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80" yWindow="-15" windowWidth="7725" windowHeight="5805" tabRatio="790"/>
  </bookViews>
  <sheets>
    <sheet name="List of Forms" sheetId="47" r:id="rId1"/>
    <sheet name="Form 1.1c" sheetId="46" r:id="rId2"/>
    <sheet name="Form 1.5a" sheetId="40" r:id="rId3"/>
    <sheet name="Form 1.5b" sheetId="48" r:id="rId4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cf">#REF!</definedName>
    <definedName name="CoName">'[1]FormList&amp;FilerInfo'!$C$3</definedName>
    <definedName name="LSEENERGYFORTABLES">#REF!</definedName>
    <definedName name="print">#REF!</definedName>
    <definedName name="SCALARS">[2]BApeakTable1in10!$A$93:$D$108</definedName>
  </definedNames>
  <calcPr calcId="145621"/>
</workbook>
</file>

<file path=xl/calcChain.xml><?xml version="1.0" encoding="utf-8"?>
<calcChain xmlns="http://schemas.openxmlformats.org/spreadsheetml/2006/main">
  <c r="C49" i="46" l="1"/>
  <c r="Q22" i="48" l="1"/>
  <c r="Q7" i="48"/>
  <c r="Q8" i="48"/>
  <c r="Q9" i="48"/>
  <c r="Q10" i="48"/>
  <c r="Q11" i="48"/>
  <c r="Q12" i="48"/>
  <c r="Q13" i="48"/>
  <c r="Q14" i="48"/>
  <c r="Q15" i="48"/>
  <c r="Q16" i="48"/>
  <c r="Q17" i="48"/>
  <c r="Q18" i="48"/>
  <c r="Q19" i="48"/>
  <c r="Q20" i="48"/>
  <c r="Q21" i="48"/>
  <c r="Q23" i="48"/>
  <c r="Q24" i="48"/>
  <c r="Q25" i="48"/>
  <c r="Q26" i="48"/>
  <c r="Q27" i="48"/>
  <c r="Q28" i="48"/>
  <c r="Q29" i="48"/>
  <c r="Q30" i="48"/>
  <c r="Q31" i="48"/>
  <c r="Q32" i="48"/>
  <c r="Q33" i="48"/>
  <c r="Q34" i="48"/>
  <c r="Q35" i="48"/>
  <c r="Q36" i="48"/>
  <c r="Q37" i="48"/>
  <c r="Q38" i="48"/>
  <c r="Q39" i="48"/>
  <c r="Q40" i="48"/>
  <c r="Q41" i="48"/>
  <c r="Q42" i="48"/>
  <c r="Q43" i="48"/>
  <c r="Q44" i="48"/>
  <c r="Q45" i="48"/>
  <c r="Q46" i="48"/>
  <c r="Q47" i="48"/>
  <c r="Q48" i="48"/>
  <c r="Q49" i="48"/>
  <c r="Q50" i="48"/>
  <c r="Q51" i="48"/>
  <c r="Q52" i="48"/>
  <c r="Q53" i="48"/>
  <c r="Q54" i="48"/>
  <c r="Q55" i="48"/>
  <c r="Q56" i="48"/>
  <c r="Q57" i="48"/>
  <c r="Q58" i="48"/>
  <c r="Q59" i="48"/>
  <c r="Q6" i="48"/>
  <c r="Q7" i="40"/>
  <c r="Q8" i="40"/>
  <c r="Q9" i="40"/>
  <c r="Q10" i="40"/>
  <c r="Q11" i="40"/>
  <c r="Q12" i="40"/>
  <c r="Q13" i="40"/>
  <c r="Q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7" i="40"/>
  <c r="Q28" i="40"/>
  <c r="Q29" i="40"/>
  <c r="Q30" i="40"/>
  <c r="Q31" i="40"/>
  <c r="Q32" i="40"/>
  <c r="Q33" i="40"/>
  <c r="Q34" i="40"/>
  <c r="Q35" i="40"/>
  <c r="Q36" i="40"/>
  <c r="Q37" i="40"/>
  <c r="Q38" i="40"/>
  <c r="Q39" i="40"/>
  <c r="Q40" i="40"/>
  <c r="Q41" i="40"/>
  <c r="Q42" i="40"/>
  <c r="Q43" i="40"/>
  <c r="Q44" i="40"/>
  <c r="Q45" i="40"/>
  <c r="Q46" i="40"/>
  <c r="Q47" i="40"/>
  <c r="Q48" i="40"/>
  <c r="Q49" i="40"/>
  <c r="Q50" i="40"/>
  <c r="Q51" i="40"/>
  <c r="Q52" i="40"/>
  <c r="Q53" i="40"/>
  <c r="Q54" i="40"/>
  <c r="Q55" i="40"/>
  <c r="Q56" i="40"/>
  <c r="Q57" i="40"/>
  <c r="Q6" i="40"/>
  <c r="Q47" i="46"/>
  <c r="Q23" i="46"/>
  <c r="Q7" i="46"/>
  <c r="Q8" i="46"/>
  <c r="Q9" i="46"/>
  <c r="Q10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4" i="46"/>
  <c r="Q25" i="46"/>
  <c r="Q26" i="46"/>
  <c r="Q27" i="46"/>
  <c r="Q28" i="46"/>
  <c r="Q29" i="46"/>
  <c r="Q30" i="46"/>
  <c r="Q31" i="46"/>
  <c r="Q32" i="46"/>
  <c r="Q33" i="46"/>
  <c r="Q34" i="46"/>
  <c r="Q35" i="46"/>
  <c r="Q36" i="46"/>
  <c r="Q37" i="46"/>
  <c r="Q38" i="46"/>
  <c r="Q39" i="46"/>
  <c r="Q40" i="46"/>
  <c r="Q41" i="46"/>
  <c r="Q42" i="46"/>
  <c r="Q43" i="46"/>
  <c r="Q44" i="46"/>
  <c r="Q45" i="46"/>
  <c r="Q46" i="46"/>
  <c r="Q48" i="46"/>
  <c r="Q49" i="46"/>
  <c r="Q50" i="46"/>
  <c r="Q51" i="46"/>
  <c r="Q52" i="46"/>
  <c r="Q53" i="46"/>
  <c r="Q54" i="46"/>
  <c r="Q55" i="46"/>
  <c r="Q56" i="46"/>
  <c r="Q57" i="46"/>
  <c r="Q58" i="46"/>
  <c r="Q59" i="46"/>
  <c r="Q60" i="46"/>
  <c r="Q61" i="46"/>
  <c r="Q62" i="46"/>
  <c r="Q63" i="46"/>
  <c r="Q64" i="46"/>
  <c r="Q65" i="46"/>
  <c r="Q66" i="46"/>
  <c r="Q67" i="46"/>
  <c r="Q68" i="46"/>
  <c r="Q69" i="46"/>
  <c r="Q70" i="46"/>
  <c r="Q71" i="46"/>
  <c r="Q72" i="46"/>
  <c r="Q73" i="46"/>
  <c r="Q74" i="46"/>
  <c r="Q75" i="46"/>
  <c r="Q76" i="46"/>
  <c r="Q77" i="46"/>
  <c r="Q6" i="46"/>
</calcChain>
</file>

<file path=xl/sharedStrings.xml><?xml version="1.0" encoding="utf-8"?>
<sst xmlns="http://schemas.openxmlformats.org/spreadsheetml/2006/main" count="228" uniqueCount="156">
  <si>
    <t>Silicon Valley Power</t>
  </si>
  <si>
    <t>Total North of Path 15</t>
  </si>
  <si>
    <t>Total Zone Path 26</t>
  </si>
  <si>
    <t>Modesto Irrigation District</t>
  </si>
  <si>
    <t>Total LADWP Control Area</t>
  </si>
  <si>
    <t>Imperial Irrigation District Control Area</t>
  </si>
  <si>
    <t>LADWP</t>
  </si>
  <si>
    <t>Burbank</t>
  </si>
  <si>
    <t>Glendale</t>
  </si>
  <si>
    <t>SMUD</t>
  </si>
  <si>
    <t>Redding</t>
  </si>
  <si>
    <t>Roseville</t>
  </si>
  <si>
    <t>Turlock Irrigation District</t>
  </si>
  <si>
    <t>Anaheim</t>
  </si>
  <si>
    <t>Riverside</t>
  </si>
  <si>
    <t>Vernon</t>
  </si>
  <si>
    <t>CCSF</t>
  </si>
  <si>
    <t>CDWR-N</t>
  </si>
  <si>
    <t>CDWR-ZP26</t>
  </si>
  <si>
    <t>Merced</t>
  </si>
  <si>
    <t>MWD</t>
  </si>
  <si>
    <t>CDWR-S</t>
  </si>
  <si>
    <t>Total SCE TAC Area</t>
  </si>
  <si>
    <t>SDG&amp;E Service Area</t>
  </si>
  <si>
    <t>Total Turlock Irrigation District Control Area</t>
  </si>
  <si>
    <t>WAPA</t>
  </si>
  <si>
    <t>City of Shasta Lake</t>
  </si>
  <si>
    <t>NCPA - Greater Bay Area</t>
  </si>
  <si>
    <t>Greater Bay Area Subtotal</t>
  </si>
  <si>
    <t>Total Valley</t>
  </si>
  <si>
    <t>Total North of Path 26</t>
  </si>
  <si>
    <t>Other SP15 LSEs - LA Basin</t>
  </si>
  <si>
    <t>LA Basin Subtotal</t>
  </si>
  <si>
    <t>Big Creek/Ventura Subtotal</t>
  </si>
  <si>
    <t>Total South of Path 26</t>
  </si>
  <si>
    <t>Agency</t>
  </si>
  <si>
    <t>Balancing Authority</t>
  </si>
  <si>
    <t>PG&amp;E Service Area - Greater Bay Area</t>
  </si>
  <si>
    <t>NCPA - Non Bay Area</t>
  </si>
  <si>
    <t>Other NP15 LSEs - Non Bay Area</t>
  </si>
  <si>
    <t>PG&amp;E Service Area - Non Bay Area</t>
  </si>
  <si>
    <t>PG&amp;E Service Area - ZP26</t>
  </si>
  <si>
    <t>SCE Service Area - LA Basin</t>
  </si>
  <si>
    <t>SCE Service Area - Big Creek Ventura</t>
  </si>
  <si>
    <t>Other SP15 LSEs - Out of LA Basin</t>
  </si>
  <si>
    <t>SCE Service Area - Out of LA Basin</t>
  </si>
  <si>
    <t>Other NP15 LSEs - Bay Area</t>
  </si>
  <si>
    <t>Total CAISO</t>
  </si>
  <si>
    <t>Total Statewide</t>
  </si>
  <si>
    <t>Planning Area</t>
  </si>
  <si>
    <t>PGE</t>
  </si>
  <si>
    <t>Calaveras Public Power Agency</t>
  </si>
  <si>
    <t>City of Alameda</t>
  </si>
  <si>
    <t>City of Biggs</t>
  </si>
  <si>
    <t>City of Gridley</t>
  </si>
  <si>
    <t>City of Healdsburg</t>
  </si>
  <si>
    <t>City of Hercules</t>
  </si>
  <si>
    <t>City of Lodi</t>
  </si>
  <si>
    <t>City of Lompoc</t>
  </si>
  <si>
    <t>City of Palo Alto</t>
  </si>
  <si>
    <t>City of Redding</t>
  </si>
  <si>
    <t>City of Roseville</t>
  </si>
  <si>
    <t>City of San Francisco</t>
  </si>
  <si>
    <t>City of Ukiah</t>
  </si>
  <si>
    <t>Lassen Municipal Utility District</t>
  </si>
  <si>
    <t>Merced Irrigation District</t>
  </si>
  <si>
    <t>Pacific Gas and Electric Company (Bundled)</t>
  </si>
  <si>
    <t>Pacific Gas and Electric Company (Direct Access)</t>
  </si>
  <si>
    <t>Plumas-Sierra Rural Electric Cooperation</t>
  </si>
  <si>
    <t>Port of Oakland</t>
  </si>
  <si>
    <t>Port of Stockton</t>
  </si>
  <si>
    <t>Tuolumne County Public Power Agency</t>
  </si>
  <si>
    <t>PGE Total</t>
  </si>
  <si>
    <t>Sacramento Municipal Utility District</t>
  </si>
  <si>
    <t>SCE</t>
  </si>
  <si>
    <t>Anza Electric Cooperative, Inc.</t>
  </si>
  <si>
    <t>Azusa Light &amp; Water</t>
  </si>
  <si>
    <t>Bear Valley Electric Service</t>
  </si>
  <si>
    <t>City of Anaheim</t>
  </si>
  <si>
    <t>City of Banning</t>
  </si>
  <si>
    <t>City of Colton</t>
  </si>
  <si>
    <t>City of Corona</t>
  </si>
  <si>
    <t>City of Rancho Cucamonga</t>
  </si>
  <si>
    <t>City of Riverside</t>
  </si>
  <si>
    <t>City of Vernon</t>
  </si>
  <si>
    <t>Metropolitan Water District</t>
  </si>
  <si>
    <t>Moreno Valley Utilities</t>
  </si>
  <si>
    <t>Southern California Edison Company (Bundled)</t>
  </si>
  <si>
    <t>Southern California Edison Company (Direct Access)</t>
  </si>
  <si>
    <t>Valley Electric Association, Inc.</t>
  </si>
  <si>
    <t>Victorville Municipal</t>
  </si>
  <si>
    <t>SCE Total</t>
  </si>
  <si>
    <t>Los Angeles Department of Water and Power</t>
  </si>
  <si>
    <t>BUGL</t>
  </si>
  <si>
    <t>City of Burbank</t>
  </si>
  <si>
    <t>City of Glendale</t>
  </si>
  <si>
    <t>BUGL Total</t>
  </si>
  <si>
    <t>City of Pasadena</t>
  </si>
  <si>
    <t>SDGE</t>
  </si>
  <si>
    <t>San Diego Gas and Electric Company (Bundled)</t>
  </si>
  <si>
    <t>San Diego Gas and Electric Company (Direct Access)</t>
  </si>
  <si>
    <t>SDGE Total</t>
  </si>
  <si>
    <t>IID</t>
  </si>
  <si>
    <t>Imperial Irrigation District</t>
  </si>
  <si>
    <t>OTHER</t>
  </si>
  <si>
    <t>City of Needles</t>
  </si>
  <si>
    <t>PacifiCorp</t>
  </si>
  <si>
    <t>Surprise Valley Electrification Corporation</t>
  </si>
  <si>
    <t>Truckee-Donner Public Utility District</t>
  </si>
  <si>
    <t>OTHER Total</t>
  </si>
  <si>
    <t>Statewide Total</t>
  </si>
  <si>
    <t>Total Pumping Load</t>
  </si>
  <si>
    <t>Total Statewide Retail Deliveries excluding pumping</t>
  </si>
  <si>
    <t>List of Forms</t>
  </si>
  <si>
    <t>Form 1.1c:  Electricity Deliveries to End Users by Agency</t>
  </si>
  <si>
    <t xml:space="preserve">Form 1.5a:  Net Energy for Load by Agency and Balancing Authority </t>
  </si>
  <si>
    <t>Form 1.5b:  1 in 2 Net Electricity Peak Demand by Agency and Balancing Authority</t>
  </si>
  <si>
    <t>Island Energy/Pittsburg</t>
  </si>
  <si>
    <t>Valley Electric Association</t>
  </si>
  <si>
    <t>Kirkwood Meadows Public Utility District</t>
  </si>
  <si>
    <t>California Pacific Electric Company, LLC</t>
  </si>
  <si>
    <t>Department of Water Resources (North)</t>
  </si>
  <si>
    <t>WAPA (CASIO)</t>
  </si>
  <si>
    <t>Pacific Gas and Electric Company (Marin Clean Energy CCA)</t>
  </si>
  <si>
    <t>Pacific Gas and Electric Company (Sonoma Clean Power CCA)</t>
  </si>
  <si>
    <t>Department of Water Resources (South)</t>
  </si>
  <si>
    <t>VEA</t>
  </si>
  <si>
    <t>Northern California Non-CAISO</t>
  </si>
  <si>
    <t>Northern California Non-CAISO Total</t>
  </si>
  <si>
    <t>WAPA (BANC)</t>
  </si>
  <si>
    <t>Average Annual Growth 2013 - 2026</t>
  </si>
  <si>
    <t>Southern California Edison Company (Lancaster Energy Clean CCA)</t>
  </si>
  <si>
    <t>Pasadena</t>
  </si>
  <si>
    <t>Total CAISO Noncoincident Peak</t>
  </si>
  <si>
    <t>Total CAISO Coincident Peak</t>
  </si>
  <si>
    <t>Total Statewide Noncoincident Peak</t>
  </si>
  <si>
    <t>Total Statewide Coincident Peak</t>
  </si>
  <si>
    <t>June 2015</t>
  </si>
  <si>
    <t>Form 1.1c - Statewide</t>
  </si>
  <si>
    <t>Electricity Deliveries to End Users by Agency (GWh)</t>
  </si>
  <si>
    <t>Table includes sales from entities outside of California control area. Thus, total sales in row 71 are higher than state totals given in Form 1.1b.</t>
  </si>
  <si>
    <t>Pacific Gas and Electric Company (Direct Access) includes BART.</t>
  </si>
  <si>
    <t xml:space="preserve">_x000D_
</t>
  </si>
  <si>
    <t>Form 1.5a - Statewide</t>
  </si>
  <si>
    <t>Net Energy for Load by Agency and Balancing Authority (GWh)</t>
  </si>
  <si>
    <t>Table developed based on actual 2013 data.</t>
  </si>
  <si>
    <t>Form 1.5b - Statewide</t>
  </si>
  <si>
    <t>1 in 2 Net Electricity Peak Demand by Agency and Balancing Authority (MW)</t>
  </si>
  <si>
    <t>This table includes retail sales and other deliveries measured at the customer level. Losses and consumption served by self-generation are excluded. Table developed based on actual 2013 data.</t>
  </si>
  <si>
    <t>For PG&amp;E service territory, Bay Area Growth is based on projections for forecasting climate zone 1, non-Bay Area on climate zones 2-5, and ZP 26 on climate zone 6.</t>
  </si>
  <si>
    <t>For SCE service territory, LA Basin growth is based on projections for forecasting climate zone 7, Big Creek-Ventura on climate zones 8 and 9, and Out of LA Basin on climate zones 10 and 11.</t>
  </si>
  <si>
    <t>Table developed based on weather-adjusted 2014 peak estimates.</t>
  </si>
  <si>
    <t>Entries for California Department of Water Resources are estimated actual peaks. Staff provides slightly higher totals for California ISO/CPUC Resource Adequacy proceedings to account for potential peak need.</t>
  </si>
  <si>
    <t>California Energy Demand Forecast, 2016 - 2026, Preliminary Mid Demand Baseline Case, No AAEE Savings</t>
  </si>
  <si>
    <t>Total BANC Control Area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</si>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</sst>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\ ;\(&quot;$&quot;#,##0\)"/>
    <numFmt numFmtId="167" formatCode="m/d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5" fillId="0" borderId="0" xfId="9" applyFont="1" applyFill="1" applyBorder="1"/>
    <xf numFmtId="0" fontId="5" fillId="0" borderId="0" xfId="9" applyFont="1" applyBorder="1"/>
    <xf numFmtId="165" fontId="5" fillId="0" borderId="0" xfId="2" applyNumberFormat="1" applyFont="1" applyBorder="1"/>
    <xf numFmtId="165" fontId="0" fillId="0" borderId="0" xfId="1" applyNumberFormat="1" applyFont="1" applyBorder="1" applyAlignment="1">
      <alignment horizontal="centerContinuous" vertical="center"/>
    </xf>
    <xf numFmtId="0" fontId="5" fillId="0" borderId="5" xfId="9" applyFont="1" applyBorder="1"/>
    <xf numFmtId="0" fontId="6" fillId="0" borderId="5" xfId="9" applyFont="1" applyBorder="1"/>
    <xf numFmtId="0" fontId="6" fillId="0" borderId="6" xfId="9" applyFont="1" applyBorder="1"/>
    <xf numFmtId="0" fontId="6" fillId="0" borderId="0" xfId="9" applyFont="1" applyBorder="1"/>
    <xf numFmtId="0" fontId="3" fillId="0" borderId="0" xfId="16" applyFont="1" applyBorder="1" applyAlignment="1">
      <alignment horizontal="centerContinuous" vertical="center"/>
    </xf>
    <xf numFmtId="0" fontId="3" fillId="0" borderId="0" xfId="16" quotePrefix="1" applyFont="1" applyBorder="1" applyAlignment="1">
      <alignment horizontal="centerContinuous" vertical="center"/>
    </xf>
    <xf numFmtId="0" fontId="3" fillId="0" borderId="0" xfId="16" applyFont="1" applyBorder="1" applyAlignment="1">
      <alignment vertical="center"/>
    </xf>
    <xf numFmtId="0" fontId="3" fillId="0" borderId="0" xfId="15" applyFont="1" applyBorder="1" applyAlignment="1">
      <alignment horizontal="centerContinuous" vertical="center"/>
    </xf>
    <xf numFmtId="0" fontId="3" fillId="0" borderId="0" xfId="14" applyFont="1" applyBorder="1" applyAlignment="1">
      <alignment horizontal="centerContinuous" vertical="center"/>
    </xf>
    <xf numFmtId="0" fontId="4" fillId="0" borderId="0" xfId="16" applyBorder="1" applyAlignment="1">
      <alignment horizontal="centerContinuous" vertical="center"/>
    </xf>
    <xf numFmtId="0" fontId="4" fillId="0" borderId="0" xfId="16" applyBorder="1" applyAlignment="1">
      <alignment vertical="center"/>
    </xf>
    <xf numFmtId="0" fontId="5" fillId="0" borderId="4" xfId="9" applyFont="1" applyBorder="1"/>
    <xf numFmtId="0" fontId="6" fillId="0" borderId="7" xfId="9" applyFont="1" applyBorder="1" applyAlignment="1">
      <alignment horizontal="center" wrapText="1"/>
    </xf>
    <xf numFmtId="0" fontId="6" fillId="0" borderId="7" xfId="9" applyFont="1" applyBorder="1" applyAlignment="1">
      <alignment horizontal="center"/>
    </xf>
    <xf numFmtId="165" fontId="5" fillId="0" borderId="2" xfId="2" applyNumberFormat="1" applyFont="1" applyBorder="1"/>
    <xf numFmtId="0" fontId="3" fillId="0" borderId="0" xfId="16" applyFont="1" applyBorder="1" applyAlignment="1">
      <alignment horizontal="centerContinuous" vertical="center" wrapText="1"/>
    </xf>
    <xf numFmtId="0" fontId="4" fillId="0" borderId="0" xfId="16" applyBorder="1" applyAlignment="1">
      <alignment horizontal="centerContinuous" vertical="center" wrapText="1"/>
    </xf>
    <xf numFmtId="0" fontId="0" fillId="0" borderId="0" xfId="0" applyBorder="1" applyAlignment="1">
      <alignment wrapText="1"/>
    </xf>
    <xf numFmtId="164" fontId="5" fillId="0" borderId="0" xfId="17" applyNumberFormat="1" applyFont="1" applyBorder="1" applyAlignment="1">
      <alignment wrapText="1"/>
    </xf>
    <xf numFmtId="10" fontId="5" fillId="0" borderId="3" xfId="2" applyNumberFormat="1" applyFont="1" applyBorder="1" applyAlignment="1">
      <alignment wrapText="1"/>
    </xf>
    <xf numFmtId="0" fontId="3" fillId="0" borderId="0" xfId="16" applyFont="1" applyAlignment="1">
      <alignment horizontal="centerContinuous" vertical="center"/>
    </xf>
    <xf numFmtId="0" fontId="3" fillId="0" borderId="0" xfId="16" quotePrefix="1" applyFont="1" applyAlignment="1">
      <alignment horizontal="centerContinuous" vertical="center"/>
    </xf>
    <xf numFmtId="0" fontId="3" fillId="0" borderId="0" xfId="16" applyFont="1" applyAlignment="1">
      <alignment vertical="center"/>
    </xf>
    <xf numFmtId="0" fontId="3" fillId="0" borderId="0" xfId="15" applyFont="1" applyAlignment="1">
      <alignment horizontal="centerContinuous" vertical="center"/>
    </xf>
    <xf numFmtId="0" fontId="3" fillId="0" borderId="0" xfId="14" applyFont="1" applyAlignment="1">
      <alignment horizontal="centerContinuous" vertical="center"/>
    </xf>
    <xf numFmtId="0" fontId="4" fillId="0" borderId="0" xfId="16" applyAlignment="1">
      <alignment horizontal="centerContinuous" vertical="center"/>
    </xf>
    <xf numFmtId="0" fontId="4" fillId="0" borderId="0" xfId="16" applyAlignment="1">
      <alignment vertical="center"/>
    </xf>
    <xf numFmtId="0" fontId="6" fillId="0" borderId="8" xfId="9" applyFont="1" applyBorder="1" applyAlignment="1">
      <alignment horizontal="center" wrapText="1"/>
    </xf>
    <xf numFmtId="0" fontId="6" fillId="0" borderId="9" xfId="9" applyFont="1" applyBorder="1" applyAlignment="1">
      <alignment horizontal="center"/>
    </xf>
    <xf numFmtId="0" fontId="6" fillId="0" borderId="10" xfId="9" applyFont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0" fontId="5" fillId="0" borderId="10" xfId="9" applyFont="1" applyBorder="1"/>
    <xf numFmtId="165" fontId="5" fillId="0" borderId="10" xfId="2" applyNumberFormat="1" applyFont="1" applyBorder="1"/>
    <xf numFmtId="164" fontId="5" fillId="0" borderId="2" xfId="17" applyNumberFormat="1" applyFont="1" applyBorder="1"/>
    <xf numFmtId="0" fontId="5" fillId="0" borderId="11" xfId="9" applyFont="1" applyBorder="1"/>
    <xf numFmtId="0" fontId="5" fillId="0" borderId="12" xfId="9" applyFont="1" applyBorder="1"/>
    <xf numFmtId="0" fontId="5" fillId="0" borderId="13" xfId="9" applyFont="1" applyBorder="1"/>
    <xf numFmtId="165" fontId="5" fillId="0" borderId="7" xfId="2" applyNumberFormat="1" applyFont="1" applyBorder="1"/>
    <xf numFmtId="0" fontId="5" fillId="0" borderId="14" xfId="9" applyFont="1" applyBorder="1"/>
    <xf numFmtId="0" fontId="5" fillId="0" borderId="15" xfId="9" applyFont="1" applyBorder="1"/>
    <xf numFmtId="0" fontId="5" fillId="0" borderId="8" xfId="9" applyFont="1" applyBorder="1"/>
    <xf numFmtId="0" fontId="5" fillId="0" borderId="0" xfId="9" applyFont="1"/>
    <xf numFmtId="0" fontId="1" fillId="0" borderId="0" xfId="0" applyFont="1"/>
    <xf numFmtId="0" fontId="6" fillId="0" borderId="0" xfId="0" applyFont="1"/>
    <xf numFmtId="15" fontId="6" fillId="0" borderId="0" xfId="0" quotePrefix="1" applyNumberFormat="1" applyFont="1"/>
    <xf numFmtId="164" fontId="8" fillId="0" borderId="7" xfId="0" applyNumberFormat="1" applyFont="1" applyBorder="1" applyAlignment="1">
      <alignment horizontal="center" wrapText="1"/>
    </xf>
    <xf numFmtId="0" fontId="1" fillId="0" borderId="12" xfId="9" applyFont="1" applyBorder="1"/>
    <xf numFmtId="0" fontId="5" fillId="0" borderId="16" xfId="9" applyFont="1" applyBorder="1"/>
    <xf numFmtId="0" fontId="1" fillId="0" borderId="10" xfId="9" applyFont="1" applyBorder="1"/>
    <xf numFmtId="0" fontId="1" fillId="0" borderId="14" xfId="9" applyFont="1" applyBorder="1"/>
    <xf numFmtId="165" fontId="5" fillId="0" borderId="17" xfId="2" applyNumberFormat="1" applyFont="1" applyBorder="1"/>
    <xf numFmtId="164" fontId="8" fillId="0" borderId="0" xfId="0" applyNumberFormat="1" applyFont="1" applyBorder="1" applyAlignment="1">
      <alignment horizontal="center" wrapText="1"/>
    </xf>
    <xf numFmtId="0" fontId="1" fillId="0" borderId="5" xfId="9" applyFont="1" applyBorder="1"/>
    <xf numFmtId="0" fontId="1" fillId="0" borderId="0" xfId="9" applyFont="1" applyBorder="1"/>
    <xf numFmtId="165" fontId="1" fillId="0" borderId="2" xfId="2" applyNumberFormat="1" applyFont="1" applyBorder="1"/>
    <xf numFmtId="165" fontId="1" fillId="0" borderId="18" xfId="2" applyNumberFormat="1" applyFont="1" applyBorder="1"/>
    <xf numFmtId="10" fontId="1" fillId="0" borderId="2" xfId="2" applyNumberFormat="1" applyFont="1" applyBorder="1" applyAlignment="1">
      <alignment wrapText="1"/>
    </xf>
    <xf numFmtId="165" fontId="1" fillId="0" borderId="19" xfId="2" applyNumberFormat="1" applyFont="1" applyBorder="1"/>
    <xf numFmtId="165" fontId="1" fillId="0" borderId="5" xfId="2" applyNumberFormat="1" applyFont="1" applyBorder="1"/>
    <xf numFmtId="0" fontId="1" fillId="0" borderId="4" xfId="9" applyFont="1" applyBorder="1"/>
    <xf numFmtId="165" fontId="1" fillId="0" borderId="3" xfId="2" applyNumberFormat="1" applyFont="1" applyBorder="1"/>
    <xf numFmtId="165" fontId="1" fillId="0" borderId="6" xfId="2" applyNumberFormat="1" applyFont="1" applyBorder="1"/>
    <xf numFmtId="165" fontId="1" fillId="0" borderId="0" xfId="2" applyNumberFormat="1" applyFont="1" applyBorder="1"/>
    <xf numFmtId="164" fontId="1" fillId="0" borderId="0" xfId="17" applyNumberFormat="1" applyFont="1" applyBorder="1" applyAlignment="1">
      <alignment wrapText="1"/>
    </xf>
    <xf numFmtId="0" fontId="1" fillId="0" borderId="0" xfId="9" applyFont="1" applyFill="1" applyBorder="1"/>
    <xf numFmtId="0" fontId="0" fillId="0" borderId="0" xfId="0" applyAlignment="1">
      <alignment wrapText="1"/>
    </xf>
    <xf numFmtId="0" fontId="5" fillId="0" borderId="0" xfId="9" applyFont="1" applyBorder="1" applyAlignment="1">
      <alignment wrapText="1"/>
    </xf>
    <xf numFmtId="0" fontId="1" fillId="0" borderId="0" xfId="9" applyFont="1" applyBorder="1" applyAlignment="1">
      <alignment wrapText="1"/>
    </xf>
    <xf numFmtId="164" fontId="5" fillId="0" borderId="7" xfId="17" applyNumberFormat="1" applyFont="1" applyBorder="1"/>
    <xf numFmtId="10" fontId="1" fillId="0" borderId="7" xfId="2" applyNumberFormat="1" applyFont="1" applyBorder="1" applyAlignment="1">
      <alignment wrapText="1"/>
    </xf>
    <xf numFmtId="165" fontId="0" fillId="0" borderId="0" xfId="0" applyNumberFormat="1"/>
    <xf numFmtId="1" fontId="0" fillId="0" borderId="0" xfId="0" applyNumberFormat="1"/>
    <xf numFmtId="0" fontId="1" fillId="0" borderId="0" xfId="9" applyFont="1"/>
    <xf numFmtId="0" fontId="9" fillId="0" borderId="0" xfId="16" applyFont="1" applyBorder="1" applyAlignment="1">
      <alignment horizontal="centerContinuous" vertical="center"/>
    </xf>
    <xf numFmtId="0" fontId="9" fillId="0" borderId="0" xfId="16" applyFont="1" applyAlignment="1">
      <alignment horizontal="centerContinuous" vertical="center"/>
    </xf>
    <xf numFmtId="0" fontId="10" fillId="0" borderId="0" xfId="0" applyFont="1" applyAlignment="1">
      <alignment horizontal="center"/>
    </xf>
  </cellXfs>
  <cellStyles count="19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9"/>
    <cellStyle name="Normal 3" xfId="10"/>
    <cellStyle name="Normal 5" xfId="11"/>
    <cellStyle name="Normal 7" xfId="12"/>
    <cellStyle name="Normal 8" xfId="13"/>
    <cellStyle name="Normal_AppendixF1" xfId="14"/>
    <cellStyle name="Normal_CED 2002 consumption" xfId="15"/>
    <cellStyle name="Normal_Form 1.4NetPeak" xfId="16"/>
    <cellStyle name="Percent 2" xfId="17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D%202005/F&amp;I/2004-10-25_DEMAND_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NIT_320\CED%202009\Revised\ControlAreaworkfiles\revisedEnergyandPeakforecastbyL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1.1"/>
      <sheetName val="Form1.2"/>
      <sheetName val="Form1.3"/>
      <sheetName val="Form1.4"/>
      <sheetName val="Form1.5"/>
      <sheetName val="Form1.6"/>
      <sheetName val="Form1.7"/>
      <sheetName val="Form2.1"/>
      <sheetName val="Form2.2"/>
      <sheetName val="Form2.3"/>
      <sheetName val="Form2.4"/>
      <sheetName val="Form3.1a"/>
      <sheetName val="Form3.1b"/>
      <sheetName val="Form3.2"/>
      <sheetName val="Form3.3"/>
      <sheetName val="Form3.4"/>
    </sheetNames>
    <sheetDataSet>
      <sheetData sheetId="0" refreshError="1"/>
      <sheetData sheetId="1" refreshError="1">
        <row r="3">
          <cell r="C3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ks2008"/>
      <sheetName val="peakbyagency"/>
      <sheetName val="LU"/>
      <sheetName val="copkdata"/>
      <sheetName val="planreanel"/>
      <sheetName val="BApeakTable"/>
      <sheetName val="BApeakTable1in20"/>
      <sheetName val="BApeakTable1in10"/>
      <sheetName val="BApeakTable1in5"/>
      <sheetName val="BANELTable"/>
      <sheetName val="nelbyagency"/>
      <sheetName val="salesbyagency"/>
      <sheetName val="qfer"/>
      <sheetName val="bayn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2007</v>
          </cell>
        </row>
      </sheetData>
      <sheetData sheetId="5" refreshError="1"/>
      <sheetData sheetId="6" refreshError="1"/>
      <sheetData sheetId="7">
        <row r="93">
          <cell r="A93" t="str">
            <v>Control Area</v>
          </cell>
          <cell r="B93" t="str">
            <v>onein5</v>
          </cell>
          <cell r="C93" t="str">
            <v>1-in-10</v>
          </cell>
          <cell r="D93" t="str">
            <v>1-in-20</v>
          </cell>
        </row>
        <row r="94">
          <cell r="A94" t="str">
            <v>PGE</v>
          </cell>
          <cell r="B94">
            <v>1.0569999999999999</v>
          </cell>
          <cell r="C94">
            <v>1.073</v>
          </cell>
          <cell r="D94">
            <v>1.087</v>
          </cell>
        </row>
        <row r="95">
          <cell r="A95" t="str">
            <v>SCE</v>
          </cell>
          <cell r="B95">
            <v>1.0680000000000001</v>
          </cell>
          <cell r="C95">
            <v>1.0880000000000001</v>
          </cell>
          <cell r="D95">
            <v>1.1040000000000001</v>
          </cell>
        </row>
        <row r="96">
          <cell r="A96" t="str">
            <v>SDGE</v>
          </cell>
          <cell r="B96">
            <v>1.0780000000000001</v>
          </cell>
          <cell r="C96">
            <v>1.1000000000000001</v>
          </cell>
          <cell r="D96">
            <v>1.119</v>
          </cell>
        </row>
        <row r="97">
          <cell r="A97" t="str">
            <v>LADWP</v>
          </cell>
          <cell r="B97">
            <v>1.0663</v>
          </cell>
          <cell r="C97">
            <v>1.0851</v>
          </cell>
          <cell r="D97">
            <v>1.1013999999999999</v>
          </cell>
        </row>
        <row r="98">
          <cell r="A98" t="str">
            <v>SMUD</v>
          </cell>
          <cell r="B98">
            <v>1.0724899999999999</v>
          </cell>
          <cell r="C98">
            <v>1.09301</v>
          </cell>
          <cell r="D98">
            <v>1.11083</v>
          </cell>
        </row>
        <row r="99">
          <cell r="A99" t="str">
            <v>TID</v>
          </cell>
          <cell r="B99">
            <v>1.0527599999999999</v>
          </cell>
          <cell r="C99">
            <v>1.0677000000000001</v>
          </cell>
          <cell r="D99">
            <v>1.08066</v>
          </cell>
        </row>
        <row r="100">
          <cell r="A100" t="str">
            <v>IID</v>
          </cell>
          <cell r="B100">
            <v>1.0676000000000001</v>
          </cell>
          <cell r="C100">
            <v>1.0780000000000001</v>
          </cell>
          <cell r="D100">
            <v>1.117</v>
          </cell>
        </row>
        <row r="101">
          <cell r="A101" t="str">
            <v>LADWPBA</v>
          </cell>
          <cell r="B101">
            <v>1.07633</v>
          </cell>
          <cell r="C101">
            <v>1.0979399999999999</v>
          </cell>
          <cell r="D101">
            <v>1.1167</v>
          </cell>
        </row>
        <row r="102">
          <cell r="A102" t="str">
            <v>SMUDBA</v>
          </cell>
          <cell r="B102">
            <v>1.0710999999999999</v>
          </cell>
          <cell r="C102">
            <v>1.0912299999999999</v>
          </cell>
          <cell r="D102">
            <v>1.1087</v>
          </cell>
        </row>
        <row r="103">
          <cell r="A103" t="str">
            <v>TID</v>
          </cell>
          <cell r="B103">
            <v>1.0653900000000001</v>
          </cell>
          <cell r="C103">
            <v>1.0839000000000001</v>
          </cell>
          <cell r="D103">
            <v>1.0999699999999999</v>
          </cell>
        </row>
        <row r="104">
          <cell r="A104" t="str">
            <v>SP26</v>
          </cell>
          <cell r="B104">
            <v>1.0730999999999999</v>
          </cell>
          <cell r="C104">
            <v>1.09379</v>
          </cell>
          <cell r="D104">
            <v>1.11175</v>
          </cell>
        </row>
        <row r="105">
          <cell r="A105" t="str">
            <v>GBAY</v>
          </cell>
          <cell r="B105">
            <v>1.0579099999999999</v>
          </cell>
          <cell r="C105">
            <v>1.0743100000000001</v>
          </cell>
          <cell r="D105">
            <v>1.0885400000000001</v>
          </cell>
        </row>
        <row r="106">
          <cell r="A106" t="str">
            <v>BCVTOTAL</v>
          </cell>
          <cell r="B106">
            <v>1.054</v>
          </cell>
          <cell r="C106">
            <v>1.069</v>
          </cell>
          <cell r="D106">
            <v>1.0820000000000001</v>
          </cell>
        </row>
        <row r="107">
          <cell r="A107" t="str">
            <v>labasinlra</v>
          </cell>
          <cell r="B107">
            <v>1.077</v>
          </cell>
          <cell r="C107">
            <v>1.0980000000000001</v>
          </cell>
          <cell r="D107">
            <v>1.117</v>
          </cell>
        </row>
        <row r="108">
          <cell r="C10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A2" sqref="A2"/>
    </sheetView>
  </sheetViews>
  <sheetFormatPr defaultRowHeight="12.75" x14ac:dyDescent="0.2"/>
  <sheetData>
    <row r="1" spans="1:12" x14ac:dyDescent="0.2">
      <c r="A1" s="48"/>
      <c r="B1" s="49" t="s">
        <v>153</v>
      </c>
    </row>
    <row r="2" spans="1:12" x14ac:dyDescent="0.2">
      <c r="D2" s="50" t="s">
        <v>137</v>
      </c>
    </row>
    <row r="3" spans="1:12" x14ac:dyDescent="0.2">
      <c r="D3" s="50"/>
    </row>
    <row r="4" spans="1:12" x14ac:dyDescent="0.2">
      <c r="D4" s="49" t="s">
        <v>113</v>
      </c>
    </row>
    <row r="5" spans="1:12" x14ac:dyDescent="0.2">
      <c r="A5" s="81" t="s">
        <v>155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x14ac:dyDescent="0.2">
      <c r="B6" t="s">
        <v>114</v>
      </c>
    </row>
    <row r="7" spans="1:12" x14ac:dyDescent="0.2">
      <c r="B7" t="s">
        <v>115</v>
      </c>
    </row>
    <row r="8" spans="1:12" x14ac:dyDescent="0.2">
      <c r="B8" t="s">
        <v>116</v>
      </c>
    </row>
  </sheetData>
  <mergeCells count="1">
    <mergeCell ref="A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zoomScale="90" zoomScaleNormal="90" workbookViewId="0">
      <selection activeCell="A4" sqref="A4"/>
    </sheetView>
  </sheetViews>
  <sheetFormatPr defaultRowHeight="12.75" x14ac:dyDescent="0.2"/>
  <cols>
    <col min="1" max="1" width="28.42578125" customWidth="1"/>
    <col min="2" max="2" width="58.7109375" customWidth="1"/>
    <col min="3" max="13" width="10.140625" customWidth="1"/>
    <col min="14" max="14" width="10.85546875" customWidth="1"/>
    <col min="256" max="256" width="45.85546875" customWidth="1"/>
    <col min="257" max="269" width="10.140625" customWidth="1"/>
    <col min="270" max="270" width="10.85546875" customWidth="1"/>
    <col min="512" max="512" width="45.85546875" customWidth="1"/>
    <col min="513" max="525" width="10.140625" customWidth="1"/>
    <col min="526" max="526" width="10.85546875" customWidth="1"/>
    <col min="768" max="768" width="45.85546875" customWidth="1"/>
    <col min="769" max="781" width="10.140625" customWidth="1"/>
    <col min="782" max="782" width="10.85546875" customWidth="1"/>
    <col min="1024" max="1024" width="45.85546875" customWidth="1"/>
    <col min="1025" max="1037" width="10.140625" customWidth="1"/>
    <col min="1038" max="1038" width="10.85546875" customWidth="1"/>
    <col min="1280" max="1280" width="45.85546875" customWidth="1"/>
    <col min="1281" max="1293" width="10.140625" customWidth="1"/>
    <col min="1294" max="1294" width="10.85546875" customWidth="1"/>
    <col min="1536" max="1536" width="45.85546875" customWidth="1"/>
    <col min="1537" max="1549" width="10.140625" customWidth="1"/>
    <col min="1550" max="1550" width="10.85546875" customWidth="1"/>
    <col min="1792" max="1792" width="45.85546875" customWidth="1"/>
    <col min="1793" max="1805" width="10.140625" customWidth="1"/>
    <col min="1806" max="1806" width="10.85546875" customWidth="1"/>
    <col min="2048" max="2048" width="45.85546875" customWidth="1"/>
    <col min="2049" max="2061" width="10.140625" customWidth="1"/>
    <col min="2062" max="2062" width="10.85546875" customWidth="1"/>
    <col min="2304" max="2304" width="45.85546875" customWidth="1"/>
    <col min="2305" max="2317" width="10.140625" customWidth="1"/>
    <col min="2318" max="2318" width="10.85546875" customWidth="1"/>
    <col min="2560" max="2560" width="45.85546875" customWidth="1"/>
    <col min="2561" max="2573" width="10.140625" customWidth="1"/>
    <col min="2574" max="2574" width="10.85546875" customWidth="1"/>
    <col min="2816" max="2816" width="45.85546875" customWidth="1"/>
    <col min="2817" max="2829" width="10.140625" customWidth="1"/>
    <col min="2830" max="2830" width="10.85546875" customWidth="1"/>
    <col min="3072" max="3072" width="45.85546875" customWidth="1"/>
    <col min="3073" max="3085" width="10.140625" customWidth="1"/>
    <col min="3086" max="3086" width="10.85546875" customWidth="1"/>
    <col min="3328" max="3328" width="45.85546875" customWidth="1"/>
    <col min="3329" max="3341" width="10.140625" customWidth="1"/>
    <col min="3342" max="3342" width="10.85546875" customWidth="1"/>
    <col min="3584" max="3584" width="45.85546875" customWidth="1"/>
    <col min="3585" max="3597" width="10.140625" customWidth="1"/>
    <col min="3598" max="3598" width="10.85546875" customWidth="1"/>
    <col min="3840" max="3840" width="45.85546875" customWidth="1"/>
    <col min="3841" max="3853" width="10.140625" customWidth="1"/>
    <col min="3854" max="3854" width="10.85546875" customWidth="1"/>
    <col min="4096" max="4096" width="45.85546875" customWidth="1"/>
    <col min="4097" max="4109" width="10.140625" customWidth="1"/>
    <col min="4110" max="4110" width="10.85546875" customWidth="1"/>
    <col min="4352" max="4352" width="45.85546875" customWidth="1"/>
    <col min="4353" max="4365" width="10.140625" customWidth="1"/>
    <col min="4366" max="4366" width="10.85546875" customWidth="1"/>
    <col min="4608" max="4608" width="45.85546875" customWidth="1"/>
    <col min="4609" max="4621" width="10.140625" customWidth="1"/>
    <col min="4622" max="4622" width="10.85546875" customWidth="1"/>
    <col min="4864" max="4864" width="45.85546875" customWidth="1"/>
    <col min="4865" max="4877" width="10.140625" customWidth="1"/>
    <col min="4878" max="4878" width="10.85546875" customWidth="1"/>
    <col min="5120" max="5120" width="45.85546875" customWidth="1"/>
    <col min="5121" max="5133" width="10.140625" customWidth="1"/>
    <col min="5134" max="5134" width="10.85546875" customWidth="1"/>
    <col min="5376" max="5376" width="45.85546875" customWidth="1"/>
    <col min="5377" max="5389" width="10.140625" customWidth="1"/>
    <col min="5390" max="5390" width="10.85546875" customWidth="1"/>
    <col min="5632" max="5632" width="45.85546875" customWidth="1"/>
    <col min="5633" max="5645" width="10.140625" customWidth="1"/>
    <col min="5646" max="5646" width="10.85546875" customWidth="1"/>
    <col min="5888" max="5888" width="45.85546875" customWidth="1"/>
    <col min="5889" max="5901" width="10.140625" customWidth="1"/>
    <col min="5902" max="5902" width="10.85546875" customWidth="1"/>
    <col min="6144" max="6144" width="45.85546875" customWidth="1"/>
    <col min="6145" max="6157" width="10.140625" customWidth="1"/>
    <col min="6158" max="6158" width="10.85546875" customWidth="1"/>
    <col min="6400" max="6400" width="45.85546875" customWidth="1"/>
    <col min="6401" max="6413" width="10.140625" customWidth="1"/>
    <col min="6414" max="6414" width="10.85546875" customWidth="1"/>
    <col min="6656" max="6656" width="45.85546875" customWidth="1"/>
    <col min="6657" max="6669" width="10.140625" customWidth="1"/>
    <col min="6670" max="6670" width="10.85546875" customWidth="1"/>
    <col min="6912" max="6912" width="45.85546875" customWidth="1"/>
    <col min="6913" max="6925" width="10.140625" customWidth="1"/>
    <col min="6926" max="6926" width="10.85546875" customWidth="1"/>
    <col min="7168" max="7168" width="45.85546875" customWidth="1"/>
    <col min="7169" max="7181" width="10.140625" customWidth="1"/>
    <col min="7182" max="7182" width="10.85546875" customWidth="1"/>
    <col min="7424" max="7424" width="45.85546875" customWidth="1"/>
    <col min="7425" max="7437" width="10.140625" customWidth="1"/>
    <col min="7438" max="7438" width="10.85546875" customWidth="1"/>
    <col min="7680" max="7680" width="45.85546875" customWidth="1"/>
    <col min="7681" max="7693" width="10.140625" customWidth="1"/>
    <col min="7694" max="7694" width="10.85546875" customWidth="1"/>
    <col min="7936" max="7936" width="45.85546875" customWidth="1"/>
    <col min="7937" max="7949" width="10.140625" customWidth="1"/>
    <col min="7950" max="7950" width="10.85546875" customWidth="1"/>
    <col min="8192" max="8192" width="45.85546875" customWidth="1"/>
    <col min="8193" max="8205" width="10.140625" customWidth="1"/>
    <col min="8206" max="8206" width="10.85546875" customWidth="1"/>
    <col min="8448" max="8448" width="45.85546875" customWidth="1"/>
    <col min="8449" max="8461" width="10.140625" customWidth="1"/>
    <col min="8462" max="8462" width="10.85546875" customWidth="1"/>
    <col min="8704" max="8704" width="45.85546875" customWidth="1"/>
    <col min="8705" max="8717" width="10.140625" customWidth="1"/>
    <col min="8718" max="8718" width="10.85546875" customWidth="1"/>
    <col min="8960" max="8960" width="45.85546875" customWidth="1"/>
    <col min="8961" max="8973" width="10.140625" customWidth="1"/>
    <col min="8974" max="8974" width="10.85546875" customWidth="1"/>
    <col min="9216" max="9216" width="45.85546875" customWidth="1"/>
    <col min="9217" max="9229" width="10.140625" customWidth="1"/>
    <col min="9230" max="9230" width="10.85546875" customWidth="1"/>
    <col min="9472" max="9472" width="45.85546875" customWidth="1"/>
    <col min="9473" max="9485" width="10.140625" customWidth="1"/>
    <col min="9486" max="9486" width="10.85546875" customWidth="1"/>
    <col min="9728" max="9728" width="45.85546875" customWidth="1"/>
    <col min="9729" max="9741" width="10.140625" customWidth="1"/>
    <col min="9742" max="9742" width="10.85546875" customWidth="1"/>
    <col min="9984" max="9984" width="45.85546875" customWidth="1"/>
    <col min="9985" max="9997" width="10.140625" customWidth="1"/>
    <col min="9998" max="9998" width="10.85546875" customWidth="1"/>
    <col min="10240" max="10240" width="45.85546875" customWidth="1"/>
    <col min="10241" max="10253" width="10.140625" customWidth="1"/>
    <col min="10254" max="10254" width="10.85546875" customWidth="1"/>
    <col min="10496" max="10496" width="45.85546875" customWidth="1"/>
    <col min="10497" max="10509" width="10.140625" customWidth="1"/>
    <col min="10510" max="10510" width="10.85546875" customWidth="1"/>
    <col min="10752" max="10752" width="45.85546875" customWidth="1"/>
    <col min="10753" max="10765" width="10.140625" customWidth="1"/>
    <col min="10766" max="10766" width="10.85546875" customWidth="1"/>
    <col min="11008" max="11008" width="45.85546875" customWidth="1"/>
    <col min="11009" max="11021" width="10.140625" customWidth="1"/>
    <col min="11022" max="11022" width="10.85546875" customWidth="1"/>
    <col min="11264" max="11264" width="45.85546875" customWidth="1"/>
    <col min="11265" max="11277" width="10.140625" customWidth="1"/>
    <col min="11278" max="11278" width="10.85546875" customWidth="1"/>
    <col min="11520" max="11520" width="45.85546875" customWidth="1"/>
    <col min="11521" max="11533" width="10.140625" customWidth="1"/>
    <col min="11534" max="11534" width="10.85546875" customWidth="1"/>
    <col min="11776" max="11776" width="45.85546875" customWidth="1"/>
    <col min="11777" max="11789" width="10.140625" customWidth="1"/>
    <col min="11790" max="11790" width="10.85546875" customWidth="1"/>
    <col min="12032" max="12032" width="45.85546875" customWidth="1"/>
    <col min="12033" max="12045" width="10.140625" customWidth="1"/>
    <col min="12046" max="12046" width="10.85546875" customWidth="1"/>
    <col min="12288" max="12288" width="45.85546875" customWidth="1"/>
    <col min="12289" max="12301" width="10.140625" customWidth="1"/>
    <col min="12302" max="12302" width="10.85546875" customWidth="1"/>
    <col min="12544" max="12544" width="45.85546875" customWidth="1"/>
    <col min="12545" max="12557" width="10.140625" customWidth="1"/>
    <col min="12558" max="12558" width="10.85546875" customWidth="1"/>
    <col min="12800" max="12800" width="45.85546875" customWidth="1"/>
    <col min="12801" max="12813" width="10.140625" customWidth="1"/>
    <col min="12814" max="12814" width="10.85546875" customWidth="1"/>
    <col min="13056" max="13056" width="45.85546875" customWidth="1"/>
    <col min="13057" max="13069" width="10.140625" customWidth="1"/>
    <col min="13070" max="13070" width="10.85546875" customWidth="1"/>
    <col min="13312" max="13312" width="45.85546875" customWidth="1"/>
    <col min="13313" max="13325" width="10.140625" customWidth="1"/>
    <col min="13326" max="13326" width="10.85546875" customWidth="1"/>
    <col min="13568" max="13568" width="45.85546875" customWidth="1"/>
    <col min="13569" max="13581" width="10.140625" customWidth="1"/>
    <col min="13582" max="13582" width="10.85546875" customWidth="1"/>
    <col min="13824" max="13824" width="45.85546875" customWidth="1"/>
    <col min="13825" max="13837" width="10.140625" customWidth="1"/>
    <col min="13838" max="13838" width="10.85546875" customWidth="1"/>
    <col min="14080" max="14080" width="45.85546875" customWidth="1"/>
    <col min="14081" max="14093" width="10.140625" customWidth="1"/>
    <col min="14094" max="14094" width="10.85546875" customWidth="1"/>
    <col min="14336" max="14336" width="45.85546875" customWidth="1"/>
    <col min="14337" max="14349" width="10.140625" customWidth="1"/>
    <col min="14350" max="14350" width="10.85546875" customWidth="1"/>
    <col min="14592" max="14592" width="45.85546875" customWidth="1"/>
    <col min="14593" max="14605" width="10.140625" customWidth="1"/>
    <col min="14606" max="14606" width="10.85546875" customWidth="1"/>
    <col min="14848" max="14848" width="45.85546875" customWidth="1"/>
    <col min="14849" max="14861" width="10.140625" customWidth="1"/>
    <col min="14862" max="14862" width="10.85546875" customWidth="1"/>
    <col min="15104" max="15104" width="45.85546875" customWidth="1"/>
    <col min="15105" max="15117" width="10.140625" customWidth="1"/>
    <col min="15118" max="15118" width="10.85546875" customWidth="1"/>
    <col min="15360" max="15360" width="45.85546875" customWidth="1"/>
    <col min="15361" max="15373" width="10.140625" customWidth="1"/>
    <col min="15374" max="15374" width="10.85546875" customWidth="1"/>
    <col min="15616" max="15616" width="45.85546875" customWidth="1"/>
    <col min="15617" max="15629" width="10.140625" customWidth="1"/>
    <col min="15630" max="15630" width="10.85546875" customWidth="1"/>
    <col min="15872" max="15872" width="45.85546875" customWidth="1"/>
    <col min="15873" max="15885" width="10.140625" customWidth="1"/>
    <col min="15886" max="15886" width="10.85546875" customWidth="1"/>
    <col min="16128" max="16128" width="45.85546875" customWidth="1"/>
    <col min="16129" max="16141" width="10.140625" customWidth="1"/>
    <col min="16142" max="16142" width="10.85546875" customWidth="1"/>
  </cols>
  <sheetData>
    <row r="1" spans="1:17" s="28" customFormat="1" ht="15.75" x14ac:dyDescent="0.2">
      <c r="A1" s="26" t="s">
        <v>138</v>
      </c>
      <c r="B1" s="26"/>
      <c r="C1" s="27"/>
      <c r="D1" s="26"/>
      <c r="E1" s="26"/>
      <c r="F1" s="26"/>
      <c r="G1" s="26"/>
      <c r="H1" s="5"/>
      <c r="I1" s="26"/>
      <c r="J1" s="26"/>
      <c r="K1" s="26"/>
      <c r="L1" s="26"/>
      <c r="M1" s="26"/>
      <c r="N1" s="26"/>
    </row>
    <row r="2" spans="1:17" s="28" customFormat="1" ht="15.75" x14ac:dyDescent="0.2">
      <c r="A2" s="29" t="s">
        <v>153</v>
      </c>
      <c r="B2" s="29"/>
      <c r="C2" s="29"/>
      <c r="D2" s="29"/>
      <c r="E2" s="29"/>
      <c r="F2" s="29"/>
      <c r="G2" s="29"/>
      <c r="H2" s="5"/>
      <c r="I2" s="29"/>
      <c r="J2" s="29"/>
      <c r="K2" s="26"/>
      <c r="L2" s="26"/>
      <c r="M2" s="26"/>
      <c r="N2" s="26"/>
    </row>
    <row r="3" spans="1:17" s="28" customFormat="1" ht="15.75" x14ac:dyDescent="0.2">
      <c r="A3" s="30" t="s">
        <v>139</v>
      </c>
      <c r="B3" s="30"/>
      <c r="C3" s="30"/>
      <c r="D3" s="30"/>
      <c r="E3" s="30"/>
      <c r="F3" s="30"/>
      <c r="G3" s="30"/>
      <c r="H3" s="5"/>
      <c r="I3" s="26"/>
      <c r="J3" s="26"/>
      <c r="K3" s="26"/>
      <c r="L3" s="26"/>
      <c r="M3" s="26"/>
      <c r="N3" s="26"/>
    </row>
    <row r="4" spans="1:17" s="32" customFormat="1" ht="15.75" x14ac:dyDescent="0.2">
      <c r="A4" s="80" t="s">
        <v>155</v>
      </c>
      <c r="B4" s="31"/>
      <c r="C4" s="31"/>
      <c r="D4" s="31"/>
      <c r="E4" s="31"/>
      <c r="F4" s="31"/>
      <c r="G4" s="31"/>
      <c r="H4" s="5"/>
      <c r="I4" s="31"/>
      <c r="J4" s="31"/>
      <c r="K4" s="31"/>
      <c r="L4" s="31"/>
      <c r="M4" s="31"/>
      <c r="N4" s="31"/>
    </row>
    <row r="5" spans="1:17" ht="63.75" x14ac:dyDescent="0.2">
      <c r="A5" s="33" t="s">
        <v>49</v>
      </c>
      <c r="B5" s="34" t="s">
        <v>35</v>
      </c>
      <c r="C5" s="35">
        <v>2013</v>
      </c>
      <c r="D5" s="35">
        <v>2014</v>
      </c>
      <c r="E5" s="35">
        <v>2015</v>
      </c>
      <c r="F5" s="35">
        <v>2016</v>
      </c>
      <c r="G5" s="35">
        <v>2017</v>
      </c>
      <c r="H5" s="35">
        <v>2018</v>
      </c>
      <c r="I5" s="35">
        <v>2019</v>
      </c>
      <c r="J5" s="35">
        <v>2020</v>
      </c>
      <c r="K5" s="35">
        <v>2021</v>
      </c>
      <c r="L5" s="35">
        <v>2022</v>
      </c>
      <c r="M5" s="35">
        <v>2023</v>
      </c>
      <c r="N5" s="35">
        <v>2024</v>
      </c>
      <c r="O5" s="35">
        <v>2025</v>
      </c>
      <c r="P5" s="35">
        <v>2026</v>
      </c>
      <c r="Q5" s="36" t="s">
        <v>130</v>
      </c>
    </row>
    <row r="6" spans="1:17" x14ac:dyDescent="0.2">
      <c r="A6" s="37" t="s">
        <v>50</v>
      </c>
      <c r="B6" s="37" t="s">
        <v>51</v>
      </c>
      <c r="C6" s="38">
        <v>33</v>
      </c>
      <c r="D6" s="38">
        <v>32</v>
      </c>
      <c r="E6" s="38">
        <v>33</v>
      </c>
      <c r="F6" s="38">
        <v>32</v>
      </c>
      <c r="G6" s="38">
        <v>33</v>
      </c>
      <c r="H6" s="38">
        <v>33</v>
      </c>
      <c r="I6" s="38">
        <v>33</v>
      </c>
      <c r="J6" s="38">
        <v>34</v>
      </c>
      <c r="K6" s="38">
        <v>34</v>
      </c>
      <c r="L6" s="38">
        <v>34</v>
      </c>
      <c r="M6" s="38">
        <v>35</v>
      </c>
      <c r="N6" s="38">
        <v>35</v>
      </c>
      <c r="O6" s="38">
        <v>35</v>
      </c>
      <c r="P6" s="38">
        <v>35</v>
      </c>
      <c r="Q6" s="39">
        <f>(P6/C6)^(1/13)-1</f>
        <v>4.5364509896141936E-3</v>
      </c>
    </row>
    <row r="7" spans="1:17" x14ac:dyDescent="0.2">
      <c r="A7" s="40"/>
      <c r="B7" s="41" t="s">
        <v>52</v>
      </c>
      <c r="C7" s="38">
        <v>398</v>
      </c>
      <c r="D7" s="38">
        <v>397</v>
      </c>
      <c r="E7" s="38">
        <v>399</v>
      </c>
      <c r="F7" s="38">
        <v>397</v>
      </c>
      <c r="G7" s="38">
        <v>400</v>
      </c>
      <c r="H7" s="38">
        <v>404</v>
      </c>
      <c r="I7" s="38">
        <v>407</v>
      </c>
      <c r="J7" s="38">
        <v>411</v>
      </c>
      <c r="K7" s="38">
        <v>415</v>
      </c>
      <c r="L7" s="38">
        <v>419</v>
      </c>
      <c r="M7" s="38">
        <v>422</v>
      </c>
      <c r="N7" s="38">
        <v>425</v>
      </c>
      <c r="O7" s="38">
        <v>427</v>
      </c>
      <c r="P7" s="38">
        <v>430</v>
      </c>
      <c r="Q7" s="39">
        <f t="shared" ref="Q7:Q70" si="0">(P7/C7)^(1/13)-1</f>
        <v>5.9664366541041236E-3</v>
      </c>
    </row>
    <row r="8" spans="1:17" x14ac:dyDescent="0.2">
      <c r="A8" s="40"/>
      <c r="B8" s="41" t="s">
        <v>53</v>
      </c>
      <c r="C8" s="38">
        <v>17</v>
      </c>
      <c r="D8" s="38">
        <v>17</v>
      </c>
      <c r="E8" s="38">
        <v>17</v>
      </c>
      <c r="F8" s="38">
        <v>17</v>
      </c>
      <c r="G8" s="38">
        <v>17</v>
      </c>
      <c r="H8" s="38">
        <v>17</v>
      </c>
      <c r="I8" s="38">
        <v>17</v>
      </c>
      <c r="J8" s="38">
        <v>17</v>
      </c>
      <c r="K8" s="38">
        <v>18</v>
      </c>
      <c r="L8" s="38">
        <v>18</v>
      </c>
      <c r="M8" s="38">
        <v>18</v>
      </c>
      <c r="N8" s="38">
        <v>18</v>
      </c>
      <c r="O8" s="38">
        <v>18</v>
      </c>
      <c r="P8" s="38">
        <v>18</v>
      </c>
      <c r="Q8" s="39">
        <f t="shared" si="0"/>
        <v>4.4064811763879774E-3</v>
      </c>
    </row>
    <row r="9" spans="1:17" x14ac:dyDescent="0.2">
      <c r="A9" s="40"/>
      <c r="B9" s="41" t="s">
        <v>54</v>
      </c>
      <c r="C9" s="38">
        <v>35</v>
      </c>
      <c r="D9" s="38">
        <v>35</v>
      </c>
      <c r="E9" s="38">
        <v>36</v>
      </c>
      <c r="F9" s="38">
        <v>35</v>
      </c>
      <c r="G9" s="38">
        <v>36</v>
      </c>
      <c r="H9" s="38">
        <v>36</v>
      </c>
      <c r="I9" s="38">
        <v>36</v>
      </c>
      <c r="J9" s="38">
        <v>37</v>
      </c>
      <c r="K9" s="38">
        <v>37</v>
      </c>
      <c r="L9" s="38">
        <v>37</v>
      </c>
      <c r="M9" s="38">
        <v>38</v>
      </c>
      <c r="N9" s="38">
        <v>38</v>
      </c>
      <c r="O9" s="38">
        <v>38</v>
      </c>
      <c r="P9" s="38">
        <v>38</v>
      </c>
      <c r="Q9" s="39">
        <f t="shared" si="0"/>
        <v>6.3460590020598673E-3</v>
      </c>
    </row>
    <row r="10" spans="1:17" x14ac:dyDescent="0.2">
      <c r="A10" s="40"/>
      <c r="B10" s="41" t="s">
        <v>55</v>
      </c>
      <c r="C10" s="38">
        <v>75</v>
      </c>
      <c r="D10" s="38">
        <v>75</v>
      </c>
      <c r="E10" s="38">
        <v>75</v>
      </c>
      <c r="F10" s="38">
        <v>75</v>
      </c>
      <c r="G10" s="38">
        <v>75</v>
      </c>
      <c r="H10" s="38">
        <v>76</v>
      </c>
      <c r="I10" s="38">
        <v>77</v>
      </c>
      <c r="J10" s="38">
        <v>78</v>
      </c>
      <c r="K10" s="38">
        <v>78</v>
      </c>
      <c r="L10" s="38">
        <v>79</v>
      </c>
      <c r="M10" s="38">
        <v>80</v>
      </c>
      <c r="N10" s="38">
        <v>80</v>
      </c>
      <c r="O10" s="38">
        <v>81</v>
      </c>
      <c r="P10" s="38">
        <v>81</v>
      </c>
      <c r="Q10" s="39">
        <f t="shared" si="0"/>
        <v>5.9376383932736587E-3</v>
      </c>
    </row>
    <row r="11" spans="1:17" x14ac:dyDescent="0.2">
      <c r="A11" s="40"/>
      <c r="B11" s="41" t="s">
        <v>56</v>
      </c>
      <c r="C11" s="38">
        <v>15</v>
      </c>
      <c r="D11" s="38">
        <v>15</v>
      </c>
      <c r="E11" s="38">
        <v>15</v>
      </c>
      <c r="F11" s="38">
        <v>15</v>
      </c>
      <c r="G11" s="38">
        <v>15</v>
      </c>
      <c r="H11" s="38">
        <v>16</v>
      </c>
      <c r="I11" s="38">
        <v>16</v>
      </c>
      <c r="J11" s="38">
        <v>16</v>
      </c>
      <c r="K11" s="38">
        <v>16</v>
      </c>
      <c r="L11" s="38">
        <v>16</v>
      </c>
      <c r="M11" s="38">
        <v>16</v>
      </c>
      <c r="N11" s="38">
        <v>16</v>
      </c>
      <c r="O11" s="38">
        <v>16</v>
      </c>
      <c r="P11" s="38">
        <v>17</v>
      </c>
      <c r="Q11" s="39">
        <f t="shared" si="0"/>
        <v>9.6744317363191001E-3</v>
      </c>
    </row>
    <row r="12" spans="1:17" x14ac:dyDescent="0.2">
      <c r="A12" s="40"/>
      <c r="B12" s="41" t="s">
        <v>57</v>
      </c>
      <c r="C12" s="38">
        <v>436</v>
      </c>
      <c r="D12" s="38">
        <v>436</v>
      </c>
      <c r="E12" s="38">
        <v>438</v>
      </c>
      <c r="F12" s="38">
        <v>436</v>
      </c>
      <c r="G12" s="38">
        <v>439</v>
      </c>
      <c r="H12" s="38">
        <v>443</v>
      </c>
      <c r="I12" s="38">
        <v>447</v>
      </c>
      <c r="J12" s="38">
        <v>452</v>
      </c>
      <c r="K12" s="38">
        <v>456</v>
      </c>
      <c r="L12" s="38">
        <v>460</v>
      </c>
      <c r="M12" s="38">
        <v>464</v>
      </c>
      <c r="N12" s="38">
        <v>466</v>
      </c>
      <c r="O12" s="38">
        <v>469</v>
      </c>
      <c r="P12" s="38">
        <v>472</v>
      </c>
      <c r="Q12" s="39">
        <f t="shared" si="0"/>
        <v>6.1214865111116623E-3</v>
      </c>
    </row>
    <row r="13" spans="1:17" x14ac:dyDescent="0.2">
      <c r="A13" s="40"/>
      <c r="B13" s="41" t="s">
        <v>58</v>
      </c>
      <c r="C13" s="38">
        <v>130</v>
      </c>
      <c r="D13" s="38">
        <v>130</v>
      </c>
      <c r="E13" s="38">
        <v>131</v>
      </c>
      <c r="F13" s="38">
        <v>130</v>
      </c>
      <c r="G13" s="38">
        <v>131</v>
      </c>
      <c r="H13" s="38">
        <v>132</v>
      </c>
      <c r="I13" s="38">
        <v>133</v>
      </c>
      <c r="J13" s="38">
        <v>135</v>
      </c>
      <c r="K13" s="38">
        <v>136</v>
      </c>
      <c r="L13" s="38">
        <v>137</v>
      </c>
      <c r="M13" s="38">
        <v>138</v>
      </c>
      <c r="N13" s="38">
        <v>139</v>
      </c>
      <c r="O13" s="38">
        <v>140</v>
      </c>
      <c r="P13" s="38">
        <v>141</v>
      </c>
      <c r="Q13" s="39">
        <f t="shared" si="0"/>
        <v>6.2676709241280548E-3</v>
      </c>
    </row>
    <row r="14" spans="1:17" x14ac:dyDescent="0.2">
      <c r="A14" s="40"/>
      <c r="B14" s="41" t="s">
        <v>59</v>
      </c>
      <c r="C14" s="38">
        <v>925</v>
      </c>
      <c r="D14" s="38">
        <v>923</v>
      </c>
      <c r="E14" s="38">
        <v>928</v>
      </c>
      <c r="F14" s="38">
        <v>923</v>
      </c>
      <c r="G14" s="38">
        <v>931</v>
      </c>
      <c r="H14" s="38">
        <v>940</v>
      </c>
      <c r="I14" s="38">
        <v>948</v>
      </c>
      <c r="J14" s="38">
        <v>957</v>
      </c>
      <c r="K14" s="38">
        <v>966</v>
      </c>
      <c r="L14" s="38">
        <v>975</v>
      </c>
      <c r="M14" s="38">
        <v>983</v>
      </c>
      <c r="N14" s="38">
        <v>989</v>
      </c>
      <c r="O14" s="38">
        <v>994</v>
      </c>
      <c r="P14" s="38">
        <v>1000</v>
      </c>
      <c r="Q14" s="39">
        <f t="shared" si="0"/>
        <v>6.0150599065356136E-3</v>
      </c>
    </row>
    <row r="15" spans="1:17" x14ac:dyDescent="0.2">
      <c r="A15" s="40"/>
      <c r="B15" s="41" t="s">
        <v>62</v>
      </c>
      <c r="C15" s="38">
        <v>1017</v>
      </c>
      <c r="D15" s="38">
        <v>1016</v>
      </c>
      <c r="E15" s="38">
        <v>1021</v>
      </c>
      <c r="F15" s="38">
        <v>1015</v>
      </c>
      <c r="G15" s="38">
        <v>1024</v>
      </c>
      <c r="H15" s="38">
        <v>1034</v>
      </c>
      <c r="I15" s="38">
        <v>1043</v>
      </c>
      <c r="J15" s="38">
        <v>1053</v>
      </c>
      <c r="K15" s="38">
        <v>1063</v>
      </c>
      <c r="L15" s="38">
        <v>1073</v>
      </c>
      <c r="M15" s="38">
        <v>1081</v>
      </c>
      <c r="N15" s="38">
        <v>1088</v>
      </c>
      <c r="O15" s="38">
        <v>1094</v>
      </c>
      <c r="P15" s="38">
        <v>1100</v>
      </c>
      <c r="Q15" s="39">
        <f t="shared" si="0"/>
        <v>6.0530973793138099E-3</v>
      </c>
    </row>
    <row r="16" spans="1:17" x14ac:dyDescent="0.2">
      <c r="A16" s="40"/>
      <c r="B16" s="41" t="s">
        <v>63</v>
      </c>
      <c r="C16" s="38">
        <v>106</v>
      </c>
      <c r="D16" s="38">
        <v>106</v>
      </c>
      <c r="E16" s="38">
        <v>107</v>
      </c>
      <c r="F16" s="38">
        <v>106</v>
      </c>
      <c r="G16" s="38">
        <v>107</v>
      </c>
      <c r="H16" s="38">
        <v>108</v>
      </c>
      <c r="I16" s="38">
        <v>109</v>
      </c>
      <c r="J16" s="38">
        <v>110</v>
      </c>
      <c r="K16" s="38">
        <v>111</v>
      </c>
      <c r="L16" s="38">
        <v>112</v>
      </c>
      <c r="M16" s="38">
        <v>113</v>
      </c>
      <c r="N16" s="38">
        <v>114</v>
      </c>
      <c r="O16" s="38">
        <v>114</v>
      </c>
      <c r="P16" s="38">
        <v>115</v>
      </c>
      <c r="Q16" s="39">
        <f t="shared" si="0"/>
        <v>6.2883843312953047E-3</v>
      </c>
    </row>
    <row r="17" spans="1:17" x14ac:dyDescent="0.2">
      <c r="A17" s="40"/>
      <c r="B17" s="52" t="s">
        <v>121</v>
      </c>
      <c r="C17" s="38">
        <v>1251</v>
      </c>
      <c r="D17" s="38">
        <v>1249</v>
      </c>
      <c r="E17" s="38">
        <v>1255</v>
      </c>
      <c r="F17" s="38">
        <v>1248</v>
      </c>
      <c r="G17" s="38">
        <v>1259</v>
      </c>
      <c r="H17" s="38">
        <v>1271</v>
      </c>
      <c r="I17" s="38">
        <v>1282</v>
      </c>
      <c r="J17" s="38">
        <v>1294</v>
      </c>
      <c r="K17" s="38">
        <v>1306</v>
      </c>
      <c r="L17" s="38">
        <v>1319</v>
      </c>
      <c r="M17" s="38">
        <v>1329</v>
      </c>
      <c r="N17" s="38">
        <v>1337</v>
      </c>
      <c r="O17" s="38">
        <v>1345</v>
      </c>
      <c r="P17" s="38">
        <v>1352</v>
      </c>
      <c r="Q17" s="39">
        <f t="shared" si="0"/>
        <v>5.9903126015548036E-3</v>
      </c>
    </row>
    <row r="18" spans="1:17" x14ac:dyDescent="0.2">
      <c r="A18" s="40"/>
      <c r="B18" s="41" t="s">
        <v>117</v>
      </c>
      <c r="C18" s="38">
        <v>28</v>
      </c>
      <c r="D18" s="38">
        <v>28</v>
      </c>
      <c r="E18" s="38">
        <v>28</v>
      </c>
      <c r="F18" s="38">
        <v>28</v>
      </c>
      <c r="G18" s="38">
        <v>28</v>
      </c>
      <c r="H18" s="38">
        <v>28</v>
      </c>
      <c r="I18" s="38">
        <v>28</v>
      </c>
      <c r="J18" s="38">
        <v>29</v>
      </c>
      <c r="K18" s="38">
        <v>29</v>
      </c>
      <c r="L18" s="38">
        <v>29</v>
      </c>
      <c r="M18" s="38">
        <v>29</v>
      </c>
      <c r="N18" s="38">
        <v>30</v>
      </c>
      <c r="O18" s="38">
        <v>30</v>
      </c>
      <c r="P18" s="38">
        <v>30</v>
      </c>
      <c r="Q18" s="39">
        <f t="shared" si="0"/>
        <v>5.3212517954388527E-3</v>
      </c>
    </row>
    <row r="19" spans="1:17" x14ac:dyDescent="0.2">
      <c r="A19" s="40"/>
      <c r="B19" s="41" t="s">
        <v>64</v>
      </c>
      <c r="C19" s="38">
        <v>131</v>
      </c>
      <c r="D19" s="38">
        <v>131</v>
      </c>
      <c r="E19" s="38">
        <v>131</v>
      </c>
      <c r="F19" s="38">
        <v>131</v>
      </c>
      <c r="G19" s="38">
        <v>132</v>
      </c>
      <c r="H19" s="38">
        <v>133</v>
      </c>
      <c r="I19" s="38">
        <v>134</v>
      </c>
      <c r="J19" s="38">
        <v>136</v>
      </c>
      <c r="K19" s="38">
        <v>137</v>
      </c>
      <c r="L19" s="38">
        <v>138</v>
      </c>
      <c r="M19" s="38">
        <v>139</v>
      </c>
      <c r="N19" s="38">
        <v>140</v>
      </c>
      <c r="O19" s="38">
        <v>141</v>
      </c>
      <c r="P19" s="38">
        <v>142</v>
      </c>
      <c r="Q19" s="39">
        <f t="shared" si="0"/>
        <v>6.2215612722305025E-3</v>
      </c>
    </row>
    <row r="20" spans="1:17" x14ac:dyDescent="0.2">
      <c r="A20" s="40"/>
      <c r="B20" s="41" t="s">
        <v>66</v>
      </c>
      <c r="C20" s="38">
        <v>75942</v>
      </c>
      <c r="D20" s="38">
        <v>75177.5</v>
      </c>
      <c r="E20" s="38">
        <v>73854</v>
      </c>
      <c r="F20" s="38">
        <v>73232</v>
      </c>
      <c r="G20" s="38">
        <v>73979</v>
      </c>
      <c r="H20" s="38">
        <v>74788</v>
      </c>
      <c r="I20" s="38">
        <v>75507</v>
      </c>
      <c r="J20" s="38">
        <v>76382</v>
      </c>
      <c r="K20" s="38">
        <v>77182</v>
      </c>
      <c r="L20" s="38">
        <v>78070</v>
      </c>
      <c r="M20" s="38">
        <v>78728</v>
      </c>
      <c r="N20" s="38">
        <v>79265</v>
      </c>
      <c r="O20" s="38">
        <v>79796</v>
      </c>
      <c r="P20" s="38">
        <v>80285</v>
      </c>
      <c r="Q20" s="39">
        <f t="shared" si="0"/>
        <v>4.2870797280925022E-3</v>
      </c>
    </row>
    <row r="21" spans="1:17" x14ac:dyDescent="0.2">
      <c r="A21" s="40"/>
      <c r="B21" s="41" t="s">
        <v>67</v>
      </c>
      <c r="C21" s="38">
        <v>9493</v>
      </c>
      <c r="D21" s="38">
        <v>9506.5</v>
      </c>
      <c r="E21" s="38">
        <v>9520</v>
      </c>
      <c r="F21" s="38">
        <v>9520</v>
      </c>
      <c r="G21" s="38">
        <v>9520</v>
      </c>
      <c r="H21" s="38">
        <v>9520</v>
      </c>
      <c r="I21" s="38">
        <v>9520</v>
      </c>
      <c r="J21" s="38">
        <v>9520</v>
      </c>
      <c r="K21" s="38">
        <v>9520</v>
      </c>
      <c r="L21" s="38">
        <v>9520</v>
      </c>
      <c r="M21" s="38">
        <v>9520</v>
      </c>
      <c r="N21" s="38">
        <v>9520</v>
      </c>
      <c r="O21" s="38">
        <v>9520</v>
      </c>
      <c r="P21" s="38">
        <v>9520</v>
      </c>
      <c r="Q21" s="39">
        <f t="shared" si="0"/>
        <v>2.1849801364615118E-4</v>
      </c>
    </row>
    <row r="22" spans="1:17" x14ac:dyDescent="0.2">
      <c r="A22" s="40"/>
      <c r="B22" s="52" t="s">
        <v>123</v>
      </c>
      <c r="C22" s="38">
        <v>1078</v>
      </c>
      <c r="D22" s="38">
        <v>1255</v>
      </c>
      <c r="E22" s="38">
        <v>1702</v>
      </c>
      <c r="F22" s="38">
        <v>1819</v>
      </c>
      <c r="G22" s="38">
        <v>1828</v>
      </c>
      <c r="H22" s="38">
        <v>1838</v>
      </c>
      <c r="I22" s="38">
        <v>1847</v>
      </c>
      <c r="J22" s="38">
        <v>1856</v>
      </c>
      <c r="K22" s="38">
        <v>1865</v>
      </c>
      <c r="L22" s="38">
        <v>1875</v>
      </c>
      <c r="M22" s="38">
        <v>1884</v>
      </c>
      <c r="N22" s="38">
        <v>1893</v>
      </c>
      <c r="O22" s="38">
        <v>1903</v>
      </c>
      <c r="P22" s="38">
        <v>1912</v>
      </c>
      <c r="Q22" s="39">
        <f t="shared" si="0"/>
        <v>4.5066145104983857E-2</v>
      </c>
    </row>
    <row r="23" spans="1:17" x14ac:dyDescent="0.2">
      <c r="A23" s="40"/>
      <c r="B23" s="52" t="s">
        <v>124</v>
      </c>
      <c r="C23" s="38">
        <v>0</v>
      </c>
      <c r="D23" s="38">
        <v>436</v>
      </c>
      <c r="E23" s="38">
        <v>1770</v>
      </c>
      <c r="F23" s="38">
        <v>1774</v>
      </c>
      <c r="G23" s="38">
        <v>1777</v>
      </c>
      <c r="H23" s="38">
        <v>1781</v>
      </c>
      <c r="I23" s="38">
        <v>1784</v>
      </c>
      <c r="J23" s="38">
        <v>1788</v>
      </c>
      <c r="K23" s="38">
        <v>1791</v>
      </c>
      <c r="L23" s="38">
        <v>1795</v>
      </c>
      <c r="M23" s="38">
        <v>1799</v>
      </c>
      <c r="N23" s="38">
        <v>1802</v>
      </c>
      <c r="O23" s="38">
        <v>1806</v>
      </c>
      <c r="P23" s="38">
        <v>1810</v>
      </c>
      <c r="Q23" s="39">
        <f>(P23/D23)^(1/13)-1</f>
        <v>0.11571491124904565</v>
      </c>
    </row>
    <row r="24" spans="1:17" x14ac:dyDescent="0.2">
      <c r="A24" s="40"/>
      <c r="B24" s="41" t="s">
        <v>68</v>
      </c>
      <c r="C24" s="38">
        <v>129</v>
      </c>
      <c r="D24" s="38">
        <v>128</v>
      </c>
      <c r="E24" s="38">
        <v>129</v>
      </c>
      <c r="F24" s="38">
        <v>128</v>
      </c>
      <c r="G24" s="38">
        <v>129</v>
      </c>
      <c r="H24" s="38">
        <v>131</v>
      </c>
      <c r="I24" s="38">
        <v>132</v>
      </c>
      <c r="J24" s="38">
        <v>133</v>
      </c>
      <c r="K24" s="38">
        <v>134</v>
      </c>
      <c r="L24" s="38">
        <v>136</v>
      </c>
      <c r="M24" s="38">
        <v>137</v>
      </c>
      <c r="N24" s="38">
        <v>137</v>
      </c>
      <c r="O24" s="38">
        <v>138</v>
      </c>
      <c r="P24" s="38">
        <v>139</v>
      </c>
      <c r="Q24" s="39">
        <f t="shared" si="0"/>
        <v>5.7597182802548996E-3</v>
      </c>
    </row>
    <row r="25" spans="1:17" x14ac:dyDescent="0.2">
      <c r="A25" s="40"/>
      <c r="B25" s="41" t="s">
        <v>69</v>
      </c>
      <c r="C25" s="38">
        <v>46</v>
      </c>
      <c r="D25" s="38">
        <v>46</v>
      </c>
      <c r="E25" s="38">
        <v>46</v>
      </c>
      <c r="F25" s="38">
        <v>46</v>
      </c>
      <c r="G25" s="38">
        <v>46</v>
      </c>
      <c r="H25" s="38">
        <v>47</v>
      </c>
      <c r="I25" s="38">
        <v>47</v>
      </c>
      <c r="J25" s="38">
        <v>48</v>
      </c>
      <c r="K25" s="38">
        <v>48</v>
      </c>
      <c r="L25" s="38">
        <v>48</v>
      </c>
      <c r="M25" s="38">
        <v>49</v>
      </c>
      <c r="N25" s="38">
        <v>49</v>
      </c>
      <c r="O25" s="38">
        <v>49</v>
      </c>
      <c r="P25" s="38">
        <v>50</v>
      </c>
      <c r="Q25" s="39">
        <f t="shared" si="0"/>
        <v>6.4345834714489847E-3</v>
      </c>
    </row>
    <row r="26" spans="1:17" x14ac:dyDescent="0.2">
      <c r="A26" s="40"/>
      <c r="B26" s="41" t="s">
        <v>70</v>
      </c>
      <c r="C26" s="38">
        <v>19</v>
      </c>
      <c r="D26" s="38">
        <v>19</v>
      </c>
      <c r="E26" s="38">
        <v>19</v>
      </c>
      <c r="F26" s="38">
        <v>19</v>
      </c>
      <c r="G26" s="38">
        <v>19</v>
      </c>
      <c r="H26" s="38">
        <v>19</v>
      </c>
      <c r="I26" s="38">
        <v>20</v>
      </c>
      <c r="J26" s="38">
        <v>20</v>
      </c>
      <c r="K26" s="38">
        <v>20</v>
      </c>
      <c r="L26" s="38">
        <v>20</v>
      </c>
      <c r="M26" s="38">
        <v>20</v>
      </c>
      <c r="N26" s="38">
        <v>20</v>
      </c>
      <c r="O26" s="38">
        <v>21</v>
      </c>
      <c r="P26" s="38">
        <v>21</v>
      </c>
      <c r="Q26" s="39">
        <f t="shared" si="0"/>
        <v>7.7284389822105393E-3</v>
      </c>
    </row>
    <row r="27" spans="1:17" x14ac:dyDescent="0.2">
      <c r="A27" s="40"/>
      <c r="B27" s="41" t="s">
        <v>0</v>
      </c>
      <c r="C27" s="38">
        <v>2994</v>
      </c>
      <c r="D27" s="38">
        <v>2989</v>
      </c>
      <c r="E27" s="38">
        <v>3005</v>
      </c>
      <c r="F27" s="38">
        <v>2988</v>
      </c>
      <c r="G27" s="38">
        <v>3014</v>
      </c>
      <c r="H27" s="38">
        <v>3043</v>
      </c>
      <c r="I27" s="38">
        <v>3068</v>
      </c>
      <c r="J27" s="38">
        <v>3099</v>
      </c>
      <c r="K27" s="38">
        <v>3127</v>
      </c>
      <c r="L27" s="38">
        <v>3158</v>
      </c>
      <c r="M27" s="38">
        <v>3181</v>
      </c>
      <c r="N27" s="38">
        <v>3200</v>
      </c>
      <c r="O27" s="38">
        <v>3219</v>
      </c>
      <c r="P27" s="38">
        <v>3237</v>
      </c>
      <c r="Q27" s="39">
        <f t="shared" si="0"/>
        <v>6.0208752690000811E-3</v>
      </c>
    </row>
    <row r="28" spans="1:17" x14ac:dyDescent="0.2">
      <c r="A28" s="40"/>
      <c r="B28" s="41" t="s">
        <v>71</v>
      </c>
      <c r="C28" s="38">
        <v>25</v>
      </c>
      <c r="D28" s="38">
        <v>25</v>
      </c>
      <c r="E28" s="38">
        <v>25</v>
      </c>
      <c r="F28" s="38">
        <v>25</v>
      </c>
      <c r="G28" s="38">
        <v>25</v>
      </c>
      <c r="H28" s="38">
        <v>25</v>
      </c>
      <c r="I28" s="38">
        <v>26</v>
      </c>
      <c r="J28" s="38">
        <v>26</v>
      </c>
      <c r="K28" s="38">
        <v>26</v>
      </c>
      <c r="L28" s="38">
        <v>26</v>
      </c>
      <c r="M28" s="38">
        <v>27</v>
      </c>
      <c r="N28" s="38">
        <v>27</v>
      </c>
      <c r="O28" s="38">
        <v>27</v>
      </c>
      <c r="P28" s="38">
        <v>27</v>
      </c>
      <c r="Q28" s="39">
        <f t="shared" si="0"/>
        <v>5.9376383932736587E-3</v>
      </c>
    </row>
    <row r="29" spans="1:17" x14ac:dyDescent="0.2">
      <c r="A29" s="40"/>
      <c r="B29" s="52" t="s">
        <v>122</v>
      </c>
      <c r="C29" s="38">
        <v>1619</v>
      </c>
      <c r="D29" s="38">
        <v>1616</v>
      </c>
      <c r="E29" s="38">
        <v>1625</v>
      </c>
      <c r="F29" s="38">
        <v>1616</v>
      </c>
      <c r="G29" s="38">
        <v>1630</v>
      </c>
      <c r="H29" s="38">
        <v>1645</v>
      </c>
      <c r="I29" s="38">
        <v>1659</v>
      </c>
      <c r="J29" s="38">
        <v>1676</v>
      </c>
      <c r="K29" s="38">
        <v>1691</v>
      </c>
      <c r="L29" s="38">
        <v>1708</v>
      </c>
      <c r="M29" s="38">
        <v>1720</v>
      </c>
      <c r="N29" s="38">
        <v>1730</v>
      </c>
      <c r="O29" s="38">
        <v>1741</v>
      </c>
      <c r="P29" s="38">
        <v>1750</v>
      </c>
      <c r="Q29" s="39">
        <f t="shared" si="0"/>
        <v>6.0031094294514808E-3</v>
      </c>
    </row>
    <row r="30" spans="1:17" x14ac:dyDescent="0.2">
      <c r="A30" s="37" t="s">
        <v>72</v>
      </c>
      <c r="B30" s="53"/>
      <c r="C30" s="38">
        <v>95941</v>
      </c>
      <c r="D30" s="38">
        <v>95788</v>
      </c>
      <c r="E30" s="38">
        <v>96311</v>
      </c>
      <c r="F30" s="38">
        <v>95754</v>
      </c>
      <c r="G30" s="38">
        <v>96597</v>
      </c>
      <c r="H30" s="38">
        <v>97509</v>
      </c>
      <c r="I30" s="38">
        <v>98320</v>
      </c>
      <c r="J30" s="38">
        <v>99305</v>
      </c>
      <c r="K30" s="38">
        <v>100206</v>
      </c>
      <c r="L30" s="38">
        <v>101205</v>
      </c>
      <c r="M30" s="38">
        <v>101949</v>
      </c>
      <c r="N30" s="38">
        <v>102559</v>
      </c>
      <c r="O30" s="38">
        <v>103163</v>
      </c>
      <c r="P30" s="38">
        <v>103721</v>
      </c>
      <c r="Q30" s="39">
        <f t="shared" si="0"/>
        <v>6.0158060059327667E-3</v>
      </c>
    </row>
    <row r="31" spans="1:17" x14ac:dyDescent="0.2">
      <c r="A31" s="37" t="s">
        <v>74</v>
      </c>
      <c r="B31" s="41" t="s">
        <v>75</v>
      </c>
      <c r="C31" s="38">
        <v>48</v>
      </c>
      <c r="D31" s="38">
        <v>48</v>
      </c>
      <c r="E31" s="38">
        <v>48</v>
      </c>
      <c r="F31" s="38">
        <v>48</v>
      </c>
      <c r="G31" s="38">
        <v>49</v>
      </c>
      <c r="H31" s="38">
        <v>49</v>
      </c>
      <c r="I31" s="38">
        <v>49</v>
      </c>
      <c r="J31" s="38">
        <v>50</v>
      </c>
      <c r="K31" s="38">
        <v>50</v>
      </c>
      <c r="L31" s="38">
        <v>50</v>
      </c>
      <c r="M31" s="38">
        <v>51</v>
      </c>
      <c r="N31" s="38">
        <v>51</v>
      </c>
      <c r="O31" s="38">
        <v>51</v>
      </c>
      <c r="P31" s="38">
        <v>52</v>
      </c>
      <c r="Q31" s="39">
        <f t="shared" si="0"/>
        <v>6.1761254558303502E-3</v>
      </c>
    </row>
    <row r="32" spans="1:17" x14ac:dyDescent="0.2">
      <c r="A32" s="41"/>
      <c r="B32" s="41" t="s">
        <v>76</v>
      </c>
      <c r="C32" s="38">
        <v>266</v>
      </c>
      <c r="D32" s="38">
        <v>266</v>
      </c>
      <c r="E32" s="38">
        <v>268</v>
      </c>
      <c r="F32" s="38">
        <v>268</v>
      </c>
      <c r="G32" s="38">
        <v>270</v>
      </c>
      <c r="H32" s="38">
        <v>272</v>
      </c>
      <c r="I32" s="38">
        <v>273</v>
      </c>
      <c r="J32" s="38">
        <v>275</v>
      </c>
      <c r="K32" s="38">
        <v>277</v>
      </c>
      <c r="L32" s="38">
        <v>280</v>
      </c>
      <c r="M32" s="38">
        <v>281</v>
      </c>
      <c r="N32" s="38">
        <v>283</v>
      </c>
      <c r="O32" s="38">
        <v>284</v>
      </c>
      <c r="P32" s="38">
        <v>286</v>
      </c>
      <c r="Q32" s="39">
        <f t="shared" si="0"/>
        <v>5.5921551297584138E-3</v>
      </c>
    </row>
    <row r="33" spans="1:17" x14ac:dyDescent="0.2">
      <c r="A33" s="40"/>
      <c r="B33" s="41" t="s">
        <v>77</v>
      </c>
      <c r="C33" s="38">
        <v>129</v>
      </c>
      <c r="D33" s="38">
        <v>129</v>
      </c>
      <c r="E33" s="38">
        <v>129</v>
      </c>
      <c r="F33" s="38">
        <v>129</v>
      </c>
      <c r="G33" s="38">
        <v>130</v>
      </c>
      <c r="H33" s="38">
        <v>131</v>
      </c>
      <c r="I33" s="38">
        <v>132</v>
      </c>
      <c r="J33" s="38">
        <v>133</v>
      </c>
      <c r="K33" s="38">
        <v>134</v>
      </c>
      <c r="L33" s="38">
        <v>135</v>
      </c>
      <c r="M33" s="38">
        <v>136</v>
      </c>
      <c r="N33" s="38">
        <v>137</v>
      </c>
      <c r="O33" s="38">
        <v>137</v>
      </c>
      <c r="P33" s="38">
        <v>138</v>
      </c>
      <c r="Q33" s="39">
        <f t="shared" si="0"/>
        <v>5.2012707174728945E-3</v>
      </c>
    </row>
    <row r="34" spans="1:17" x14ac:dyDescent="0.2">
      <c r="A34" s="40"/>
      <c r="B34" s="41" t="s">
        <v>78</v>
      </c>
      <c r="C34" s="38">
        <v>2388</v>
      </c>
      <c r="D34" s="38">
        <v>2389</v>
      </c>
      <c r="E34" s="38">
        <v>2404</v>
      </c>
      <c r="F34" s="38">
        <v>2405</v>
      </c>
      <c r="G34" s="38">
        <v>2420</v>
      </c>
      <c r="H34" s="38">
        <v>2439</v>
      </c>
      <c r="I34" s="38">
        <v>2451</v>
      </c>
      <c r="J34" s="38">
        <v>2470</v>
      </c>
      <c r="K34" s="38">
        <v>2489</v>
      </c>
      <c r="L34" s="38">
        <v>2508</v>
      </c>
      <c r="M34" s="38">
        <v>2524</v>
      </c>
      <c r="N34" s="38">
        <v>2538</v>
      </c>
      <c r="O34" s="38">
        <v>2551</v>
      </c>
      <c r="P34" s="38">
        <v>2563</v>
      </c>
      <c r="Q34" s="39">
        <f t="shared" si="0"/>
        <v>5.4549978323095161E-3</v>
      </c>
    </row>
    <row r="35" spans="1:17" x14ac:dyDescent="0.2">
      <c r="A35" s="40"/>
      <c r="B35" s="41" t="s">
        <v>79</v>
      </c>
      <c r="C35" s="38">
        <v>138</v>
      </c>
      <c r="D35" s="38">
        <v>139</v>
      </c>
      <c r="E35" s="38">
        <v>139</v>
      </c>
      <c r="F35" s="38">
        <v>139</v>
      </c>
      <c r="G35" s="38">
        <v>140</v>
      </c>
      <c r="H35" s="38">
        <v>141</v>
      </c>
      <c r="I35" s="38">
        <v>142</v>
      </c>
      <c r="J35" s="38">
        <v>143</v>
      </c>
      <c r="K35" s="38">
        <v>144</v>
      </c>
      <c r="L35" s="38">
        <v>145</v>
      </c>
      <c r="M35" s="38">
        <v>146</v>
      </c>
      <c r="N35" s="38">
        <v>147</v>
      </c>
      <c r="O35" s="38">
        <v>148</v>
      </c>
      <c r="P35" s="38">
        <v>149</v>
      </c>
      <c r="Q35" s="39">
        <f t="shared" si="0"/>
        <v>5.9168682899453096E-3</v>
      </c>
    </row>
    <row r="36" spans="1:17" x14ac:dyDescent="0.2">
      <c r="A36" s="40"/>
      <c r="B36" s="41" t="s">
        <v>80</v>
      </c>
      <c r="C36" s="38">
        <v>344</v>
      </c>
      <c r="D36" s="38">
        <v>344</v>
      </c>
      <c r="E36" s="38">
        <v>346</v>
      </c>
      <c r="F36" s="38">
        <v>347</v>
      </c>
      <c r="G36" s="38">
        <v>349</v>
      </c>
      <c r="H36" s="38">
        <v>351</v>
      </c>
      <c r="I36" s="38">
        <v>353</v>
      </c>
      <c r="J36" s="38">
        <v>356</v>
      </c>
      <c r="K36" s="38">
        <v>359</v>
      </c>
      <c r="L36" s="38">
        <v>361</v>
      </c>
      <c r="M36" s="38">
        <v>364</v>
      </c>
      <c r="N36" s="38">
        <v>366</v>
      </c>
      <c r="O36" s="38">
        <v>368</v>
      </c>
      <c r="P36" s="38">
        <v>369</v>
      </c>
      <c r="Q36" s="39">
        <f t="shared" si="0"/>
        <v>5.4111249730066646E-3</v>
      </c>
    </row>
    <row r="37" spans="1:17" x14ac:dyDescent="0.2">
      <c r="A37" s="40"/>
      <c r="B37" s="41" t="s">
        <v>81</v>
      </c>
      <c r="C37" s="38">
        <v>75</v>
      </c>
      <c r="D37" s="38">
        <v>75</v>
      </c>
      <c r="E37" s="38">
        <v>76</v>
      </c>
      <c r="F37" s="38">
        <v>76</v>
      </c>
      <c r="G37" s="38">
        <v>76</v>
      </c>
      <c r="H37" s="38">
        <v>77</v>
      </c>
      <c r="I37" s="38">
        <v>77</v>
      </c>
      <c r="J37" s="38">
        <v>78</v>
      </c>
      <c r="K37" s="38">
        <v>78</v>
      </c>
      <c r="L37" s="38">
        <v>79</v>
      </c>
      <c r="M37" s="38">
        <v>80</v>
      </c>
      <c r="N37" s="38">
        <v>80</v>
      </c>
      <c r="O37" s="38">
        <v>80</v>
      </c>
      <c r="P37" s="38">
        <v>81</v>
      </c>
      <c r="Q37" s="39">
        <f t="shared" si="0"/>
        <v>5.9376383932736587E-3</v>
      </c>
    </row>
    <row r="38" spans="1:17" x14ac:dyDescent="0.2">
      <c r="A38" s="40"/>
      <c r="B38" s="52" t="s">
        <v>97</v>
      </c>
      <c r="C38" s="38">
        <v>1108</v>
      </c>
      <c r="D38" s="38">
        <v>1108</v>
      </c>
      <c r="E38" s="38">
        <v>1115</v>
      </c>
      <c r="F38" s="38">
        <v>1115</v>
      </c>
      <c r="G38" s="38">
        <v>1123</v>
      </c>
      <c r="H38" s="38">
        <v>1131</v>
      </c>
      <c r="I38" s="38">
        <v>1137</v>
      </c>
      <c r="J38" s="38">
        <v>1146</v>
      </c>
      <c r="K38" s="38">
        <v>1154</v>
      </c>
      <c r="L38" s="38">
        <v>1163</v>
      </c>
      <c r="M38" s="38">
        <v>1171</v>
      </c>
      <c r="N38" s="38">
        <v>1177</v>
      </c>
      <c r="O38" s="38">
        <v>1183</v>
      </c>
      <c r="P38" s="38">
        <v>1189</v>
      </c>
      <c r="Q38" s="39">
        <f t="shared" si="0"/>
        <v>5.4421418213290718E-3</v>
      </c>
    </row>
    <row r="39" spans="1:17" x14ac:dyDescent="0.2">
      <c r="A39" s="40"/>
      <c r="B39" s="41" t="s">
        <v>82</v>
      </c>
      <c r="C39" s="38">
        <v>74</v>
      </c>
      <c r="D39" s="38">
        <v>74</v>
      </c>
      <c r="E39" s="38">
        <v>74</v>
      </c>
      <c r="F39" s="38">
        <v>74</v>
      </c>
      <c r="G39" s="38">
        <v>75</v>
      </c>
      <c r="H39" s="38">
        <v>75</v>
      </c>
      <c r="I39" s="38">
        <v>76</v>
      </c>
      <c r="J39" s="38">
        <v>76</v>
      </c>
      <c r="K39" s="38">
        <v>77</v>
      </c>
      <c r="L39" s="38">
        <v>78</v>
      </c>
      <c r="M39" s="38">
        <v>78</v>
      </c>
      <c r="N39" s="38">
        <v>78</v>
      </c>
      <c r="O39" s="38">
        <v>79</v>
      </c>
      <c r="P39" s="38">
        <v>79</v>
      </c>
      <c r="Q39" s="39">
        <f t="shared" si="0"/>
        <v>5.04211189899606E-3</v>
      </c>
    </row>
    <row r="40" spans="1:17" x14ac:dyDescent="0.2">
      <c r="A40" s="40"/>
      <c r="B40" s="41" t="s">
        <v>83</v>
      </c>
      <c r="C40" s="38">
        <v>2140</v>
      </c>
      <c r="D40" s="38">
        <v>2140</v>
      </c>
      <c r="E40" s="38">
        <v>2154</v>
      </c>
      <c r="F40" s="38">
        <v>2155</v>
      </c>
      <c r="G40" s="38">
        <v>2169</v>
      </c>
      <c r="H40" s="38">
        <v>2185</v>
      </c>
      <c r="I40" s="38">
        <v>2196</v>
      </c>
      <c r="J40" s="38">
        <v>2213</v>
      </c>
      <c r="K40" s="38">
        <v>2230</v>
      </c>
      <c r="L40" s="38">
        <v>2247</v>
      </c>
      <c r="M40" s="38">
        <v>2262</v>
      </c>
      <c r="N40" s="38">
        <v>2275</v>
      </c>
      <c r="O40" s="38">
        <v>2286</v>
      </c>
      <c r="P40" s="38">
        <v>2296</v>
      </c>
      <c r="Q40" s="39">
        <f t="shared" si="0"/>
        <v>5.4271855970950966E-3</v>
      </c>
    </row>
    <row r="41" spans="1:17" x14ac:dyDescent="0.2">
      <c r="A41" s="40"/>
      <c r="B41" s="41" t="s">
        <v>84</v>
      </c>
      <c r="C41" s="38">
        <v>1137</v>
      </c>
      <c r="D41" s="38">
        <v>1137</v>
      </c>
      <c r="E41" s="38">
        <v>1144</v>
      </c>
      <c r="F41" s="38">
        <v>1145</v>
      </c>
      <c r="G41" s="38">
        <v>1152</v>
      </c>
      <c r="H41" s="38">
        <v>1161</v>
      </c>
      <c r="I41" s="38">
        <v>1166</v>
      </c>
      <c r="J41" s="38">
        <v>1175</v>
      </c>
      <c r="K41" s="38">
        <v>1184</v>
      </c>
      <c r="L41" s="38">
        <v>1194</v>
      </c>
      <c r="M41" s="38">
        <v>1201</v>
      </c>
      <c r="N41" s="38">
        <v>1208</v>
      </c>
      <c r="O41" s="38">
        <v>1214</v>
      </c>
      <c r="P41" s="38">
        <v>1220</v>
      </c>
      <c r="Q41" s="39">
        <f t="shared" si="0"/>
        <v>5.4345325551903301E-3</v>
      </c>
    </row>
    <row r="42" spans="1:17" x14ac:dyDescent="0.2">
      <c r="A42" s="40"/>
      <c r="B42" s="52" t="s">
        <v>125</v>
      </c>
      <c r="C42" s="38">
        <v>4672</v>
      </c>
      <c r="D42" s="38">
        <v>4673</v>
      </c>
      <c r="E42" s="38">
        <v>4702</v>
      </c>
      <c r="F42" s="38">
        <v>4705</v>
      </c>
      <c r="G42" s="38">
        <v>4735</v>
      </c>
      <c r="H42" s="38">
        <v>4771</v>
      </c>
      <c r="I42" s="38">
        <v>4795</v>
      </c>
      <c r="J42" s="38">
        <v>4832</v>
      </c>
      <c r="K42" s="38">
        <v>4869</v>
      </c>
      <c r="L42" s="38">
        <v>4906</v>
      </c>
      <c r="M42" s="38">
        <v>4938</v>
      </c>
      <c r="N42" s="38">
        <v>4966</v>
      </c>
      <c r="O42" s="38">
        <v>4991</v>
      </c>
      <c r="P42" s="38">
        <v>5014</v>
      </c>
      <c r="Q42" s="39">
        <f t="shared" si="0"/>
        <v>5.4491586584286544E-3</v>
      </c>
    </row>
    <row r="43" spans="1:17" x14ac:dyDescent="0.2">
      <c r="A43" s="40"/>
      <c r="B43" s="41" t="s">
        <v>85</v>
      </c>
      <c r="C43" s="38">
        <v>1985</v>
      </c>
      <c r="D43" s="38">
        <v>1986</v>
      </c>
      <c r="E43" s="38">
        <v>1998</v>
      </c>
      <c r="F43" s="38">
        <v>1999</v>
      </c>
      <c r="G43" s="38">
        <v>2012</v>
      </c>
      <c r="H43" s="38">
        <v>2027</v>
      </c>
      <c r="I43" s="38">
        <v>2037</v>
      </c>
      <c r="J43" s="38">
        <v>2053</v>
      </c>
      <c r="K43" s="38">
        <v>2069</v>
      </c>
      <c r="L43" s="38">
        <v>2085</v>
      </c>
      <c r="M43" s="38">
        <v>2099</v>
      </c>
      <c r="N43" s="38">
        <v>2110</v>
      </c>
      <c r="O43" s="38">
        <v>2121</v>
      </c>
      <c r="P43" s="38">
        <v>2131</v>
      </c>
      <c r="Q43" s="39">
        <f t="shared" si="0"/>
        <v>5.4743481643535485E-3</v>
      </c>
    </row>
    <row r="44" spans="1:17" x14ac:dyDescent="0.2">
      <c r="A44" s="40"/>
      <c r="B44" s="41" t="s">
        <v>86</v>
      </c>
      <c r="C44" s="38">
        <v>122</v>
      </c>
      <c r="D44" s="38">
        <v>122</v>
      </c>
      <c r="E44" s="38">
        <v>123</v>
      </c>
      <c r="F44" s="38">
        <v>123</v>
      </c>
      <c r="G44" s="38">
        <v>124</v>
      </c>
      <c r="H44" s="38">
        <v>125</v>
      </c>
      <c r="I44" s="38">
        <v>126</v>
      </c>
      <c r="J44" s="38">
        <v>127</v>
      </c>
      <c r="K44" s="38">
        <v>128</v>
      </c>
      <c r="L44" s="38">
        <v>129</v>
      </c>
      <c r="M44" s="38">
        <v>129</v>
      </c>
      <c r="N44" s="38">
        <v>130</v>
      </c>
      <c r="O44" s="38">
        <v>131</v>
      </c>
      <c r="P44" s="38">
        <v>131</v>
      </c>
      <c r="Q44" s="39">
        <f t="shared" si="0"/>
        <v>5.4901140863352627E-3</v>
      </c>
    </row>
    <row r="45" spans="1:17" x14ac:dyDescent="0.2">
      <c r="A45" s="40"/>
      <c r="B45" s="41" t="s">
        <v>87</v>
      </c>
      <c r="C45" s="38">
        <v>73733</v>
      </c>
      <c r="D45" s="38">
        <v>73259.5</v>
      </c>
      <c r="E45" s="38">
        <v>73158</v>
      </c>
      <c r="F45" s="38">
        <v>72753</v>
      </c>
      <c r="G45" s="38">
        <v>73298</v>
      </c>
      <c r="H45" s="38">
        <v>73940</v>
      </c>
      <c r="I45" s="38">
        <v>74365</v>
      </c>
      <c r="J45" s="38">
        <v>75029</v>
      </c>
      <c r="K45" s="38">
        <v>75699</v>
      </c>
      <c r="L45" s="38">
        <v>76369</v>
      </c>
      <c r="M45" s="38">
        <v>76947</v>
      </c>
      <c r="N45" s="38">
        <v>77451</v>
      </c>
      <c r="O45" s="38">
        <v>77890</v>
      </c>
      <c r="P45" s="38">
        <v>78297</v>
      </c>
      <c r="Q45" s="39">
        <f t="shared" si="0"/>
        <v>4.630598076095449E-3</v>
      </c>
    </row>
    <row r="46" spans="1:17" x14ac:dyDescent="0.2">
      <c r="A46" s="40"/>
      <c r="B46" s="41" t="s">
        <v>88</v>
      </c>
      <c r="C46" s="38">
        <v>10715</v>
      </c>
      <c r="D46" s="38">
        <v>11212.5</v>
      </c>
      <c r="E46" s="38">
        <v>11710</v>
      </c>
      <c r="F46" s="38">
        <v>11710</v>
      </c>
      <c r="G46" s="38">
        <v>11710</v>
      </c>
      <c r="H46" s="38">
        <v>11710</v>
      </c>
      <c r="I46" s="38">
        <v>11710</v>
      </c>
      <c r="J46" s="38">
        <v>11710</v>
      </c>
      <c r="K46" s="38">
        <v>11710</v>
      </c>
      <c r="L46" s="38">
        <v>11710</v>
      </c>
      <c r="M46" s="38">
        <v>11710</v>
      </c>
      <c r="N46" s="38">
        <v>11710</v>
      </c>
      <c r="O46" s="38">
        <v>11710</v>
      </c>
      <c r="P46" s="38">
        <v>11710</v>
      </c>
      <c r="Q46" s="39">
        <f t="shared" si="0"/>
        <v>6.8540397408147768E-3</v>
      </c>
    </row>
    <row r="47" spans="1:17" x14ac:dyDescent="0.2">
      <c r="A47" s="40"/>
      <c r="B47" s="52" t="s">
        <v>131</v>
      </c>
      <c r="C47" s="38">
        <v>0</v>
      </c>
      <c r="D47" s="38">
        <v>0</v>
      </c>
      <c r="E47" s="38">
        <v>128</v>
      </c>
      <c r="F47" s="38">
        <v>576</v>
      </c>
      <c r="G47" s="38">
        <v>580</v>
      </c>
      <c r="H47" s="38">
        <v>583</v>
      </c>
      <c r="I47" s="38">
        <v>587</v>
      </c>
      <c r="J47" s="38">
        <v>590</v>
      </c>
      <c r="K47" s="38">
        <v>594</v>
      </c>
      <c r="L47" s="38">
        <v>597</v>
      </c>
      <c r="M47" s="38">
        <v>601</v>
      </c>
      <c r="N47" s="38">
        <v>604</v>
      </c>
      <c r="O47" s="38">
        <v>609</v>
      </c>
      <c r="P47" s="38">
        <v>612</v>
      </c>
      <c r="Q47" s="39">
        <f>(P47/E47)^(1/13)-1</f>
        <v>0.12790473388988666</v>
      </c>
    </row>
    <row r="48" spans="1:17" x14ac:dyDescent="0.2">
      <c r="A48" s="40"/>
      <c r="B48" s="41" t="s">
        <v>90</v>
      </c>
      <c r="C48" s="38">
        <v>74</v>
      </c>
      <c r="D48" s="38">
        <v>74</v>
      </c>
      <c r="E48" s="38">
        <v>74</v>
      </c>
      <c r="F48" s="38">
        <v>74</v>
      </c>
      <c r="G48" s="38">
        <v>75</v>
      </c>
      <c r="H48" s="38">
        <v>75</v>
      </c>
      <c r="I48" s="38">
        <v>76</v>
      </c>
      <c r="J48" s="38">
        <v>76</v>
      </c>
      <c r="K48" s="38">
        <v>77</v>
      </c>
      <c r="L48" s="38">
        <v>77</v>
      </c>
      <c r="M48" s="38">
        <v>78</v>
      </c>
      <c r="N48" s="38">
        <v>78</v>
      </c>
      <c r="O48" s="38">
        <v>79</v>
      </c>
      <c r="P48" s="38">
        <v>79</v>
      </c>
      <c r="Q48" s="39">
        <f t="shared" si="0"/>
        <v>5.04211189899606E-3</v>
      </c>
    </row>
    <row r="49" spans="1:17" x14ac:dyDescent="0.2">
      <c r="A49" s="37" t="s">
        <v>91</v>
      </c>
      <c r="B49" s="42"/>
      <c r="C49" s="38">
        <f>SUM(C31:C48)</f>
        <v>99148</v>
      </c>
      <c r="D49" s="38">
        <v>99177</v>
      </c>
      <c r="E49" s="38">
        <v>99792</v>
      </c>
      <c r="F49" s="38">
        <v>99842</v>
      </c>
      <c r="G49" s="38">
        <v>100486</v>
      </c>
      <c r="H49" s="38">
        <v>101244</v>
      </c>
      <c r="I49" s="38">
        <v>101747</v>
      </c>
      <c r="J49" s="38">
        <v>102532</v>
      </c>
      <c r="K49" s="38">
        <v>103321</v>
      </c>
      <c r="L49" s="38">
        <v>104114</v>
      </c>
      <c r="M49" s="38">
        <v>104796</v>
      </c>
      <c r="N49" s="38">
        <v>105392</v>
      </c>
      <c r="O49" s="38">
        <v>105912</v>
      </c>
      <c r="P49" s="38">
        <v>106394</v>
      </c>
      <c r="Q49" s="39">
        <f t="shared" si="0"/>
        <v>5.4405541251489886E-3</v>
      </c>
    </row>
    <row r="50" spans="1:17" x14ac:dyDescent="0.2">
      <c r="A50" s="37" t="s">
        <v>98</v>
      </c>
      <c r="B50" s="44" t="s">
        <v>99</v>
      </c>
      <c r="C50" s="38">
        <v>16366</v>
      </c>
      <c r="D50" s="38">
        <v>16510</v>
      </c>
      <c r="E50" s="38">
        <v>16594</v>
      </c>
      <c r="F50" s="38">
        <v>16603</v>
      </c>
      <c r="G50" s="38">
        <v>16751</v>
      </c>
      <c r="H50" s="38">
        <v>16919</v>
      </c>
      <c r="I50" s="38">
        <v>17057</v>
      </c>
      <c r="J50" s="38">
        <v>17250</v>
      </c>
      <c r="K50" s="38">
        <v>17469</v>
      </c>
      <c r="L50" s="38">
        <v>17679</v>
      </c>
      <c r="M50" s="38">
        <v>17874</v>
      </c>
      <c r="N50" s="38">
        <v>18050</v>
      </c>
      <c r="O50" s="38">
        <v>18236</v>
      </c>
      <c r="P50" s="38">
        <v>18435</v>
      </c>
      <c r="Q50" s="39">
        <f t="shared" si="0"/>
        <v>9.1993656309725669E-3</v>
      </c>
    </row>
    <row r="51" spans="1:17" x14ac:dyDescent="0.2">
      <c r="A51" s="45"/>
      <c r="B51" s="41" t="s">
        <v>100</v>
      </c>
      <c r="C51" s="38">
        <v>3396</v>
      </c>
      <c r="D51" s="38">
        <v>3426</v>
      </c>
      <c r="E51" s="38">
        <v>3444</v>
      </c>
      <c r="F51" s="38">
        <v>3446</v>
      </c>
      <c r="G51" s="38">
        <v>3476</v>
      </c>
      <c r="H51" s="38">
        <v>3511</v>
      </c>
      <c r="I51" s="38">
        <v>3540</v>
      </c>
      <c r="J51" s="38">
        <v>3562</v>
      </c>
      <c r="K51" s="38">
        <v>3562</v>
      </c>
      <c r="L51" s="38">
        <v>3562</v>
      </c>
      <c r="M51" s="38">
        <v>3562</v>
      </c>
      <c r="N51" s="38">
        <v>3562</v>
      </c>
      <c r="O51" s="38">
        <v>3562</v>
      </c>
      <c r="P51" s="38">
        <v>3562</v>
      </c>
      <c r="Q51" s="39">
        <f t="shared" si="0"/>
        <v>3.6778171262672466E-3</v>
      </c>
    </row>
    <row r="52" spans="1:17" x14ac:dyDescent="0.2">
      <c r="A52" s="37" t="s">
        <v>101</v>
      </c>
      <c r="B52" s="42"/>
      <c r="C52" s="38">
        <v>19762</v>
      </c>
      <c r="D52" s="38">
        <v>19937</v>
      </c>
      <c r="E52" s="38">
        <v>20037</v>
      </c>
      <c r="F52" s="38">
        <v>20049</v>
      </c>
      <c r="G52" s="38">
        <v>20227</v>
      </c>
      <c r="H52" s="38">
        <v>20430</v>
      </c>
      <c r="I52" s="38">
        <v>20597</v>
      </c>
      <c r="J52" s="38">
        <v>20812</v>
      </c>
      <c r="K52" s="38">
        <v>21031</v>
      </c>
      <c r="L52" s="38">
        <v>21241</v>
      </c>
      <c r="M52" s="38">
        <v>21436</v>
      </c>
      <c r="N52" s="38">
        <v>21612</v>
      </c>
      <c r="O52" s="38">
        <v>21798</v>
      </c>
      <c r="P52" s="38">
        <v>21997</v>
      </c>
      <c r="Q52" s="39">
        <f t="shared" si="0"/>
        <v>8.2759950849504715E-3</v>
      </c>
    </row>
    <row r="53" spans="1:17" x14ac:dyDescent="0.2">
      <c r="A53" s="54" t="s">
        <v>127</v>
      </c>
      <c r="B53" s="55" t="s">
        <v>60</v>
      </c>
      <c r="C53" s="38">
        <v>766</v>
      </c>
      <c r="D53" s="38">
        <v>794</v>
      </c>
      <c r="E53" s="38">
        <v>805</v>
      </c>
      <c r="F53" s="38">
        <v>807</v>
      </c>
      <c r="G53" s="38">
        <v>817</v>
      </c>
      <c r="H53" s="38">
        <v>827</v>
      </c>
      <c r="I53" s="38">
        <v>835</v>
      </c>
      <c r="J53" s="38">
        <v>845</v>
      </c>
      <c r="K53" s="38">
        <v>856</v>
      </c>
      <c r="L53" s="38">
        <v>866</v>
      </c>
      <c r="M53" s="38">
        <v>876</v>
      </c>
      <c r="N53" s="38">
        <v>884</v>
      </c>
      <c r="O53" s="38">
        <v>892</v>
      </c>
      <c r="P53" s="38">
        <v>899</v>
      </c>
      <c r="Q53" s="39">
        <f t="shared" si="0"/>
        <v>1.239159857709371E-2</v>
      </c>
    </row>
    <row r="54" spans="1:17" x14ac:dyDescent="0.2">
      <c r="A54" s="41"/>
      <c r="B54" s="52" t="s">
        <v>61</v>
      </c>
      <c r="C54" s="38">
        <v>1179</v>
      </c>
      <c r="D54" s="38">
        <v>1222</v>
      </c>
      <c r="E54" s="38">
        <v>1239</v>
      </c>
      <c r="F54" s="38">
        <v>1241</v>
      </c>
      <c r="G54" s="38">
        <v>1257</v>
      </c>
      <c r="H54" s="38">
        <v>1273</v>
      </c>
      <c r="I54" s="38">
        <v>1286</v>
      </c>
      <c r="J54" s="38">
        <v>1301</v>
      </c>
      <c r="K54" s="38">
        <v>1317</v>
      </c>
      <c r="L54" s="38">
        <v>1333</v>
      </c>
      <c r="M54" s="38">
        <v>1348</v>
      </c>
      <c r="N54" s="38">
        <v>1361</v>
      </c>
      <c r="O54" s="38">
        <v>1373</v>
      </c>
      <c r="P54" s="38">
        <v>1384</v>
      </c>
      <c r="Q54" s="39">
        <f t="shared" si="0"/>
        <v>1.2407981612811092E-2</v>
      </c>
    </row>
    <row r="55" spans="1:17" x14ac:dyDescent="0.2">
      <c r="A55" s="40"/>
      <c r="B55" s="52" t="s">
        <v>26</v>
      </c>
      <c r="C55" s="38">
        <v>188</v>
      </c>
      <c r="D55" s="38">
        <v>195</v>
      </c>
      <c r="E55" s="38">
        <v>198</v>
      </c>
      <c r="F55" s="38">
        <v>198</v>
      </c>
      <c r="G55" s="38">
        <v>201</v>
      </c>
      <c r="H55" s="38">
        <v>203</v>
      </c>
      <c r="I55" s="38">
        <v>205</v>
      </c>
      <c r="J55" s="38">
        <v>208</v>
      </c>
      <c r="K55" s="38">
        <v>210</v>
      </c>
      <c r="L55" s="38">
        <v>213</v>
      </c>
      <c r="M55" s="38">
        <v>215</v>
      </c>
      <c r="N55" s="38">
        <v>217</v>
      </c>
      <c r="O55" s="38">
        <v>219</v>
      </c>
      <c r="P55" s="38">
        <v>221</v>
      </c>
      <c r="Q55" s="39">
        <f t="shared" si="0"/>
        <v>1.2517756189569518E-2</v>
      </c>
    </row>
    <row r="56" spans="1:17" x14ac:dyDescent="0.2">
      <c r="A56" s="40"/>
      <c r="B56" s="52" t="s">
        <v>65</v>
      </c>
      <c r="C56" s="38">
        <v>449</v>
      </c>
      <c r="D56" s="38">
        <v>462</v>
      </c>
      <c r="E56" s="38">
        <v>468</v>
      </c>
      <c r="F56" s="38">
        <v>469</v>
      </c>
      <c r="G56" s="38">
        <v>475</v>
      </c>
      <c r="H56" s="38">
        <v>481</v>
      </c>
      <c r="I56" s="38">
        <v>486</v>
      </c>
      <c r="J56" s="38">
        <v>491</v>
      </c>
      <c r="K56" s="38">
        <v>498</v>
      </c>
      <c r="L56" s="38">
        <v>504</v>
      </c>
      <c r="M56" s="38">
        <v>510</v>
      </c>
      <c r="N56" s="38">
        <v>515</v>
      </c>
      <c r="O56" s="38">
        <v>520</v>
      </c>
      <c r="P56" s="38">
        <v>525</v>
      </c>
      <c r="Q56" s="39">
        <f t="shared" si="0"/>
        <v>1.2101512863611275E-2</v>
      </c>
    </row>
    <row r="57" spans="1:17" x14ac:dyDescent="0.2">
      <c r="A57" s="40"/>
      <c r="B57" s="52" t="s">
        <v>3</v>
      </c>
      <c r="C57" s="38">
        <v>2499</v>
      </c>
      <c r="D57" s="38">
        <v>2590</v>
      </c>
      <c r="E57" s="38">
        <v>2626</v>
      </c>
      <c r="F57" s="38">
        <v>2631</v>
      </c>
      <c r="G57" s="38">
        <v>2665</v>
      </c>
      <c r="H57" s="38">
        <v>2698</v>
      </c>
      <c r="I57" s="38">
        <v>2725</v>
      </c>
      <c r="J57" s="38">
        <v>2758</v>
      </c>
      <c r="K57" s="38">
        <v>2791</v>
      </c>
      <c r="L57" s="38">
        <v>2826</v>
      </c>
      <c r="M57" s="38">
        <v>2857</v>
      </c>
      <c r="N57" s="38">
        <v>2885</v>
      </c>
      <c r="O57" s="38">
        <v>2910</v>
      </c>
      <c r="P57" s="38">
        <v>2933</v>
      </c>
      <c r="Q57" s="39">
        <f t="shared" si="0"/>
        <v>1.2394267666290926E-2</v>
      </c>
    </row>
    <row r="58" spans="1:17" x14ac:dyDescent="0.2">
      <c r="A58" s="40"/>
      <c r="B58" s="52" t="s">
        <v>73</v>
      </c>
      <c r="C58" s="38">
        <v>10467</v>
      </c>
      <c r="D58" s="38">
        <v>10539</v>
      </c>
      <c r="E58" s="38">
        <v>10791</v>
      </c>
      <c r="F58" s="38">
        <v>10897</v>
      </c>
      <c r="G58" s="38">
        <v>11111</v>
      </c>
      <c r="H58" s="38">
        <v>11310</v>
      </c>
      <c r="I58" s="38">
        <v>11478</v>
      </c>
      <c r="J58" s="38">
        <v>11657</v>
      </c>
      <c r="K58" s="38">
        <v>11833</v>
      </c>
      <c r="L58" s="38">
        <v>12004</v>
      </c>
      <c r="M58" s="38">
        <v>12160</v>
      </c>
      <c r="N58" s="38">
        <v>12299</v>
      </c>
      <c r="O58" s="38">
        <v>12425</v>
      </c>
      <c r="P58" s="38">
        <v>12543</v>
      </c>
      <c r="Q58" s="39">
        <f t="shared" si="0"/>
        <v>1.4015406908932881E-2</v>
      </c>
    </row>
    <row r="59" spans="1:17" x14ac:dyDescent="0.2">
      <c r="A59" s="40"/>
      <c r="B59" s="52" t="s">
        <v>12</v>
      </c>
      <c r="C59" s="38">
        <v>2040</v>
      </c>
      <c r="D59" s="38">
        <v>2103</v>
      </c>
      <c r="E59" s="38">
        <v>2129</v>
      </c>
      <c r="F59" s="38">
        <v>2134</v>
      </c>
      <c r="G59" s="38">
        <v>2161</v>
      </c>
      <c r="H59" s="38">
        <v>2188</v>
      </c>
      <c r="I59" s="38">
        <v>2209</v>
      </c>
      <c r="J59" s="38">
        <v>2235</v>
      </c>
      <c r="K59" s="38">
        <v>2264</v>
      </c>
      <c r="L59" s="38">
        <v>2292</v>
      </c>
      <c r="M59" s="38">
        <v>2319</v>
      </c>
      <c r="N59" s="38">
        <v>2344</v>
      </c>
      <c r="O59" s="38">
        <v>2366</v>
      </c>
      <c r="P59" s="38">
        <v>2386</v>
      </c>
      <c r="Q59" s="39">
        <f t="shared" si="0"/>
        <v>1.2124335307037049E-2</v>
      </c>
    </row>
    <row r="60" spans="1:17" x14ac:dyDescent="0.2">
      <c r="A60" s="40"/>
      <c r="B60" s="52" t="s">
        <v>129</v>
      </c>
      <c r="C60" s="38">
        <v>897</v>
      </c>
      <c r="D60" s="38">
        <v>930</v>
      </c>
      <c r="E60" s="38">
        <v>943</v>
      </c>
      <c r="F60" s="38">
        <v>945</v>
      </c>
      <c r="G60" s="38">
        <v>957</v>
      </c>
      <c r="H60" s="38">
        <v>969</v>
      </c>
      <c r="I60" s="38">
        <v>978</v>
      </c>
      <c r="J60" s="38">
        <v>990</v>
      </c>
      <c r="K60" s="38">
        <v>1002</v>
      </c>
      <c r="L60" s="38">
        <v>1015</v>
      </c>
      <c r="M60" s="38">
        <v>1026</v>
      </c>
      <c r="N60" s="38">
        <v>1036</v>
      </c>
      <c r="O60" s="38">
        <v>1045</v>
      </c>
      <c r="P60" s="38">
        <v>1053</v>
      </c>
      <c r="Q60" s="39">
        <f t="shared" si="0"/>
        <v>1.2410428094587589E-2</v>
      </c>
    </row>
    <row r="61" spans="1:17" x14ac:dyDescent="0.2">
      <c r="A61" s="54" t="s">
        <v>128</v>
      </c>
      <c r="B61" s="42"/>
      <c r="C61" s="38">
        <v>18486</v>
      </c>
      <c r="D61" s="38">
        <v>18835</v>
      </c>
      <c r="E61" s="38">
        <v>19199</v>
      </c>
      <c r="F61" s="38">
        <v>19323</v>
      </c>
      <c r="G61" s="38">
        <v>19643</v>
      </c>
      <c r="H61" s="38">
        <v>19948</v>
      </c>
      <c r="I61" s="38">
        <v>20203</v>
      </c>
      <c r="J61" s="38">
        <v>20485</v>
      </c>
      <c r="K61" s="38">
        <v>20770</v>
      </c>
      <c r="L61" s="38">
        <v>21053</v>
      </c>
      <c r="M61" s="38">
        <v>21312</v>
      </c>
      <c r="N61" s="38">
        <v>21543</v>
      </c>
      <c r="O61" s="38">
        <v>21751</v>
      </c>
      <c r="P61" s="38">
        <v>21943</v>
      </c>
      <c r="Q61" s="39">
        <f t="shared" si="0"/>
        <v>1.3274604219904784E-2</v>
      </c>
    </row>
    <row r="62" spans="1:17" x14ac:dyDescent="0.2">
      <c r="A62" s="37" t="s">
        <v>6</v>
      </c>
      <c r="B62" s="37" t="s">
        <v>92</v>
      </c>
      <c r="C62" s="38">
        <v>22859</v>
      </c>
      <c r="D62" s="38">
        <v>22475</v>
      </c>
      <c r="E62" s="38">
        <v>22869</v>
      </c>
      <c r="F62" s="38">
        <v>23030</v>
      </c>
      <c r="G62" s="38">
        <v>23171</v>
      </c>
      <c r="H62" s="38">
        <v>23349</v>
      </c>
      <c r="I62" s="38">
        <v>23519</v>
      </c>
      <c r="J62" s="38">
        <v>23770</v>
      </c>
      <c r="K62" s="38">
        <v>24034</v>
      </c>
      <c r="L62" s="38">
        <v>24287</v>
      </c>
      <c r="M62" s="38">
        <v>24489</v>
      </c>
      <c r="N62" s="38">
        <v>24673</v>
      </c>
      <c r="O62" s="38">
        <v>24835</v>
      </c>
      <c r="P62" s="38">
        <v>24993</v>
      </c>
      <c r="Q62" s="39">
        <f t="shared" si="0"/>
        <v>6.8890729923054561E-3</v>
      </c>
    </row>
    <row r="63" spans="1:17" x14ac:dyDescent="0.2">
      <c r="A63" s="37" t="s">
        <v>93</v>
      </c>
      <c r="B63" s="37" t="s">
        <v>94</v>
      </c>
      <c r="C63" s="38">
        <v>1057</v>
      </c>
      <c r="D63" s="38">
        <v>1031</v>
      </c>
      <c r="E63" s="38">
        <v>1050</v>
      </c>
      <c r="F63" s="38">
        <v>1053</v>
      </c>
      <c r="G63" s="38">
        <v>1060</v>
      </c>
      <c r="H63" s="38">
        <v>1071</v>
      </c>
      <c r="I63" s="38">
        <v>1080</v>
      </c>
      <c r="J63" s="38">
        <v>1093</v>
      </c>
      <c r="K63" s="38">
        <v>1106</v>
      </c>
      <c r="L63" s="38">
        <v>1118</v>
      </c>
      <c r="M63" s="38">
        <v>1126</v>
      </c>
      <c r="N63" s="38">
        <v>1133</v>
      </c>
      <c r="O63" s="38">
        <v>1141</v>
      </c>
      <c r="P63" s="38">
        <v>1148</v>
      </c>
      <c r="Q63" s="39">
        <f t="shared" si="0"/>
        <v>6.3730366196541599E-3</v>
      </c>
    </row>
    <row r="64" spans="1:17" x14ac:dyDescent="0.2">
      <c r="A64" s="40"/>
      <c r="B64" s="41" t="s">
        <v>95</v>
      </c>
      <c r="C64" s="38">
        <v>1103</v>
      </c>
      <c r="D64" s="38">
        <v>1076</v>
      </c>
      <c r="E64" s="38">
        <v>1095</v>
      </c>
      <c r="F64" s="38">
        <v>1099</v>
      </c>
      <c r="G64" s="38">
        <v>1106</v>
      </c>
      <c r="H64" s="38">
        <v>1117</v>
      </c>
      <c r="I64" s="38">
        <v>1127</v>
      </c>
      <c r="J64" s="38">
        <v>1141</v>
      </c>
      <c r="K64" s="38">
        <v>1154</v>
      </c>
      <c r="L64" s="38">
        <v>1167</v>
      </c>
      <c r="M64" s="38">
        <v>1175</v>
      </c>
      <c r="N64" s="38">
        <v>1183</v>
      </c>
      <c r="O64" s="38">
        <v>1190</v>
      </c>
      <c r="P64" s="38">
        <v>1198</v>
      </c>
      <c r="Q64" s="39">
        <f t="shared" si="0"/>
        <v>6.3756042995548601E-3</v>
      </c>
    </row>
    <row r="65" spans="1:17" x14ac:dyDescent="0.2">
      <c r="A65" s="37" t="s">
        <v>96</v>
      </c>
      <c r="B65" s="42"/>
      <c r="C65" s="38">
        <v>2160</v>
      </c>
      <c r="D65" s="38">
        <v>2108</v>
      </c>
      <c r="E65" s="38">
        <v>2145</v>
      </c>
      <c r="F65" s="38">
        <v>2152</v>
      </c>
      <c r="G65" s="38">
        <v>2166</v>
      </c>
      <c r="H65" s="38">
        <v>2188</v>
      </c>
      <c r="I65" s="38">
        <v>2207</v>
      </c>
      <c r="J65" s="38">
        <v>2234</v>
      </c>
      <c r="K65" s="38">
        <v>2260</v>
      </c>
      <c r="L65" s="38">
        <v>2285</v>
      </c>
      <c r="M65" s="38">
        <v>2301</v>
      </c>
      <c r="N65" s="38">
        <v>2316</v>
      </c>
      <c r="O65" s="38">
        <v>2331</v>
      </c>
      <c r="P65" s="38">
        <v>2346</v>
      </c>
      <c r="Q65" s="39">
        <f t="shared" si="0"/>
        <v>6.3743478104629769E-3</v>
      </c>
    </row>
    <row r="66" spans="1:17" x14ac:dyDescent="0.2">
      <c r="A66" s="37" t="s">
        <v>102</v>
      </c>
      <c r="B66" s="37" t="s">
        <v>103</v>
      </c>
      <c r="C66" s="38">
        <v>3363</v>
      </c>
      <c r="D66" s="38">
        <v>3390</v>
      </c>
      <c r="E66" s="38">
        <v>3448</v>
      </c>
      <c r="F66" s="38">
        <v>3487</v>
      </c>
      <c r="G66" s="38">
        <v>3554</v>
      </c>
      <c r="H66" s="38">
        <v>3625</v>
      </c>
      <c r="I66" s="38">
        <v>3693</v>
      </c>
      <c r="J66" s="38">
        <v>3774</v>
      </c>
      <c r="K66" s="38">
        <v>3746</v>
      </c>
      <c r="L66" s="38">
        <v>3788</v>
      </c>
      <c r="M66" s="38">
        <v>3843</v>
      </c>
      <c r="N66" s="38">
        <v>3892</v>
      </c>
      <c r="O66" s="38">
        <v>3936</v>
      </c>
      <c r="P66" s="38">
        <v>3974</v>
      </c>
      <c r="Q66" s="39">
        <f t="shared" si="0"/>
        <v>1.2924322602632543E-2</v>
      </c>
    </row>
    <row r="67" spans="1:17" x14ac:dyDescent="0.2">
      <c r="A67" s="54" t="s">
        <v>126</v>
      </c>
      <c r="B67" s="54" t="s">
        <v>89</v>
      </c>
      <c r="C67" s="38">
        <v>10</v>
      </c>
      <c r="D67" s="38">
        <v>10</v>
      </c>
      <c r="E67" s="38">
        <v>10</v>
      </c>
      <c r="F67" s="38">
        <v>10</v>
      </c>
      <c r="G67" s="38">
        <v>10</v>
      </c>
      <c r="H67" s="38">
        <v>10</v>
      </c>
      <c r="I67" s="38">
        <v>10</v>
      </c>
      <c r="J67" s="38">
        <v>10</v>
      </c>
      <c r="K67" s="38">
        <v>10</v>
      </c>
      <c r="L67" s="38">
        <v>10</v>
      </c>
      <c r="M67" s="38">
        <v>10</v>
      </c>
      <c r="N67" s="38">
        <v>11</v>
      </c>
      <c r="O67" s="38">
        <v>11</v>
      </c>
      <c r="P67" s="38">
        <v>11</v>
      </c>
      <c r="Q67" s="39">
        <f t="shared" si="0"/>
        <v>7.3584939232285151E-3</v>
      </c>
    </row>
    <row r="68" spans="1:17" x14ac:dyDescent="0.2">
      <c r="A68" s="37" t="s">
        <v>104</v>
      </c>
      <c r="B68" s="37" t="s">
        <v>120</v>
      </c>
      <c r="C68" s="38">
        <v>556</v>
      </c>
      <c r="D68" s="38">
        <v>556</v>
      </c>
      <c r="E68" s="38">
        <v>561</v>
      </c>
      <c r="F68" s="38">
        <v>560</v>
      </c>
      <c r="G68" s="38">
        <v>565</v>
      </c>
      <c r="H68" s="38">
        <v>570</v>
      </c>
      <c r="I68" s="38">
        <v>574</v>
      </c>
      <c r="J68" s="38">
        <v>580</v>
      </c>
      <c r="K68" s="38">
        <v>585</v>
      </c>
      <c r="L68" s="38">
        <v>591</v>
      </c>
      <c r="M68" s="38">
        <v>595</v>
      </c>
      <c r="N68" s="38">
        <v>599</v>
      </c>
      <c r="O68" s="38">
        <v>603</v>
      </c>
      <c r="P68" s="38">
        <v>607</v>
      </c>
      <c r="Q68" s="39">
        <f t="shared" si="0"/>
        <v>6.7736455102971327E-3</v>
      </c>
    </row>
    <row r="69" spans="1:17" x14ac:dyDescent="0.2">
      <c r="A69" s="40"/>
      <c r="B69" s="41" t="s">
        <v>105</v>
      </c>
      <c r="C69" s="38">
        <v>33</v>
      </c>
      <c r="D69" s="38">
        <v>33</v>
      </c>
      <c r="E69" s="38">
        <v>34</v>
      </c>
      <c r="F69" s="38">
        <v>34</v>
      </c>
      <c r="G69" s="38">
        <v>34</v>
      </c>
      <c r="H69" s="38">
        <v>34</v>
      </c>
      <c r="I69" s="38">
        <v>34</v>
      </c>
      <c r="J69" s="38">
        <v>35</v>
      </c>
      <c r="K69" s="38">
        <v>35</v>
      </c>
      <c r="L69" s="38">
        <v>35</v>
      </c>
      <c r="M69" s="38">
        <v>36</v>
      </c>
      <c r="N69" s="38">
        <v>36</v>
      </c>
      <c r="O69" s="38">
        <v>36</v>
      </c>
      <c r="P69" s="38">
        <v>36</v>
      </c>
      <c r="Q69" s="39">
        <f t="shared" si="0"/>
        <v>6.7156322517019085E-3</v>
      </c>
    </row>
    <row r="70" spans="1:17" x14ac:dyDescent="0.2">
      <c r="A70" s="40"/>
      <c r="B70" s="41" t="s">
        <v>119</v>
      </c>
      <c r="C70" s="38">
        <v>7</v>
      </c>
      <c r="D70" s="38">
        <v>7</v>
      </c>
      <c r="E70" s="38">
        <v>7</v>
      </c>
      <c r="F70" s="38">
        <v>7</v>
      </c>
      <c r="G70" s="38">
        <v>7</v>
      </c>
      <c r="H70" s="38">
        <v>7</v>
      </c>
      <c r="I70" s="38">
        <v>7</v>
      </c>
      <c r="J70" s="38">
        <v>7</v>
      </c>
      <c r="K70" s="38">
        <v>7</v>
      </c>
      <c r="L70" s="38">
        <v>7</v>
      </c>
      <c r="M70" s="38">
        <v>7</v>
      </c>
      <c r="N70" s="38">
        <v>7</v>
      </c>
      <c r="O70" s="38">
        <v>7</v>
      </c>
      <c r="P70" s="38">
        <v>7</v>
      </c>
      <c r="Q70" s="39">
        <f t="shared" si="0"/>
        <v>0</v>
      </c>
    </row>
    <row r="71" spans="1:17" x14ac:dyDescent="0.2">
      <c r="A71" s="40"/>
      <c r="B71" s="41" t="s">
        <v>106</v>
      </c>
      <c r="C71" s="38">
        <v>788</v>
      </c>
      <c r="D71" s="38">
        <v>788</v>
      </c>
      <c r="E71" s="38">
        <v>794</v>
      </c>
      <c r="F71" s="38">
        <v>794</v>
      </c>
      <c r="G71" s="38">
        <v>800</v>
      </c>
      <c r="H71" s="38">
        <v>808</v>
      </c>
      <c r="I71" s="38">
        <v>814</v>
      </c>
      <c r="J71" s="38">
        <v>822</v>
      </c>
      <c r="K71" s="38">
        <v>829</v>
      </c>
      <c r="L71" s="38">
        <v>837</v>
      </c>
      <c r="M71" s="38">
        <v>843</v>
      </c>
      <c r="N71" s="38">
        <v>849</v>
      </c>
      <c r="O71" s="38">
        <v>854</v>
      </c>
      <c r="P71" s="38">
        <v>859</v>
      </c>
      <c r="Q71" s="39">
        <f t="shared" ref="Q71:Q77" si="1">(P71/C71)^(1/13)-1</f>
        <v>6.6582863396704717E-3</v>
      </c>
    </row>
    <row r="72" spans="1:17" x14ac:dyDescent="0.2">
      <c r="A72" s="40"/>
      <c r="B72" s="41" t="s">
        <v>107</v>
      </c>
      <c r="C72" s="38">
        <v>104</v>
      </c>
      <c r="D72" s="38">
        <v>104</v>
      </c>
      <c r="E72" s="38">
        <v>105</v>
      </c>
      <c r="F72" s="38">
        <v>105</v>
      </c>
      <c r="G72" s="38">
        <v>106</v>
      </c>
      <c r="H72" s="38">
        <v>107</v>
      </c>
      <c r="I72" s="38">
        <v>108</v>
      </c>
      <c r="J72" s="38">
        <v>109</v>
      </c>
      <c r="K72" s="38">
        <v>110</v>
      </c>
      <c r="L72" s="38">
        <v>111</v>
      </c>
      <c r="M72" s="38">
        <v>112</v>
      </c>
      <c r="N72" s="38">
        <v>112</v>
      </c>
      <c r="O72" s="38">
        <v>113</v>
      </c>
      <c r="P72" s="38">
        <v>114</v>
      </c>
      <c r="Q72" s="39">
        <f t="shared" si="1"/>
        <v>7.0871147428452907E-3</v>
      </c>
    </row>
    <row r="73" spans="1:17" x14ac:dyDescent="0.2">
      <c r="A73" s="40"/>
      <c r="B73" s="41" t="s">
        <v>108</v>
      </c>
      <c r="C73" s="38">
        <v>147</v>
      </c>
      <c r="D73" s="38">
        <v>147</v>
      </c>
      <c r="E73" s="38">
        <v>149</v>
      </c>
      <c r="F73" s="38">
        <v>148</v>
      </c>
      <c r="G73" s="38">
        <v>150</v>
      </c>
      <c r="H73" s="38">
        <v>151</v>
      </c>
      <c r="I73" s="38">
        <v>152</v>
      </c>
      <c r="J73" s="38">
        <v>154</v>
      </c>
      <c r="K73" s="38">
        <v>155</v>
      </c>
      <c r="L73" s="38">
        <v>157</v>
      </c>
      <c r="M73" s="38">
        <v>158</v>
      </c>
      <c r="N73" s="38">
        <v>159</v>
      </c>
      <c r="O73" s="38">
        <v>160</v>
      </c>
      <c r="P73" s="38">
        <v>161</v>
      </c>
      <c r="Q73" s="39">
        <f t="shared" si="1"/>
        <v>7.0223711123074128E-3</v>
      </c>
    </row>
    <row r="74" spans="1:17" x14ac:dyDescent="0.2">
      <c r="A74" s="37" t="s">
        <v>109</v>
      </c>
      <c r="B74" s="42"/>
      <c r="C74" s="38">
        <v>1636</v>
      </c>
      <c r="D74" s="38">
        <v>1636</v>
      </c>
      <c r="E74" s="38">
        <v>1649</v>
      </c>
      <c r="F74" s="38">
        <v>1648</v>
      </c>
      <c r="G74" s="38">
        <v>1662</v>
      </c>
      <c r="H74" s="38">
        <v>1677</v>
      </c>
      <c r="I74" s="38">
        <v>1690</v>
      </c>
      <c r="J74" s="38">
        <v>1706</v>
      </c>
      <c r="K74" s="38">
        <v>1721</v>
      </c>
      <c r="L74" s="38">
        <v>1738</v>
      </c>
      <c r="M74" s="38">
        <v>1751</v>
      </c>
      <c r="N74" s="38">
        <v>1763</v>
      </c>
      <c r="O74" s="38">
        <v>1774</v>
      </c>
      <c r="P74" s="38">
        <v>1784</v>
      </c>
      <c r="Q74" s="39">
        <f t="shared" si="1"/>
        <v>6.6840698098251661E-3</v>
      </c>
    </row>
    <row r="75" spans="1:17" x14ac:dyDescent="0.2">
      <c r="A75" s="37" t="s">
        <v>110</v>
      </c>
      <c r="B75" s="42"/>
      <c r="C75" s="38">
        <v>263365</v>
      </c>
      <c r="D75" s="38">
        <v>263355</v>
      </c>
      <c r="E75" s="38">
        <v>265459</v>
      </c>
      <c r="F75" s="38">
        <v>265294</v>
      </c>
      <c r="G75" s="38">
        <v>267517</v>
      </c>
      <c r="H75" s="38">
        <v>269981</v>
      </c>
      <c r="I75" s="38">
        <v>271985</v>
      </c>
      <c r="J75" s="38">
        <v>274628</v>
      </c>
      <c r="K75" s="38">
        <v>277101</v>
      </c>
      <c r="L75" s="38">
        <v>279720</v>
      </c>
      <c r="M75" s="38">
        <v>281886</v>
      </c>
      <c r="N75" s="38">
        <v>283761</v>
      </c>
      <c r="O75" s="38">
        <v>285509</v>
      </c>
      <c r="P75" s="38">
        <v>287162</v>
      </c>
      <c r="Q75" s="39">
        <f t="shared" si="1"/>
        <v>6.6764668754824008E-3</v>
      </c>
    </row>
    <row r="76" spans="1:17" x14ac:dyDescent="0.2">
      <c r="A76" s="37" t="s">
        <v>111</v>
      </c>
      <c r="B76" s="42"/>
      <c r="C76" s="38">
        <v>8844</v>
      </c>
      <c r="D76" s="38">
        <v>10097</v>
      </c>
      <c r="E76" s="38">
        <v>10097</v>
      </c>
      <c r="F76" s="38">
        <v>10098</v>
      </c>
      <c r="G76" s="38">
        <v>10098</v>
      </c>
      <c r="H76" s="38">
        <v>10099</v>
      </c>
      <c r="I76" s="38">
        <v>10099</v>
      </c>
      <c r="J76" s="38">
        <v>10100</v>
      </c>
      <c r="K76" s="38">
        <v>10100</v>
      </c>
      <c r="L76" s="38">
        <v>10100</v>
      </c>
      <c r="M76" s="38">
        <v>10101</v>
      </c>
      <c r="N76" s="38">
        <v>10101</v>
      </c>
      <c r="O76" s="38">
        <v>10101</v>
      </c>
      <c r="P76" s="38">
        <v>10102</v>
      </c>
      <c r="Q76" s="39">
        <f t="shared" si="1"/>
        <v>1.028282871257713E-2</v>
      </c>
    </row>
    <row r="77" spans="1:17" x14ac:dyDescent="0.2">
      <c r="A77" s="46" t="s">
        <v>112</v>
      </c>
      <c r="B77" s="46"/>
      <c r="C77" s="56">
        <v>254521</v>
      </c>
      <c r="D77" s="56">
        <v>253258</v>
      </c>
      <c r="E77" s="56">
        <v>255362</v>
      </c>
      <c r="F77" s="56">
        <v>255196</v>
      </c>
      <c r="G77" s="56">
        <v>257419</v>
      </c>
      <c r="H77" s="56">
        <v>259882</v>
      </c>
      <c r="I77" s="56">
        <v>261886</v>
      </c>
      <c r="J77" s="56">
        <v>264528</v>
      </c>
      <c r="K77" s="56">
        <v>267001</v>
      </c>
      <c r="L77" s="56">
        <v>269620</v>
      </c>
      <c r="M77" s="56">
        <v>271785</v>
      </c>
      <c r="N77" s="56">
        <v>273660</v>
      </c>
      <c r="O77" s="56">
        <v>275408</v>
      </c>
      <c r="P77" s="56">
        <v>277060</v>
      </c>
      <c r="Q77" s="74">
        <f t="shared" si="1"/>
        <v>6.5483273006057274E-3</v>
      </c>
    </row>
    <row r="78" spans="1:17" x14ac:dyDescent="0.2">
      <c r="A78" s="78" t="s">
        <v>148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7" x14ac:dyDescent="0.2">
      <c r="A79" s="2" t="s">
        <v>140</v>
      </c>
    </row>
    <row r="80" spans="1:17" x14ac:dyDescent="0.2">
      <c r="A80" t="s">
        <v>141</v>
      </c>
    </row>
    <row r="81" spans="1:16" ht="25.5" x14ac:dyDescent="0.2">
      <c r="A81" s="71" t="s">
        <v>142</v>
      </c>
      <c r="C81" s="76"/>
    </row>
    <row r="82" spans="1:16" x14ac:dyDescent="0.2"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1:16" x14ac:dyDescent="0.2">
      <c r="D83" s="77"/>
    </row>
    <row r="84" spans="1:16" x14ac:dyDescent="0.2"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1:16" x14ac:dyDescent="0.2">
      <c r="D85" s="77"/>
    </row>
    <row r="87" spans="1:16" x14ac:dyDescent="0.2">
      <c r="D87" s="77"/>
      <c r="E87" s="76"/>
      <c r="P87" s="77"/>
    </row>
    <row r="88" spans="1:16" x14ac:dyDescent="0.2">
      <c r="P88" s="7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="90" zoomScaleNormal="90" workbookViewId="0">
      <selection activeCell="Q5" sqref="Q5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3" width="10.140625" style="1" customWidth="1"/>
    <col min="14" max="14" width="10.85546875" style="23" customWidth="1"/>
    <col min="15" max="93" width="9.140625" style="1"/>
    <col min="94" max="94" width="9.140625" style="1" customWidth="1"/>
    <col min="95" max="16384" width="9.140625" style="1"/>
  </cols>
  <sheetData>
    <row r="1" spans="1:17" s="12" customFormat="1" ht="15.75" x14ac:dyDescent="0.2">
      <c r="A1" s="10" t="s">
        <v>143</v>
      </c>
      <c r="B1" s="10"/>
      <c r="C1" s="11"/>
      <c r="D1" s="10"/>
      <c r="E1" s="10"/>
      <c r="F1" s="10"/>
      <c r="G1" s="10"/>
      <c r="H1" s="5"/>
      <c r="I1" s="10"/>
      <c r="J1" s="10"/>
      <c r="K1" s="10"/>
      <c r="L1" s="10"/>
      <c r="M1" s="10"/>
      <c r="N1" s="21"/>
    </row>
    <row r="2" spans="1:17" s="12" customFormat="1" ht="15.75" x14ac:dyDescent="0.2">
      <c r="A2" s="13" t="s">
        <v>153</v>
      </c>
      <c r="B2" s="13"/>
      <c r="C2" s="13"/>
      <c r="D2" s="13"/>
      <c r="E2" s="13"/>
      <c r="F2" s="13"/>
      <c r="G2" s="13"/>
      <c r="H2" s="5"/>
      <c r="I2" s="13"/>
      <c r="J2" s="13"/>
      <c r="K2" s="10"/>
      <c r="L2" s="10"/>
      <c r="M2" s="10"/>
      <c r="N2" s="21"/>
    </row>
    <row r="3" spans="1:17" s="12" customFormat="1" ht="15.75" x14ac:dyDescent="0.2">
      <c r="A3" s="14" t="s">
        <v>144</v>
      </c>
      <c r="B3" s="14"/>
      <c r="C3" s="14"/>
      <c r="D3" s="14"/>
      <c r="E3" s="14"/>
      <c r="F3" s="14"/>
      <c r="G3" s="14"/>
      <c r="H3" s="5"/>
      <c r="I3" s="10"/>
      <c r="J3" s="10"/>
      <c r="K3" s="10"/>
      <c r="L3" s="10"/>
      <c r="M3" s="10"/>
      <c r="N3" s="21"/>
    </row>
    <row r="4" spans="1:17" s="16" customFormat="1" ht="15.75" x14ac:dyDescent="0.2">
      <c r="A4" s="79" t="s">
        <v>155</v>
      </c>
      <c r="B4" s="15"/>
      <c r="C4" s="15"/>
      <c r="D4" s="15"/>
      <c r="E4" s="15"/>
      <c r="F4" s="15"/>
      <c r="G4" s="15"/>
      <c r="H4" s="5"/>
      <c r="I4" s="15"/>
      <c r="J4" s="15"/>
      <c r="K4" s="15"/>
      <c r="L4" s="15"/>
      <c r="M4" s="15"/>
      <c r="N4" s="22"/>
    </row>
    <row r="5" spans="1:17" ht="63.75" x14ac:dyDescent="0.2">
      <c r="A5" s="18" t="s">
        <v>36</v>
      </c>
      <c r="B5" s="19" t="s">
        <v>35</v>
      </c>
      <c r="C5" s="35">
        <v>2013</v>
      </c>
      <c r="D5" s="35">
        <v>2014</v>
      </c>
      <c r="E5" s="35">
        <v>2015</v>
      </c>
      <c r="F5" s="35">
        <v>2016</v>
      </c>
      <c r="G5" s="35">
        <v>2017</v>
      </c>
      <c r="H5" s="35">
        <v>2018</v>
      </c>
      <c r="I5" s="35">
        <v>2019</v>
      </c>
      <c r="J5" s="35">
        <v>2020</v>
      </c>
      <c r="K5" s="35">
        <v>2021</v>
      </c>
      <c r="L5" s="35">
        <v>2022</v>
      </c>
      <c r="M5" s="35">
        <v>2013</v>
      </c>
      <c r="N5" s="35">
        <v>2024</v>
      </c>
      <c r="O5" s="35">
        <v>2025</v>
      </c>
      <c r="P5" s="35">
        <v>2026</v>
      </c>
      <c r="Q5" s="51" t="s">
        <v>130</v>
      </c>
    </row>
    <row r="6" spans="1:17" x14ac:dyDescent="0.2">
      <c r="A6" s="6"/>
      <c r="B6" s="3" t="s">
        <v>16</v>
      </c>
      <c r="C6" s="20">
        <v>1114</v>
      </c>
      <c r="D6" s="20">
        <v>1112</v>
      </c>
      <c r="E6" s="20">
        <v>1118</v>
      </c>
      <c r="F6" s="20">
        <v>1112</v>
      </c>
      <c r="G6" s="20">
        <v>1122</v>
      </c>
      <c r="H6" s="20">
        <v>1132</v>
      </c>
      <c r="I6" s="20">
        <v>1142</v>
      </c>
      <c r="J6" s="20">
        <v>1153</v>
      </c>
      <c r="K6" s="20">
        <v>1164</v>
      </c>
      <c r="L6" s="20">
        <v>1175</v>
      </c>
      <c r="M6" s="20">
        <v>1184</v>
      </c>
      <c r="N6" s="20">
        <v>1191</v>
      </c>
      <c r="O6" s="20">
        <v>1198</v>
      </c>
      <c r="P6" s="20">
        <v>1204</v>
      </c>
      <c r="Q6" s="25">
        <f>(P6/C6)^(1/13)-1</f>
        <v>5.9942173408400468E-3</v>
      </c>
    </row>
    <row r="7" spans="1:17" x14ac:dyDescent="0.2">
      <c r="A7" s="6"/>
      <c r="B7" s="3" t="s">
        <v>27</v>
      </c>
      <c r="C7" s="20">
        <v>1499</v>
      </c>
      <c r="D7" s="20">
        <v>1496</v>
      </c>
      <c r="E7" s="20">
        <v>1504</v>
      </c>
      <c r="F7" s="20">
        <v>1495</v>
      </c>
      <c r="G7" s="20">
        <v>1508</v>
      </c>
      <c r="H7" s="20">
        <v>1523</v>
      </c>
      <c r="I7" s="20">
        <v>1535</v>
      </c>
      <c r="J7" s="20">
        <v>1551</v>
      </c>
      <c r="K7" s="20">
        <v>1565</v>
      </c>
      <c r="L7" s="20">
        <v>1580</v>
      </c>
      <c r="M7" s="20">
        <v>1592</v>
      </c>
      <c r="N7" s="20">
        <v>1602</v>
      </c>
      <c r="O7" s="20">
        <v>1611</v>
      </c>
      <c r="P7" s="20">
        <v>1620</v>
      </c>
      <c r="Q7" s="25">
        <f t="shared" ref="Q7:Q57" si="0">(P7/C7)^(1/13)-1</f>
        <v>5.9892434656307891E-3</v>
      </c>
    </row>
    <row r="8" spans="1:17" x14ac:dyDescent="0.2">
      <c r="A8" s="6"/>
      <c r="B8" s="3" t="s">
        <v>46</v>
      </c>
      <c r="C8" s="20">
        <v>47</v>
      </c>
      <c r="D8" s="20">
        <v>47</v>
      </c>
      <c r="E8" s="20">
        <v>47</v>
      </c>
      <c r="F8" s="20">
        <v>47</v>
      </c>
      <c r="G8" s="20">
        <v>47</v>
      </c>
      <c r="H8" s="20">
        <v>48</v>
      </c>
      <c r="I8" s="20">
        <v>48</v>
      </c>
      <c r="J8" s="20">
        <v>49</v>
      </c>
      <c r="K8" s="20">
        <v>49</v>
      </c>
      <c r="L8" s="20">
        <v>50</v>
      </c>
      <c r="M8" s="20">
        <v>50</v>
      </c>
      <c r="N8" s="20">
        <v>50</v>
      </c>
      <c r="O8" s="20">
        <v>51</v>
      </c>
      <c r="P8" s="20">
        <v>51</v>
      </c>
      <c r="Q8" s="25">
        <f t="shared" si="0"/>
        <v>6.3027044404040389E-3</v>
      </c>
    </row>
    <row r="9" spans="1:17" x14ac:dyDescent="0.2">
      <c r="A9" s="6"/>
      <c r="B9" s="3" t="s">
        <v>37</v>
      </c>
      <c r="C9" s="20">
        <v>39777</v>
      </c>
      <c r="D9" s="20">
        <v>39703</v>
      </c>
      <c r="E9" s="20">
        <v>40027.934057181184</v>
      </c>
      <c r="F9" s="20">
        <v>39898.7697018908</v>
      </c>
      <c r="G9" s="20">
        <v>40321.89829865731</v>
      </c>
      <c r="H9" s="20">
        <v>40772.968515676315</v>
      </c>
      <c r="I9" s="20">
        <v>41163.428726848935</v>
      </c>
      <c r="J9" s="20">
        <v>41605.889248595995</v>
      </c>
      <c r="K9" s="20">
        <v>42034.545287798443</v>
      </c>
      <c r="L9" s="20">
        <v>42517.743600123918</v>
      </c>
      <c r="M9" s="20">
        <v>42889.547462671115</v>
      </c>
      <c r="N9" s="20">
        <v>43196.06588678508</v>
      </c>
      <c r="O9" s="20">
        <v>43509.146369815666</v>
      </c>
      <c r="P9" s="20">
        <v>43822.23026929309</v>
      </c>
      <c r="Q9" s="25">
        <f t="shared" si="0"/>
        <v>7.4780042147823966E-3</v>
      </c>
    </row>
    <row r="10" spans="1:17" x14ac:dyDescent="0.2">
      <c r="A10" s="6"/>
      <c r="B10" s="3" t="s">
        <v>0</v>
      </c>
      <c r="C10" s="20">
        <v>3279</v>
      </c>
      <c r="D10" s="20">
        <v>3273</v>
      </c>
      <c r="E10" s="20">
        <v>3291</v>
      </c>
      <c r="F10" s="20">
        <v>3272</v>
      </c>
      <c r="G10" s="20">
        <v>3301</v>
      </c>
      <c r="H10" s="20">
        <v>3332</v>
      </c>
      <c r="I10" s="20">
        <v>3360</v>
      </c>
      <c r="J10" s="20">
        <v>3393</v>
      </c>
      <c r="K10" s="20">
        <v>3424</v>
      </c>
      <c r="L10" s="20">
        <v>3458</v>
      </c>
      <c r="M10" s="20">
        <v>3484</v>
      </c>
      <c r="N10" s="20">
        <v>3505</v>
      </c>
      <c r="O10" s="20">
        <v>3525</v>
      </c>
      <c r="P10" s="20">
        <v>3544</v>
      </c>
      <c r="Q10" s="25">
        <f t="shared" si="0"/>
        <v>5.996177445003914E-3</v>
      </c>
    </row>
    <row r="11" spans="1:17" x14ac:dyDescent="0.2">
      <c r="A11" s="7" t="s">
        <v>28</v>
      </c>
      <c r="B11" s="9"/>
      <c r="C11" s="20">
        <v>45716</v>
      </c>
      <c r="D11" s="20">
        <v>45631</v>
      </c>
      <c r="E11" s="20">
        <v>45987.934057181184</v>
      </c>
      <c r="F11" s="20">
        <v>45824.7697018908</v>
      </c>
      <c r="G11" s="20">
        <v>46299.89829865731</v>
      </c>
      <c r="H11" s="20">
        <v>46807.968515676315</v>
      </c>
      <c r="I11" s="20">
        <v>47248.428726848935</v>
      </c>
      <c r="J11" s="20">
        <v>47751.889248595995</v>
      </c>
      <c r="K11" s="20">
        <v>48236.545287798443</v>
      </c>
      <c r="L11" s="20">
        <v>48780.743600123918</v>
      </c>
      <c r="M11" s="20">
        <v>49199.547462671115</v>
      </c>
      <c r="N11" s="20">
        <v>49544.06588678508</v>
      </c>
      <c r="O11" s="20">
        <v>49894.146369815666</v>
      </c>
      <c r="P11" s="20">
        <v>50241.23026929309</v>
      </c>
      <c r="Q11" s="25">
        <f t="shared" si="0"/>
        <v>7.2870115007295233E-3</v>
      </c>
    </row>
    <row r="12" spans="1:17" x14ac:dyDescent="0.2">
      <c r="A12" s="6"/>
      <c r="B12" s="3" t="s">
        <v>17</v>
      </c>
      <c r="C12" s="20">
        <v>468</v>
      </c>
      <c r="D12" s="20">
        <v>467</v>
      </c>
      <c r="E12" s="20">
        <v>469</v>
      </c>
      <c r="F12" s="20">
        <v>467</v>
      </c>
      <c r="G12" s="20">
        <v>471</v>
      </c>
      <c r="H12" s="20">
        <v>475</v>
      </c>
      <c r="I12" s="20">
        <v>479</v>
      </c>
      <c r="J12" s="20">
        <v>484</v>
      </c>
      <c r="K12" s="20">
        <v>488</v>
      </c>
      <c r="L12" s="20">
        <v>493</v>
      </c>
      <c r="M12" s="20">
        <v>497</v>
      </c>
      <c r="N12" s="20">
        <v>500</v>
      </c>
      <c r="O12" s="20">
        <v>503</v>
      </c>
      <c r="P12" s="20">
        <v>506</v>
      </c>
      <c r="Q12" s="25">
        <f t="shared" si="0"/>
        <v>6.0233272097656165E-3</v>
      </c>
    </row>
    <row r="13" spans="1:17" x14ac:dyDescent="0.2">
      <c r="A13" s="6"/>
      <c r="B13" s="3" t="s">
        <v>38</v>
      </c>
      <c r="C13" s="20">
        <v>1017</v>
      </c>
      <c r="D13" s="20">
        <v>1015</v>
      </c>
      <c r="E13" s="20">
        <v>1021</v>
      </c>
      <c r="F13" s="20">
        <v>1015</v>
      </c>
      <c r="G13" s="20">
        <v>1024</v>
      </c>
      <c r="H13" s="20">
        <v>1034</v>
      </c>
      <c r="I13" s="20">
        <v>1042</v>
      </c>
      <c r="J13" s="20">
        <v>1053</v>
      </c>
      <c r="K13" s="20">
        <v>1062</v>
      </c>
      <c r="L13" s="20">
        <v>1073</v>
      </c>
      <c r="M13" s="20">
        <v>1081</v>
      </c>
      <c r="N13" s="20">
        <v>1087</v>
      </c>
      <c r="O13" s="20">
        <v>1094</v>
      </c>
      <c r="P13" s="20">
        <v>1099</v>
      </c>
      <c r="Q13" s="25">
        <f t="shared" si="0"/>
        <v>5.9827144797535148E-3</v>
      </c>
    </row>
    <row r="14" spans="1:17" x14ac:dyDescent="0.2">
      <c r="A14" s="6"/>
      <c r="B14" s="3" t="s">
        <v>39</v>
      </c>
      <c r="C14" s="20">
        <v>227</v>
      </c>
      <c r="D14" s="20">
        <v>227</v>
      </c>
      <c r="E14" s="20">
        <v>228</v>
      </c>
      <c r="F14" s="20">
        <v>227</v>
      </c>
      <c r="G14" s="20">
        <v>229</v>
      </c>
      <c r="H14" s="20">
        <v>231</v>
      </c>
      <c r="I14" s="20">
        <v>233</v>
      </c>
      <c r="J14" s="20">
        <v>235</v>
      </c>
      <c r="K14" s="20">
        <v>237</v>
      </c>
      <c r="L14" s="20">
        <v>240</v>
      </c>
      <c r="M14" s="20">
        <v>242</v>
      </c>
      <c r="N14" s="20">
        <v>243</v>
      </c>
      <c r="O14" s="20">
        <v>244</v>
      </c>
      <c r="P14" s="20">
        <v>246</v>
      </c>
      <c r="Q14" s="25">
        <f t="shared" si="0"/>
        <v>6.2023491294997957E-3</v>
      </c>
    </row>
    <row r="15" spans="1:17" x14ac:dyDescent="0.2">
      <c r="A15" s="6"/>
      <c r="B15" s="3" t="s">
        <v>40</v>
      </c>
      <c r="C15" s="20">
        <v>45224</v>
      </c>
      <c r="D15" s="20">
        <v>45141</v>
      </c>
      <c r="E15" s="20">
        <v>45300.857717938568</v>
      </c>
      <c r="F15" s="20">
        <v>44959.655105624384</v>
      </c>
      <c r="G15" s="20">
        <v>45302.238408256133</v>
      </c>
      <c r="H15" s="20">
        <v>45700.177883542397</v>
      </c>
      <c r="I15" s="20">
        <v>46075.622295212073</v>
      </c>
      <c r="J15" s="20">
        <v>46556.906042542963</v>
      </c>
      <c r="K15" s="20">
        <v>46984.213139865489</v>
      </c>
      <c r="L15" s="20">
        <v>47449.282562229906</v>
      </c>
      <c r="M15" s="20">
        <v>47805.251421703695</v>
      </c>
      <c r="N15" s="20">
        <v>48109.318702215089</v>
      </c>
      <c r="O15" s="20">
        <v>48404.238129864898</v>
      </c>
      <c r="P15" s="20">
        <v>48662.640143685501</v>
      </c>
      <c r="Q15" s="25">
        <f t="shared" si="0"/>
        <v>5.6531245941042751E-3</v>
      </c>
    </row>
    <row r="16" spans="1:17" x14ac:dyDescent="0.2">
      <c r="A16" s="6"/>
      <c r="B16" s="3" t="s">
        <v>25</v>
      </c>
      <c r="C16" s="20">
        <v>1773</v>
      </c>
      <c r="D16" s="20">
        <v>1770</v>
      </c>
      <c r="E16" s="20">
        <v>1779</v>
      </c>
      <c r="F16" s="20">
        <v>1769</v>
      </c>
      <c r="G16" s="20">
        <v>1785</v>
      </c>
      <c r="H16" s="20">
        <v>1801</v>
      </c>
      <c r="I16" s="20">
        <v>1816</v>
      </c>
      <c r="J16" s="20">
        <v>1835</v>
      </c>
      <c r="K16" s="20">
        <v>1851</v>
      </c>
      <c r="L16" s="20">
        <v>1870</v>
      </c>
      <c r="M16" s="20">
        <v>1884</v>
      </c>
      <c r="N16" s="20">
        <v>1895</v>
      </c>
      <c r="O16" s="20">
        <v>1906</v>
      </c>
      <c r="P16" s="20">
        <v>1916</v>
      </c>
      <c r="Q16" s="25">
        <f t="shared" si="0"/>
        <v>5.9845015787987066E-3</v>
      </c>
    </row>
    <row r="17" spans="1:17" x14ac:dyDescent="0.2">
      <c r="A17" s="7" t="s">
        <v>1</v>
      </c>
      <c r="B17" s="3"/>
      <c r="C17" s="20">
        <v>94425</v>
      </c>
      <c r="D17" s="20">
        <v>94251</v>
      </c>
      <c r="E17" s="20">
        <v>94785.791775119753</v>
      </c>
      <c r="F17" s="20">
        <v>94262.424807515185</v>
      </c>
      <c r="G17" s="20">
        <v>95111.136706913443</v>
      </c>
      <c r="H17" s="20">
        <v>96049.146399218705</v>
      </c>
      <c r="I17" s="20">
        <v>96894.051022061001</v>
      </c>
      <c r="J17" s="20">
        <v>97915.795291138958</v>
      </c>
      <c r="K17" s="20">
        <v>98858.758427663939</v>
      </c>
      <c r="L17" s="20">
        <v>99906.026162353824</v>
      </c>
      <c r="M17" s="20">
        <v>100708.79888437482</v>
      </c>
      <c r="N17" s="20">
        <v>101378.38458900017</v>
      </c>
      <c r="O17" s="20">
        <v>102045.38449968057</v>
      </c>
      <c r="P17" s="20">
        <v>102670.87041297859</v>
      </c>
      <c r="Q17" s="25">
        <f t="shared" si="0"/>
        <v>6.4609803911455099E-3</v>
      </c>
    </row>
    <row r="18" spans="1:17" x14ac:dyDescent="0.2">
      <c r="A18" s="6"/>
      <c r="B18" s="3" t="s">
        <v>18</v>
      </c>
      <c r="C18" s="20">
        <v>902</v>
      </c>
      <c r="D18" s="20">
        <v>900</v>
      </c>
      <c r="E18" s="20">
        <v>905</v>
      </c>
      <c r="F18" s="20">
        <v>900</v>
      </c>
      <c r="G18" s="20">
        <v>908</v>
      </c>
      <c r="H18" s="20">
        <v>917</v>
      </c>
      <c r="I18" s="20">
        <v>924</v>
      </c>
      <c r="J18" s="20">
        <v>933</v>
      </c>
      <c r="K18" s="20">
        <v>942</v>
      </c>
      <c r="L18" s="20">
        <v>951</v>
      </c>
      <c r="M18" s="20">
        <v>958</v>
      </c>
      <c r="N18" s="20">
        <v>964</v>
      </c>
      <c r="O18" s="20">
        <v>970</v>
      </c>
      <c r="P18" s="20">
        <v>975</v>
      </c>
      <c r="Q18" s="25">
        <f t="shared" si="0"/>
        <v>6.0043350279455066E-3</v>
      </c>
    </row>
    <row r="19" spans="1:17" x14ac:dyDescent="0.2">
      <c r="A19" s="6"/>
      <c r="B19" s="3" t="s">
        <v>41</v>
      </c>
      <c r="C19" s="20">
        <v>9752</v>
      </c>
      <c r="D19" s="20">
        <v>9734</v>
      </c>
      <c r="E19" s="20">
        <v>9765.2082248802471</v>
      </c>
      <c r="F19" s="20">
        <v>9685.5751924848028</v>
      </c>
      <c r="G19" s="20">
        <v>9752.8632930865515</v>
      </c>
      <c r="H19" s="20">
        <v>9804.85360078128</v>
      </c>
      <c r="I19" s="20">
        <v>9840.9489779390024</v>
      </c>
      <c r="J19" s="20">
        <v>9891.204708861047</v>
      </c>
      <c r="K19" s="20">
        <v>9925.2415723360755</v>
      </c>
      <c r="L19" s="20">
        <v>9963.9738376461828</v>
      </c>
      <c r="M19" s="20">
        <v>9972.2011156252047</v>
      </c>
      <c r="N19" s="20">
        <v>9964.6154109998461</v>
      </c>
      <c r="O19" s="20">
        <v>9952.6155003194399</v>
      </c>
      <c r="P19" s="20">
        <v>9933.1295870214053</v>
      </c>
      <c r="Q19" s="25">
        <f t="shared" si="0"/>
        <v>1.4166333306713241E-3</v>
      </c>
    </row>
    <row r="20" spans="1:17" x14ac:dyDescent="0.2">
      <c r="A20" s="7" t="s">
        <v>2</v>
      </c>
      <c r="B20" s="3"/>
      <c r="C20" s="20">
        <v>10654</v>
      </c>
      <c r="D20" s="20">
        <v>10634</v>
      </c>
      <c r="E20" s="20">
        <v>10670.208224880247</v>
      </c>
      <c r="F20" s="20">
        <v>10585.575192484803</v>
      </c>
      <c r="G20" s="20">
        <v>10660.863293086551</v>
      </c>
      <c r="H20" s="20">
        <v>10721.85360078128</v>
      </c>
      <c r="I20" s="20">
        <v>10764.948977939002</v>
      </c>
      <c r="J20" s="20">
        <v>10824.204708861047</v>
      </c>
      <c r="K20" s="20">
        <v>10867.241572336075</v>
      </c>
      <c r="L20" s="20">
        <v>10914.973837646183</v>
      </c>
      <c r="M20" s="20">
        <v>10930.201115625205</v>
      </c>
      <c r="N20" s="20">
        <v>10928.615410999846</v>
      </c>
      <c r="O20" s="20">
        <v>10922.61550031944</v>
      </c>
      <c r="P20" s="20">
        <v>10908.129587021405</v>
      </c>
      <c r="Q20" s="25">
        <f t="shared" si="0"/>
        <v>1.8149478289364307E-3</v>
      </c>
    </row>
    <row r="21" spans="1:17" x14ac:dyDescent="0.2">
      <c r="A21" s="7" t="s">
        <v>29</v>
      </c>
      <c r="B21" s="3"/>
      <c r="C21" s="20">
        <v>59363</v>
      </c>
      <c r="D21" s="20">
        <v>59254</v>
      </c>
      <c r="E21" s="20">
        <v>59468.065942818816</v>
      </c>
      <c r="F21" s="20">
        <v>59023.230298109185</v>
      </c>
      <c r="G21" s="20">
        <v>59472.101701342683</v>
      </c>
      <c r="H21" s="20">
        <v>59963.031484323677</v>
      </c>
      <c r="I21" s="20">
        <v>60410.571273151072</v>
      </c>
      <c r="J21" s="20">
        <v>60988.110751404012</v>
      </c>
      <c r="K21" s="20">
        <v>61489.454712201565</v>
      </c>
      <c r="L21" s="20">
        <v>62040.256399876089</v>
      </c>
      <c r="M21" s="20">
        <v>62439.4525373289</v>
      </c>
      <c r="N21" s="20">
        <v>62762.934113214935</v>
      </c>
      <c r="O21" s="20">
        <v>63073.853630184341</v>
      </c>
      <c r="P21" s="20">
        <v>63337.769730706903</v>
      </c>
      <c r="Q21" s="25">
        <f t="shared" si="0"/>
        <v>4.9978858772312673E-3</v>
      </c>
    </row>
    <row r="22" spans="1:17" x14ac:dyDescent="0.2">
      <c r="A22" s="7" t="s">
        <v>30</v>
      </c>
      <c r="B22" s="3"/>
      <c r="C22" s="20">
        <v>105079</v>
      </c>
      <c r="D22" s="20">
        <v>104885</v>
      </c>
      <c r="E22" s="20">
        <v>105456</v>
      </c>
      <c r="F22" s="20">
        <v>104847.99999999999</v>
      </c>
      <c r="G22" s="20">
        <v>105772</v>
      </c>
      <c r="H22" s="20">
        <v>106771</v>
      </c>
      <c r="I22" s="20">
        <v>107659</v>
      </c>
      <c r="J22" s="20">
        <v>108740</v>
      </c>
      <c r="K22" s="20">
        <v>109726</v>
      </c>
      <c r="L22" s="20">
        <v>110821</v>
      </c>
      <c r="M22" s="20">
        <v>111639.00000000001</v>
      </c>
      <c r="N22" s="20">
        <v>112307.00000000001</v>
      </c>
      <c r="O22" s="20">
        <v>112968</v>
      </c>
      <c r="P22" s="20">
        <v>113579</v>
      </c>
      <c r="Q22" s="25">
        <f t="shared" si="0"/>
        <v>6.0014896566671361E-3</v>
      </c>
    </row>
    <row r="23" spans="1:17" x14ac:dyDescent="0.2">
      <c r="A23" s="6"/>
      <c r="B23" s="3" t="s">
        <v>19</v>
      </c>
      <c r="C23" s="20">
        <v>477</v>
      </c>
      <c r="D23" s="20">
        <v>492</v>
      </c>
      <c r="E23" s="20">
        <v>498</v>
      </c>
      <c r="F23" s="20">
        <v>499</v>
      </c>
      <c r="G23" s="20">
        <v>506</v>
      </c>
      <c r="H23" s="20">
        <v>512</v>
      </c>
      <c r="I23" s="20">
        <v>517</v>
      </c>
      <c r="J23" s="20">
        <v>523</v>
      </c>
      <c r="K23" s="20">
        <v>530</v>
      </c>
      <c r="L23" s="20">
        <v>536</v>
      </c>
      <c r="M23" s="20">
        <v>543</v>
      </c>
      <c r="N23" s="20">
        <v>548</v>
      </c>
      <c r="O23" s="20">
        <v>553</v>
      </c>
      <c r="P23" s="20">
        <v>558</v>
      </c>
      <c r="Q23" s="25">
        <f t="shared" si="0"/>
        <v>1.2137878841519179E-2</v>
      </c>
    </row>
    <row r="24" spans="1:17" x14ac:dyDescent="0.2">
      <c r="A24" s="6"/>
      <c r="B24" s="3" t="s">
        <v>12</v>
      </c>
      <c r="C24" s="20">
        <v>2171</v>
      </c>
      <c r="D24" s="20">
        <v>2238</v>
      </c>
      <c r="E24" s="20">
        <v>2265</v>
      </c>
      <c r="F24" s="20">
        <v>2271</v>
      </c>
      <c r="G24" s="20">
        <v>2299</v>
      </c>
      <c r="H24" s="20">
        <v>2328</v>
      </c>
      <c r="I24" s="20">
        <v>2351</v>
      </c>
      <c r="J24" s="20">
        <v>2378</v>
      </c>
      <c r="K24" s="20">
        <v>2408</v>
      </c>
      <c r="L24" s="20">
        <v>2439</v>
      </c>
      <c r="M24" s="20">
        <v>2468</v>
      </c>
      <c r="N24" s="20">
        <v>2494</v>
      </c>
      <c r="O24" s="20">
        <v>2517</v>
      </c>
      <c r="P24" s="20">
        <v>2539</v>
      </c>
      <c r="Q24" s="25">
        <f t="shared" si="0"/>
        <v>1.2117631641014537E-2</v>
      </c>
    </row>
    <row r="25" spans="1:17" x14ac:dyDescent="0.2">
      <c r="A25" s="7" t="s">
        <v>24</v>
      </c>
      <c r="B25" s="3"/>
      <c r="C25" s="20">
        <v>2648</v>
      </c>
      <c r="D25" s="20">
        <v>2730</v>
      </c>
      <c r="E25" s="20">
        <v>2763</v>
      </c>
      <c r="F25" s="20">
        <v>2770</v>
      </c>
      <c r="G25" s="20">
        <v>2805</v>
      </c>
      <c r="H25" s="20">
        <v>2840</v>
      </c>
      <c r="I25" s="20">
        <v>2868</v>
      </c>
      <c r="J25" s="20">
        <v>2901</v>
      </c>
      <c r="K25" s="20">
        <v>2938</v>
      </c>
      <c r="L25" s="20">
        <v>2975</v>
      </c>
      <c r="M25" s="20">
        <v>3010</v>
      </c>
      <c r="N25" s="20">
        <v>3042</v>
      </c>
      <c r="O25" s="20">
        <v>3071</v>
      </c>
      <c r="P25" s="20">
        <v>3097</v>
      </c>
      <c r="Q25" s="25">
        <f t="shared" si="0"/>
        <v>1.2121279248677341E-2</v>
      </c>
    </row>
    <row r="26" spans="1:17" x14ac:dyDescent="0.2">
      <c r="A26" s="6"/>
      <c r="B26" s="3" t="s">
        <v>26</v>
      </c>
      <c r="C26" s="20">
        <v>200</v>
      </c>
      <c r="D26" s="20">
        <v>208</v>
      </c>
      <c r="E26" s="20">
        <v>210</v>
      </c>
      <c r="F26" s="20">
        <v>211</v>
      </c>
      <c r="G26" s="20">
        <v>214</v>
      </c>
      <c r="H26" s="20">
        <v>216</v>
      </c>
      <c r="I26" s="20">
        <v>218</v>
      </c>
      <c r="J26" s="20">
        <v>221</v>
      </c>
      <c r="K26" s="20">
        <v>224</v>
      </c>
      <c r="L26" s="20">
        <v>226</v>
      </c>
      <c r="M26" s="20">
        <v>229</v>
      </c>
      <c r="N26" s="20">
        <v>231</v>
      </c>
      <c r="O26" s="20">
        <v>233</v>
      </c>
      <c r="P26" s="20">
        <v>235</v>
      </c>
      <c r="Q26" s="25">
        <f t="shared" si="0"/>
        <v>1.2482506301901619E-2</v>
      </c>
    </row>
    <row r="27" spans="1:17" x14ac:dyDescent="0.2">
      <c r="A27" s="6"/>
      <c r="B27" s="3" t="s">
        <v>3</v>
      </c>
      <c r="C27" s="20">
        <v>2659</v>
      </c>
      <c r="D27" s="20">
        <v>2755</v>
      </c>
      <c r="E27" s="20">
        <v>2794</v>
      </c>
      <c r="F27" s="20">
        <v>2799</v>
      </c>
      <c r="G27" s="20">
        <v>2835</v>
      </c>
      <c r="H27" s="20">
        <v>2870</v>
      </c>
      <c r="I27" s="20">
        <v>2899</v>
      </c>
      <c r="J27" s="20">
        <v>2934</v>
      </c>
      <c r="K27" s="20">
        <v>2970</v>
      </c>
      <c r="L27" s="20">
        <v>3007</v>
      </c>
      <c r="M27" s="20">
        <v>3040</v>
      </c>
      <c r="N27" s="20">
        <v>3070</v>
      </c>
      <c r="O27" s="20">
        <v>3097</v>
      </c>
      <c r="P27" s="20">
        <v>3121</v>
      </c>
      <c r="Q27" s="25">
        <f t="shared" si="0"/>
        <v>1.2399579859767806E-2</v>
      </c>
    </row>
    <row r="28" spans="1:17" x14ac:dyDescent="0.2">
      <c r="A28" s="6"/>
      <c r="B28" s="3" t="s">
        <v>10</v>
      </c>
      <c r="C28" s="20">
        <v>815</v>
      </c>
      <c r="D28" s="20">
        <v>845</v>
      </c>
      <c r="E28" s="20">
        <v>857</v>
      </c>
      <c r="F28" s="20">
        <v>858</v>
      </c>
      <c r="G28" s="20">
        <v>869</v>
      </c>
      <c r="H28" s="20">
        <v>880</v>
      </c>
      <c r="I28" s="20">
        <v>889</v>
      </c>
      <c r="J28" s="20">
        <v>899</v>
      </c>
      <c r="K28" s="20">
        <v>910</v>
      </c>
      <c r="L28" s="20">
        <v>922</v>
      </c>
      <c r="M28" s="20">
        <v>932</v>
      </c>
      <c r="N28" s="20">
        <v>941</v>
      </c>
      <c r="O28" s="20">
        <v>949</v>
      </c>
      <c r="P28" s="20">
        <v>957</v>
      </c>
      <c r="Q28" s="25">
        <f t="shared" si="0"/>
        <v>1.2431659976356535E-2</v>
      </c>
    </row>
    <row r="29" spans="1:17" x14ac:dyDescent="0.2">
      <c r="A29" s="6"/>
      <c r="B29" s="3" t="s">
        <v>11</v>
      </c>
      <c r="C29" s="20">
        <v>1255</v>
      </c>
      <c r="D29" s="20">
        <v>1300</v>
      </c>
      <c r="E29" s="20">
        <v>1318</v>
      </c>
      <c r="F29" s="20">
        <v>1321</v>
      </c>
      <c r="G29" s="20">
        <v>1338</v>
      </c>
      <c r="H29" s="20">
        <v>1354</v>
      </c>
      <c r="I29" s="20">
        <v>1368</v>
      </c>
      <c r="J29" s="20">
        <v>1384</v>
      </c>
      <c r="K29" s="20">
        <v>1401</v>
      </c>
      <c r="L29" s="20">
        <v>1419</v>
      </c>
      <c r="M29" s="20">
        <v>1434</v>
      </c>
      <c r="N29" s="20">
        <v>1448</v>
      </c>
      <c r="O29" s="20">
        <v>1461</v>
      </c>
      <c r="P29" s="20">
        <v>1472</v>
      </c>
      <c r="Q29" s="25">
        <f t="shared" si="0"/>
        <v>1.2343751198803155E-2</v>
      </c>
    </row>
    <row r="30" spans="1:17" x14ac:dyDescent="0.2">
      <c r="A30" s="6"/>
      <c r="B30" s="3" t="s">
        <v>9</v>
      </c>
      <c r="C30" s="20">
        <v>11137</v>
      </c>
      <c r="D30" s="20">
        <v>11213</v>
      </c>
      <c r="E30" s="20">
        <v>11482</v>
      </c>
      <c r="F30" s="20">
        <v>11595</v>
      </c>
      <c r="G30" s="20">
        <v>11822</v>
      </c>
      <c r="H30" s="20">
        <v>12034</v>
      </c>
      <c r="I30" s="20">
        <v>12212</v>
      </c>
      <c r="J30" s="20">
        <v>12403</v>
      </c>
      <c r="K30" s="20">
        <v>12590</v>
      </c>
      <c r="L30" s="20">
        <v>12772</v>
      </c>
      <c r="M30" s="20">
        <v>12938</v>
      </c>
      <c r="N30" s="20">
        <v>13086</v>
      </c>
      <c r="O30" s="20">
        <v>13221</v>
      </c>
      <c r="P30" s="20">
        <v>13345</v>
      </c>
      <c r="Q30" s="25">
        <f t="shared" si="0"/>
        <v>1.4010227196968872E-2</v>
      </c>
    </row>
    <row r="31" spans="1:17" x14ac:dyDescent="0.2">
      <c r="A31" s="58"/>
      <c r="B31" s="59" t="s">
        <v>129</v>
      </c>
      <c r="C31" s="20">
        <v>955</v>
      </c>
      <c r="D31" s="20">
        <v>989</v>
      </c>
      <c r="E31" s="20">
        <v>1003</v>
      </c>
      <c r="F31" s="20">
        <v>1005</v>
      </c>
      <c r="G31" s="20">
        <v>1018</v>
      </c>
      <c r="H31" s="20">
        <v>1031</v>
      </c>
      <c r="I31" s="20">
        <v>1041</v>
      </c>
      <c r="J31" s="20">
        <v>1054</v>
      </c>
      <c r="K31" s="20">
        <v>1066</v>
      </c>
      <c r="L31" s="20">
        <v>1080</v>
      </c>
      <c r="M31" s="20">
        <v>1092</v>
      </c>
      <c r="N31" s="20">
        <v>1102</v>
      </c>
      <c r="O31" s="20">
        <v>1112</v>
      </c>
      <c r="P31" s="20">
        <v>1120</v>
      </c>
      <c r="Q31" s="25">
        <f t="shared" si="0"/>
        <v>1.2334887473868017E-2</v>
      </c>
    </row>
    <row r="32" spans="1:17" x14ac:dyDescent="0.2">
      <c r="A32" s="7" t="s">
        <v>154</v>
      </c>
      <c r="B32" s="59"/>
      <c r="C32" s="20">
        <v>17021</v>
      </c>
      <c r="D32" s="20">
        <v>17310</v>
      </c>
      <c r="E32" s="20">
        <v>17665</v>
      </c>
      <c r="F32" s="20">
        <v>17789</v>
      </c>
      <c r="G32" s="20">
        <v>18095</v>
      </c>
      <c r="H32" s="20">
        <v>18385</v>
      </c>
      <c r="I32" s="20">
        <v>18628</v>
      </c>
      <c r="J32" s="20">
        <v>18895</v>
      </c>
      <c r="K32" s="20">
        <v>19162</v>
      </c>
      <c r="L32" s="20">
        <v>19425</v>
      </c>
      <c r="M32" s="20">
        <v>19665</v>
      </c>
      <c r="N32" s="20">
        <v>19879</v>
      </c>
      <c r="O32" s="20">
        <v>20072</v>
      </c>
      <c r="P32" s="20">
        <v>20250</v>
      </c>
      <c r="Q32" s="25">
        <f t="shared" si="0"/>
        <v>1.345174201312771E-2</v>
      </c>
    </row>
    <row r="33" spans="1:17" x14ac:dyDescent="0.2">
      <c r="A33" s="6"/>
      <c r="B33" s="3" t="s">
        <v>13</v>
      </c>
      <c r="C33" s="20">
        <v>2547</v>
      </c>
      <c r="D33" s="20">
        <v>2547</v>
      </c>
      <c r="E33" s="20">
        <v>2563</v>
      </c>
      <c r="F33" s="20">
        <v>2564</v>
      </c>
      <c r="G33" s="20">
        <v>2581</v>
      </c>
      <c r="H33" s="20">
        <v>2600</v>
      </c>
      <c r="I33" s="20">
        <v>2613</v>
      </c>
      <c r="J33" s="20">
        <v>2634</v>
      </c>
      <c r="K33" s="20">
        <v>2654</v>
      </c>
      <c r="L33" s="20">
        <v>2674</v>
      </c>
      <c r="M33" s="20">
        <v>2692</v>
      </c>
      <c r="N33" s="20">
        <v>2707</v>
      </c>
      <c r="O33" s="20">
        <v>2721</v>
      </c>
      <c r="P33" s="20">
        <v>2733</v>
      </c>
      <c r="Q33" s="25">
        <f t="shared" si="0"/>
        <v>5.4365486059539947E-3</v>
      </c>
    </row>
    <row r="34" spans="1:17" x14ac:dyDescent="0.2">
      <c r="A34" s="6"/>
      <c r="B34" s="3" t="s">
        <v>20</v>
      </c>
      <c r="C34" s="20">
        <v>191</v>
      </c>
      <c r="D34" s="20">
        <v>191</v>
      </c>
      <c r="E34" s="20">
        <v>192</v>
      </c>
      <c r="F34" s="20">
        <v>192</v>
      </c>
      <c r="G34" s="20">
        <v>193</v>
      </c>
      <c r="H34" s="20">
        <v>195</v>
      </c>
      <c r="I34" s="20">
        <v>196</v>
      </c>
      <c r="J34" s="20">
        <v>197</v>
      </c>
      <c r="K34" s="20">
        <v>199</v>
      </c>
      <c r="L34" s="20">
        <v>200</v>
      </c>
      <c r="M34" s="20">
        <v>201</v>
      </c>
      <c r="N34" s="20">
        <v>203</v>
      </c>
      <c r="O34" s="20">
        <v>204</v>
      </c>
      <c r="P34" s="20">
        <v>204</v>
      </c>
      <c r="Q34" s="25">
        <f t="shared" si="0"/>
        <v>5.0779698539737961E-3</v>
      </c>
    </row>
    <row r="35" spans="1:17" x14ac:dyDescent="0.2">
      <c r="A35" s="6"/>
      <c r="B35" s="3" t="s">
        <v>31</v>
      </c>
      <c r="C35" s="20">
        <v>1277</v>
      </c>
      <c r="D35" s="20">
        <v>1277</v>
      </c>
      <c r="E35" s="20">
        <v>1285</v>
      </c>
      <c r="F35" s="20">
        <v>1285</v>
      </c>
      <c r="G35" s="20">
        <v>1294</v>
      </c>
      <c r="H35" s="20">
        <v>1303</v>
      </c>
      <c r="I35" s="20">
        <v>1310</v>
      </c>
      <c r="J35" s="20">
        <v>1320</v>
      </c>
      <c r="K35" s="20">
        <v>1330</v>
      </c>
      <c r="L35" s="20">
        <v>1340</v>
      </c>
      <c r="M35" s="20">
        <v>1349</v>
      </c>
      <c r="N35" s="20">
        <v>1357</v>
      </c>
      <c r="O35" s="20">
        <v>1364</v>
      </c>
      <c r="P35" s="20">
        <v>1370</v>
      </c>
      <c r="Q35" s="25">
        <f t="shared" si="0"/>
        <v>5.4221208373868013E-3</v>
      </c>
    </row>
    <row r="36" spans="1:17" x14ac:dyDescent="0.2">
      <c r="A36" s="6"/>
      <c r="B36" s="59" t="s">
        <v>132</v>
      </c>
      <c r="C36" s="20">
        <v>1181</v>
      </c>
      <c r="D36" s="20">
        <v>1182</v>
      </c>
      <c r="E36" s="20">
        <v>1189</v>
      </c>
      <c r="F36" s="20">
        <v>1189</v>
      </c>
      <c r="G36" s="20">
        <v>1197</v>
      </c>
      <c r="H36" s="20">
        <v>1206</v>
      </c>
      <c r="I36" s="20">
        <v>1212</v>
      </c>
      <c r="J36" s="20">
        <v>1222</v>
      </c>
      <c r="K36" s="20">
        <v>1231</v>
      </c>
      <c r="L36" s="20">
        <v>1240</v>
      </c>
      <c r="M36" s="20">
        <v>1249</v>
      </c>
      <c r="N36" s="20">
        <v>1256</v>
      </c>
      <c r="O36" s="20">
        <v>1262</v>
      </c>
      <c r="P36" s="20">
        <v>1268</v>
      </c>
      <c r="Q36" s="25">
        <f t="shared" si="0"/>
        <v>5.4826147306308304E-3</v>
      </c>
    </row>
    <row r="37" spans="1:17" x14ac:dyDescent="0.2">
      <c r="A37" s="6"/>
      <c r="B37" s="3" t="s">
        <v>14</v>
      </c>
      <c r="C37" s="20">
        <v>2282</v>
      </c>
      <c r="D37" s="20">
        <v>2282</v>
      </c>
      <c r="E37" s="20">
        <v>2297</v>
      </c>
      <c r="F37" s="20">
        <v>2298</v>
      </c>
      <c r="G37" s="20">
        <v>2313</v>
      </c>
      <c r="H37" s="20">
        <v>2330</v>
      </c>
      <c r="I37" s="20">
        <v>2342</v>
      </c>
      <c r="J37" s="20">
        <v>2360</v>
      </c>
      <c r="K37" s="20">
        <v>2378</v>
      </c>
      <c r="L37" s="20">
        <v>2396</v>
      </c>
      <c r="M37" s="20">
        <v>2412</v>
      </c>
      <c r="N37" s="20">
        <v>2426</v>
      </c>
      <c r="O37" s="20">
        <v>2438</v>
      </c>
      <c r="P37" s="20">
        <v>2449</v>
      </c>
      <c r="Q37" s="25">
        <f t="shared" si="0"/>
        <v>5.4476715476279303E-3</v>
      </c>
    </row>
    <row r="38" spans="1:17" x14ac:dyDescent="0.2">
      <c r="A38" s="6"/>
      <c r="B38" s="3" t="s">
        <v>42</v>
      </c>
      <c r="C38" s="20">
        <v>70619</v>
      </c>
      <c r="D38" s="20">
        <v>70623</v>
      </c>
      <c r="E38" s="20">
        <v>71178.440952755482</v>
      </c>
      <c r="F38" s="20">
        <v>71220.110808035039</v>
      </c>
      <c r="G38" s="20">
        <v>71675.950136874031</v>
      </c>
      <c r="H38" s="20">
        <v>72203.438361251974</v>
      </c>
      <c r="I38" s="20">
        <v>72538.171393485798</v>
      </c>
      <c r="J38" s="20">
        <v>73081.971259109647</v>
      </c>
      <c r="K38" s="20">
        <v>73632.174013912794</v>
      </c>
      <c r="L38" s="20">
        <v>74188.726913154984</v>
      </c>
      <c r="M38" s="20">
        <v>74661.162068723221</v>
      </c>
      <c r="N38" s="20">
        <v>75068.227682720579</v>
      </c>
      <c r="O38" s="20">
        <v>75417.067704603105</v>
      </c>
      <c r="P38" s="20">
        <v>75742.976112013726</v>
      </c>
      <c r="Q38" s="25">
        <f t="shared" si="0"/>
        <v>5.4027335933994891E-3</v>
      </c>
    </row>
    <row r="39" spans="1:17" x14ac:dyDescent="0.2">
      <c r="A39" s="6"/>
      <c r="B39" s="3" t="s">
        <v>15</v>
      </c>
      <c r="C39" s="20">
        <v>1212</v>
      </c>
      <c r="D39" s="20">
        <v>1212</v>
      </c>
      <c r="E39" s="20">
        <v>1220</v>
      </c>
      <c r="F39" s="20">
        <v>1221</v>
      </c>
      <c r="G39" s="20">
        <v>1228</v>
      </c>
      <c r="H39" s="20">
        <v>1238</v>
      </c>
      <c r="I39" s="20">
        <v>1244</v>
      </c>
      <c r="J39" s="20">
        <v>1253</v>
      </c>
      <c r="K39" s="20">
        <v>1263</v>
      </c>
      <c r="L39" s="20">
        <v>1273</v>
      </c>
      <c r="M39" s="20">
        <v>1281</v>
      </c>
      <c r="N39" s="20">
        <v>1288</v>
      </c>
      <c r="O39" s="20">
        <v>1295</v>
      </c>
      <c r="P39" s="20">
        <v>1301</v>
      </c>
      <c r="Q39" s="25">
        <f t="shared" si="0"/>
        <v>5.465753167052334E-3</v>
      </c>
    </row>
    <row r="40" spans="1:17" x14ac:dyDescent="0.2">
      <c r="A40" s="7" t="s">
        <v>32</v>
      </c>
      <c r="B40" s="3"/>
      <c r="C40" s="20">
        <v>79309</v>
      </c>
      <c r="D40" s="20">
        <v>79314</v>
      </c>
      <c r="E40" s="20">
        <v>79924.440952755482</v>
      </c>
      <c r="F40" s="20">
        <v>79969.110808035039</v>
      </c>
      <c r="G40" s="20">
        <v>80481.950136874031</v>
      </c>
      <c r="H40" s="20">
        <v>81075.438361251974</v>
      </c>
      <c r="I40" s="20">
        <v>81455.171393485798</v>
      </c>
      <c r="J40" s="20">
        <v>82067.971259109647</v>
      </c>
      <c r="K40" s="20">
        <v>82687.174013912794</v>
      </c>
      <c r="L40" s="20">
        <v>83311.726913154984</v>
      </c>
      <c r="M40" s="20">
        <v>83845.162068723221</v>
      </c>
      <c r="N40" s="20">
        <v>84305.227682720579</v>
      </c>
      <c r="O40" s="20">
        <v>84701.067704603105</v>
      </c>
      <c r="P40" s="20">
        <v>85067.976112013726</v>
      </c>
      <c r="Q40" s="25">
        <f t="shared" si="0"/>
        <v>5.4067981505263596E-3</v>
      </c>
    </row>
    <row r="41" spans="1:17" x14ac:dyDescent="0.2">
      <c r="A41" s="6"/>
      <c r="B41" s="3" t="s">
        <v>21</v>
      </c>
      <c r="C41" s="20">
        <v>4983</v>
      </c>
      <c r="D41" s="20">
        <v>4984</v>
      </c>
      <c r="E41" s="20">
        <v>5014</v>
      </c>
      <c r="F41" s="20">
        <v>5017</v>
      </c>
      <c r="G41" s="20">
        <v>5049</v>
      </c>
      <c r="H41" s="20">
        <v>5088</v>
      </c>
      <c r="I41" s="20">
        <v>5113</v>
      </c>
      <c r="J41" s="20">
        <v>5152</v>
      </c>
      <c r="K41" s="20">
        <v>5192</v>
      </c>
      <c r="L41" s="20">
        <v>5232</v>
      </c>
      <c r="M41" s="20">
        <v>5266</v>
      </c>
      <c r="N41" s="20">
        <v>5296</v>
      </c>
      <c r="O41" s="20">
        <v>5322</v>
      </c>
      <c r="P41" s="20">
        <v>5347</v>
      </c>
      <c r="Q41" s="25">
        <f t="shared" si="0"/>
        <v>5.4380819534463054E-3</v>
      </c>
    </row>
    <row r="42" spans="1:17" x14ac:dyDescent="0.2">
      <c r="A42" s="6"/>
      <c r="B42" s="3" t="s">
        <v>43</v>
      </c>
      <c r="C42" s="20">
        <v>15109</v>
      </c>
      <c r="D42" s="20">
        <v>15109</v>
      </c>
      <c r="E42" s="20">
        <v>15080.957919131977</v>
      </c>
      <c r="F42" s="20">
        <v>15096.504046771652</v>
      </c>
      <c r="G42" s="20">
        <v>15199.664124155872</v>
      </c>
      <c r="H42" s="20">
        <v>15322.74411263955</v>
      </c>
      <c r="I42" s="20">
        <v>15418.633703577896</v>
      </c>
      <c r="J42" s="20">
        <v>15546.830078898311</v>
      </c>
      <c r="K42" s="20">
        <v>15674.88823254013</v>
      </c>
      <c r="L42" s="20">
        <v>15803.649739465574</v>
      </c>
      <c r="M42" s="20">
        <v>15919.170689145001</v>
      </c>
      <c r="N42" s="20">
        <v>16026.694620845219</v>
      </c>
      <c r="O42" s="20">
        <v>16126.12372704578</v>
      </c>
      <c r="P42" s="20">
        <v>16217.366893979324</v>
      </c>
      <c r="Q42" s="25">
        <f t="shared" si="0"/>
        <v>5.460400536069443E-3</v>
      </c>
    </row>
    <row r="43" spans="1:17" x14ac:dyDescent="0.2">
      <c r="A43" s="7" t="s">
        <v>33</v>
      </c>
      <c r="B43" s="3"/>
      <c r="C43" s="20">
        <v>20092</v>
      </c>
      <c r="D43" s="20">
        <v>20093</v>
      </c>
      <c r="E43" s="20">
        <v>20094.957919131979</v>
      </c>
      <c r="F43" s="20">
        <v>20113.504046771654</v>
      </c>
      <c r="G43" s="20">
        <v>20248.664124155872</v>
      </c>
      <c r="H43" s="20">
        <v>20410.74411263955</v>
      </c>
      <c r="I43" s="20">
        <v>20531.633703577896</v>
      </c>
      <c r="J43" s="20">
        <v>20698.830078898311</v>
      </c>
      <c r="K43" s="20">
        <v>20866.888232540128</v>
      </c>
      <c r="L43" s="20">
        <v>21035.649739465574</v>
      </c>
      <c r="M43" s="20">
        <v>21185.170689145001</v>
      </c>
      <c r="N43" s="20">
        <v>21322.694620845221</v>
      </c>
      <c r="O43" s="20">
        <v>21448.123727045779</v>
      </c>
      <c r="P43" s="20">
        <v>21564.366893979324</v>
      </c>
      <c r="Q43" s="25">
        <f t="shared" si="0"/>
        <v>5.4548658775384062E-3</v>
      </c>
    </row>
    <row r="44" spans="1:17" x14ac:dyDescent="0.2">
      <c r="A44" s="6"/>
      <c r="B44" s="3" t="s">
        <v>20</v>
      </c>
      <c r="C44" s="20">
        <v>1927</v>
      </c>
      <c r="D44" s="20">
        <v>1927</v>
      </c>
      <c r="E44" s="20">
        <v>1939</v>
      </c>
      <c r="F44" s="20">
        <v>1940</v>
      </c>
      <c r="G44" s="20">
        <v>1953</v>
      </c>
      <c r="H44" s="20">
        <v>1967</v>
      </c>
      <c r="I44" s="20">
        <v>1977</v>
      </c>
      <c r="J44" s="20">
        <v>1992</v>
      </c>
      <c r="K44" s="20">
        <v>2008</v>
      </c>
      <c r="L44" s="20">
        <v>2023</v>
      </c>
      <c r="M44" s="20">
        <v>2037</v>
      </c>
      <c r="N44" s="20">
        <v>2048</v>
      </c>
      <c r="O44" s="20">
        <v>2058</v>
      </c>
      <c r="P44" s="20">
        <v>2068</v>
      </c>
      <c r="Q44" s="25">
        <f t="shared" si="0"/>
        <v>5.446901273209237E-3</v>
      </c>
    </row>
    <row r="45" spans="1:17" x14ac:dyDescent="0.2">
      <c r="A45" s="6"/>
      <c r="B45" s="3" t="s">
        <v>44</v>
      </c>
      <c r="C45" s="20">
        <v>79</v>
      </c>
      <c r="D45" s="20">
        <v>79</v>
      </c>
      <c r="E45" s="20">
        <v>79</v>
      </c>
      <c r="F45" s="20">
        <v>79</v>
      </c>
      <c r="G45" s="20">
        <v>80</v>
      </c>
      <c r="H45" s="20">
        <v>80</v>
      </c>
      <c r="I45" s="20">
        <v>81</v>
      </c>
      <c r="J45" s="20">
        <v>81</v>
      </c>
      <c r="K45" s="20">
        <v>82</v>
      </c>
      <c r="L45" s="20">
        <v>83</v>
      </c>
      <c r="M45" s="20">
        <v>83</v>
      </c>
      <c r="N45" s="20">
        <v>84</v>
      </c>
      <c r="O45" s="20">
        <v>84</v>
      </c>
      <c r="P45" s="20">
        <v>84</v>
      </c>
      <c r="Q45" s="25">
        <f t="shared" si="0"/>
        <v>4.731848185304699E-3</v>
      </c>
    </row>
    <row r="46" spans="1:17" x14ac:dyDescent="0.2">
      <c r="A46" s="6"/>
      <c r="B46" s="3" t="s">
        <v>45</v>
      </c>
      <c r="C46" s="20">
        <v>4344</v>
      </c>
      <c r="D46" s="20">
        <v>4344</v>
      </c>
      <c r="E46" s="20">
        <v>4375.6011281125602</v>
      </c>
      <c r="F46" s="20">
        <v>4364.3851451933106</v>
      </c>
      <c r="G46" s="20">
        <v>4392.3857389700897</v>
      </c>
      <c r="H46" s="20">
        <v>4430.817526108478</v>
      </c>
      <c r="I46" s="20">
        <v>4458.1949029363086</v>
      </c>
      <c r="J46" s="20">
        <v>4499.1986619920553</v>
      </c>
      <c r="K46" s="20">
        <v>4538.9377535470658</v>
      </c>
      <c r="L46" s="20">
        <v>4575.6233473794309</v>
      </c>
      <c r="M46" s="20">
        <v>4607.6672421317799</v>
      </c>
      <c r="N46" s="20">
        <v>4635.0776964341949</v>
      </c>
      <c r="O46" s="20">
        <v>4659.8085683511081</v>
      </c>
      <c r="P46" s="20">
        <v>4681.6569940069367</v>
      </c>
      <c r="Q46" s="25">
        <f t="shared" si="0"/>
        <v>5.7748043569616492E-3</v>
      </c>
    </row>
    <row r="47" spans="1:17" x14ac:dyDescent="0.2">
      <c r="A47" s="7" t="s">
        <v>22</v>
      </c>
      <c r="B47" s="3"/>
      <c r="C47" s="20">
        <v>105751</v>
      </c>
      <c r="D47" s="20">
        <v>105757</v>
      </c>
      <c r="E47" s="20">
        <v>106413.00000000001</v>
      </c>
      <c r="F47" s="20">
        <v>106466</v>
      </c>
      <c r="G47" s="20">
        <v>107155.99999999999</v>
      </c>
      <c r="H47" s="20">
        <v>107964.00000000001</v>
      </c>
      <c r="I47" s="20">
        <v>108503</v>
      </c>
      <c r="J47" s="20">
        <v>109339.00000000001</v>
      </c>
      <c r="K47" s="20">
        <v>110183</v>
      </c>
      <c r="L47" s="20">
        <v>111028.99999999999</v>
      </c>
      <c r="M47" s="20">
        <v>111758</v>
      </c>
      <c r="N47" s="20">
        <v>112395</v>
      </c>
      <c r="O47" s="20">
        <v>112950.99999999999</v>
      </c>
      <c r="P47" s="20">
        <v>113465.99999999999</v>
      </c>
      <c r="Q47" s="25">
        <f t="shared" si="0"/>
        <v>5.4313085533204131E-3</v>
      </c>
    </row>
    <row r="48" spans="1:17" x14ac:dyDescent="0.2">
      <c r="A48" s="7" t="s">
        <v>23</v>
      </c>
      <c r="B48" s="3"/>
      <c r="C48" s="20">
        <v>21163</v>
      </c>
      <c r="D48" s="20">
        <v>21350</v>
      </c>
      <c r="E48" s="20">
        <v>21458</v>
      </c>
      <c r="F48" s="20">
        <v>21470</v>
      </c>
      <c r="G48" s="20">
        <v>21661</v>
      </c>
      <c r="H48" s="20">
        <v>21879</v>
      </c>
      <c r="I48" s="20">
        <v>22057</v>
      </c>
      <c r="J48" s="20">
        <v>22288</v>
      </c>
      <c r="K48" s="20">
        <v>22522</v>
      </c>
      <c r="L48" s="20">
        <v>22747</v>
      </c>
      <c r="M48" s="20">
        <v>22955</v>
      </c>
      <c r="N48" s="20">
        <v>23145</v>
      </c>
      <c r="O48" s="20">
        <v>23343</v>
      </c>
      <c r="P48" s="20">
        <v>23556</v>
      </c>
      <c r="Q48" s="25">
        <f t="shared" si="0"/>
        <v>8.2745224255009742E-3</v>
      </c>
    </row>
    <row r="49" spans="1:17" x14ac:dyDescent="0.2">
      <c r="A49" s="7" t="s">
        <v>118</v>
      </c>
      <c r="B49" s="3"/>
      <c r="C49" s="20">
        <v>11</v>
      </c>
      <c r="D49" s="20">
        <v>11</v>
      </c>
      <c r="E49" s="20">
        <v>10</v>
      </c>
      <c r="F49" s="20">
        <v>10</v>
      </c>
      <c r="G49" s="20">
        <v>11</v>
      </c>
      <c r="H49" s="20">
        <v>11</v>
      </c>
      <c r="I49" s="20">
        <v>11</v>
      </c>
      <c r="J49" s="20">
        <v>11</v>
      </c>
      <c r="K49" s="20">
        <v>11</v>
      </c>
      <c r="L49" s="20">
        <v>11</v>
      </c>
      <c r="M49" s="20">
        <v>11</v>
      </c>
      <c r="N49" s="20">
        <v>11</v>
      </c>
      <c r="O49" s="20">
        <v>11</v>
      </c>
      <c r="P49" s="20">
        <v>11</v>
      </c>
      <c r="Q49" s="25">
        <f t="shared" si="0"/>
        <v>0</v>
      </c>
    </row>
    <row r="50" spans="1:17" x14ac:dyDescent="0.2">
      <c r="A50" s="7" t="s">
        <v>34</v>
      </c>
      <c r="B50" s="3"/>
      <c r="C50" s="20">
        <v>126924</v>
      </c>
      <c r="D50" s="20">
        <v>127117</v>
      </c>
      <c r="E50" s="20">
        <v>127882</v>
      </c>
      <c r="F50" s="20">
        <v>127948</v>
      </c>
      <c r="G50" s="20">
        <v>128827</v>
      </c>
      <c r="H50" s="20">
        <v>129854</v>
      </c>
      <c r="I50" s="20">
        <v>130570</v>
      </c>
      <c r="J50" s="20">
        <v>131638</v>
      </c>
      <c r="K50" s="20">
        <v>132716</v>
      </c>
      <c r="L50" s="20">
        <v>133787</v>
      </c>
      <c r="M50" s="20">
        <v>134724</v>
      </c>
      <c r="N50" s="20">
        <v>135550</v>
      </c>
      <c r="O50" s="20">
        <v>136304</v>
      </c>
      <c r="P50" s="20">
        <v>137033</v>
      </c>
      <c r="Q50" s="25">
        <f t="shared" si="0"/>
        <v>5.912277436076252E-3</v>
      </c>
    </row>
    <row r="51" spans="1:17" x14ac:dyDescent="0.2">
      <c r="A51" s="6"/>
      <c r="B51" s="3" t="s">
        <v>7</v>
      </c>
      <c r="C51" s="20">
        <v>1125</v>
      </c>
      <c r="D51" s="20">
        <v>1097</v>
      </c>
      <c r="E51" s="20">
        <v>1117</v>
      </c>
      <c r="F51" s="20">
        <v>1121</v>
      </c>
      <c r="G51" s="20">
        <v>1128</v>
      </c>
      <c r="H51" s="20">
        <v>1139</v>
      </c>
      <c r="I51" s="20">
        <v>1149</v>
      </c>
      <c r="J51" s="20">
        <v>1163</v>
      </c>
      <c r="K51" s="20">
        <v>1177</v>
      </c>
      <c r="L51" s="20">
        <v>1190</v>
      </c>
      <c r="M51" s="20">
        <v>1198</v>
      </c>
      <c r="N51" s="20">
        <v>1206</v>
      </c>
      <c r="O51" s="20">
        <v>1214</v>
      </c>
      <c r="P51" s="20">
        <v>1222</v>
      </c>
      <c r="Q51" s="25">
        <f t="shared" si="0"/>
        <v>6.3822669671322885E-3</v>
      </c>
    </row>
    <row r="52" spans="1:17" x14ac:dyDescent="0.2">
      <c r="A52" s="6"/>
      <c r="B52" s="3" t="s">
        <v>8</v>
      </c>
      <c r="C52" s="20">
        <v>1173</v>
      </c>
      <c r="D52" s="20">
        <v>1145</v>
      </c>
      <c r="E52" s="20">
        <v>1165</v>
      </c>
      <c r="F52" s="20">
        <v>1169</v>
      </c>
      <c r="G52" s="20">
        <v>1177</v>
      </c>
      <c r="H52" s="20">
        <v>1189</v>
      </c>
      <c r="I52" s="20">
        <v>1199</v>
      </c>
      <c r="J52" s="20">
        <v>1214</v>
      </c>
      <c r="K52" s="20">
        <v>1228</v>
      </c>
      <c r="L52" s="20">
        <v>1241</v>
      </c>
      <c r="M52" s="20">
        <v>1250</v>
      </c>
      <c r="N52" s="20">
        <v>1258</v>
      </c>
      <c r="O52" s="20">
        <v>1266</v>
      </c>
      <c r="P52" s="20">
        <v>1275</v>
      </c>
      <c r="Q52" s="25">
        <f t="shared" si="0"/>
        <v>6.4345834714489847E-3</v>
      </c>
    </row>
    <row r="53" spans="1:17" x14ac:dyDescent="0.2">
      <c r="A53" s="6"/>
      <c r="B53" s="3" t="s">
        <v>6</v>
      </c>
      <c r="C53" s="20">
        <v>25945</v>
      </c>
      <c r="D53" s="20">
        <v>25509</v>
      </c>
      <c r="E53" s="20">
        <v>25956</v>
      </c>
      <c r="F53" s="20">
        <v>26139</v>
      </c>
      <c r="G53" s="20">
        <v>26300</v>
      </c>
      <c r="H53" s="20">
        <v>26501</v>
      </c>
      <c r="I53" s="20">
        <v>26694</v>
      </c>
      <c r="J53" s="20">
        <v>26979</v>
      </c>
      <c r="K53" s="20">
        <v>27279</v>
      </c>
      <c r="L53" s="20">
        <v>27565</v>
      </c>
      <c r="M53" s="20">
        <v>27795</v>
      </c>
      <c r="N53" s="20">
        <v>28004</v>
      </c>
      <c r="O53" s="20">
        <v>28188</v>
      </c>
      <c r="P53" s="20">
        <v>28367</v>
      </c>
      <c r="Q53" s="25">
        <f t="shared" si="0"/>
        <v>6.8888183362132427E-3</v>
      </c>
    </row>
    <row r="54" spans="1:17" x14ac:dyDescent="0.2">
      <c r="A54" s="7" t="s">
        <v>4</v>
      </c>
      <c r="B54" s="3"/>
      <c r="C54" s="20">
        <v>28243</v>
      </c>
      <c r="D54" s="20">
        <v>27751</v>
      </c>
      <c r="E54" s="20">
        <v>28238</v>
      </c>
      <c r="F54" s="20">
        <v>28428</v>
      </c>
      <c r="G54" s="20">
        <v>28605</v>
      </c>
      <c r="H54" s="20">
        <v>28829</v>
      </c>
      <c r="I54" s="20">
        <v>29042</v>
      </c>
      <c r="J54" s="20">
        <v>29355</v>
      </c>
      <c r="K54" s="20">
        <v>29683</v>
      </c>
      <c r="L54" s="20">
        <v>29997</v>
      </c>
      <c r="M54" s="20">
        <v>30243</v>
      </c>
      <c r="N54" s="20">
        <v>30468</v>
      </c>
      <c r="O54" s="20">
        <v>30668</v>
      </c>
      <c r="P54" s="20">
        <v>30864</v>
      </c>
      <c r="Q54" s="25">
        <f t="shared" si="0"/>
        <v>6.8498782049535301E-3</v>
      </c>
    </row>
    <row r="55" spans="1:17" x14ac:dyDescent="0.2">
      <c r="A55" s="7" t="s">
        <v>5</v>
      </c>
      <c r="B55" s="3"/>
      <c r="C55" s="20">
        <v>3793</v>
      </c>
      <c r="D55" s="20">
        <v>3824</v>
      </c>
      <c r="E55" s="20">
        <v>3889</v>
      </c>
      <c r="F55" s="20">
        <v>3933</v>
      </c>
      <c r="G55" s="20">
        <v>4009</v>
      </c>
      <c r="H55" s="20">
        <v>4089</v>
      </c>
      <c r="I55" s="20">
        <v>4165</v>
      </c>
      <c r="J55" s="20">
        <v>4257</v>
      </c>
      <c r="K55" s="20">
        <v>4226</v>
      </c>
      <c r="L55" s="20">
        <v>4273</v>
      </c>
      <c r="M55" s="20">
        <v>4335</v>
      </c>
      <c r="N55" s="20">
        <v>4391</v>
      </c>
      <c r="O55" s="20">
        <v>4439</v>
      </c>
      <c r="P55" s="20">
        <v>4482</v>
      </c>
      <c r="Q55" s="25">
        <f t="shared" si="0"/>
        <v>1.292217218999081E-2</v>
      </c>
    </row>
    <row r="56" spans="1:17" x14ac:dyDescent="0.2">
      <c r="A56" s="7" t="s">
        <v>47</v>
      </c>
      <c r="B56" s="3"/>
      <c r="C56" s="20">
        <v>232003</v>
      </c>
      <c r="D56" s="20">
        <v>232003</v>
      </c>
      <c r="E56" s="20">
        <v>233340</v>
      </c>
      <c r="F56" s="20">
        <v>232796</v>
      </c>
      <c r="G56" s="20">
        <v>234598</v>
      </c>
      <c r="H56" s="20">
        <v>236625</v>
      </c>
      <c r="I56" s="20">
        <v>238230</v>
      </c>
      <c r="J56" s="20">
        <v>240377</v>
      </c>
      <c r="K56" s="20">
        <v>242443</v>
      </c>
      <c r="L56" s="20">
        <v>244609</v>
      </c>
      <c r="M56" s="20">
        <v>246361</v>
      </c>
      <c r="N56" s="20">
        <v>247856</v>
      </c>
      <c r="O56" s="20">
        <v>249272</v>
      </c>
      <c r="P56" s="20">
        <v>250612</v>
      </c>
      <c r="Q56" s="25">
        <f t="shared" si="0"/>
        <v>5.9526952751396411E-3</v>
      </c>
    </row>
    <row r="57" spans="1:17" x14ac:dyDescent="0.2">
      <c r="A57" s="8" t="s">
        <v>48</v>
      </c>
      <c r="B57" s="17"/>
      <c r="C57" s="43">
        <v>283708</v>
      </c>
      <c r="D57" s="43">
        <v>283618</v>
      </c>
      <c r="E57" s="43">
        <v>285894</v>
      </c>
      <c r="F57" s="43">
        <v>285717</v>
      </c>
      <c r="G57" s="43">
        <v>288113</v>
      </c>
      <c r="H57" s="43">
        <v>290768</v>
      </c>
      <c r="I57" s="43">
        <v>292932</v>
      </c>
      <c r="J57" s="43">
        <v>295786</v>
      </c>
      <c r="K57" s="43">
        <v>298452</v>
      </c>
      <c r="L57" s="43">
        <v>301279</v>
      </c>
      <c r="M57" s="43">
        <v>303615</v>
      </c>
      <c r="N57" s="43">
        <v>305637</v>
      </c>
      <c r="O57" s="43">
        <v>307522</v>
      </c>
      <c r="P57" s="43">
        <v>309305</v>
      </c>
      <c r="Q57" s="25">
        <f t="shared" si="0"/>
        <v>6.6669182972776131E-3</v>
      </c>
    </row>
    <row r="58" spans="1:17" x14ac:dyDescent="0.2">
      <c r="A58" s="3" t="s">
        <v>145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7" x14ac:dyDescent="0.2">
      <c r="A59" s="59" t="s">
        <v>149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4"/>
    </row>
    <row r="60" spans="1:17" x14ac:dyDescent="0.2">
      <c r="A60" s="59" t="s">
        <v>150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4"/>
    </row>
    <row r="61" spans="1:17" x14ac:dyDescent="0.2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4"/>
    </row>
    <row r="62" spans="1:17" ht="25.5" x14ac:dyDescent="0.2">
      <c r="A62" s="72" t="s">
        <v>142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4"/>
    </row>
    <row r="63" spans="1:17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7" x14ac:dyDescent="0.2">
      <c r="A64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zoomScale="90" zoomScaleNormal="90" workbookViewId="0">
      <selection activeCell="Q5" sqref="Q5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6" width="10.140625" style="1" customWidth="1"/>
    <col min="17" max="17" width="10.85546875" style="23" customWidth="1"/>
    <col min="18" max="96" width="9.140625" style="1"/>
    <col min="97" max="97" width="9.140625" style="1" customWidth="1"/>
    <col min="98" max="16384" width="9.140625" style="1"/>
  </cols>
  <sheetData>
    <row r="1" spans="1:18" s="12" customFormat="1" ht="15.75" x14ac:dyDescent="0.2">
      <c r="A1" s="10" t="s">
        <v>146</v>
      </c>
      <c r="B1" s="10"/>
      <c r="C1" s="10"/>
      <c r="D1" s="10"/>
      <c r="E1" s="10"/>
      <c r="F1" s="10"/>
      <c r="G1" s="10"/>
      <c r="H1" s="5"/>
      <c r="I1" s="10"/>
      <c r="J1" s="10"/>
      <c r="K1" s="10"/>
      <c r="L1" s="10"/>
      <c r="M1" s="10"/>
      <c r="N1" s="10"/>
      <c r="O1" s="10"/>
      <c r="P1" s="10"/>
      <c r="Q1" s="21"/>
    </row>
    <row r="2" spans="1:18" s="12" customFormat="1" ht="15.75" x14ac:dyDescent="0.2">
      <c r="A2" s="13" t="s">
        <v>153</v>
      </c>
      <c r="B2" s="13"/>
      <c r="C2" s="13"/>
      <c r="D2" s="13"/>
      <c r="E2" s="13"/>
      <c r="F2" s="13"/>
      <c r="G2" s="13"/>
      <c r="H2" s="5"/>
      <c r="I2" s="13"/>
      <c r="J2" s="13"/>
      <c r="K2" s="10"/>
      <c r="L2" s="10"/>
      <c r="M2" s="10"/>
      <c r="N2" s="10"/>
      <c r="O2" s="10"/>
      <c r="P2" s="10"/>
      <c r="Q2" s="21"/>
    </row>
    <row r="3" spans="1:18" s="12" customFormat="1" ht="15.75" x14ac:dyDescent="0.2">
      <c r="A3" s="14" t="s">
        <v>147</v>
      </c>
      <c r="B3" s="14"/>
      <c r="C3" s="14"/>
      <c r="D3" s="14"/>
      <c r="E3" s="14"/>
      <c r="F3" s="14"/>
      <c r="G3" s="14"/>
      <c r="H3" s="5"/>
      <c r="I3" s="10"/>
      <c r="J3" s="10"/>
      <c r="K3" s="10"/>
      <c r="L3" s="10"/>
      <c r="M3" s="10"/>
      <c r="N3" s="10"/>
      <c r="O3" s="10"/>
      <c r="P3" s="10"/>
      <c r="Q3" s="21"/>
    </row>
    <row r="4" spans="1:18" s="16" customFormat="1" ht="15.75" x14ac:dyDescent="0.2">
      <c r="A4" s="79" t="s">
        <v>155</v>
      </c>
      <c r="B4" s="15"/>
      <c r="C4" s="15"/>
      <c r="D4" s="15"/>
      <c r="E4" s="15"/>
      <c r="F4" s="15"/>
      <c r="G4" s="15"/>
      <c r="H4" s="5"/>
      <c r="I4" s="15"/>
      <c r="J4" s="15"/>
      <c r="K4" s="15"/>
      <c r="L4" s="15"/>
      <c r="M4" s="15"/>
      <c r="N4" s="15"/>
      <c r="O4" s="15"/>
      <c r="P4" s="15"/>
      <c r="Q4" s="22"/>
    </row>
    <row r="5" spans="1:18" ht="51" x14ac:dyDescent="0.2">
      <c r="A5" s="18" t="s">
        <v>36</v>
      </c>
      <c r="B5" s="19" t="s">
        <v>35</v>
      </c>
      <c r="C5" s="35">
        <v>2013</v>
      </c>
      <c r="D5" s="35">
        <v>2014</v>
      </c>
      <c r="E5" s="35">
        <v>2015</v>
      </c>
      <c r="F5" s="35">
        <v>2016</v>
      </c>
      <c r="G5" s="35">
        <v>2017</v>
      </c>
      <c r="H5" s="35">
        <v>2018</v>
      </c>
      <c r="I5" s="35">
        <v>2019</v>
      </c>
      <c r="J5" s="35">
        <v>2020</v>
      </c>
      <c r="K5" s="35">
        <v>2021</v>
      </c>
      <c r="L5" s="35">
        <v>2022</v>
      </c>
      <c r="M5" s="35">
        <v>2023</v>
      </c>
      <c r="N5" s="35">
        <v>2024</v>
      </c>
      <c r="O5" s="35">
        <v>2025</v>
      </c>
      <c r="P5" s="35">
        <v>2026</v>
      </c>
      <c r="Q5" s="51" t="s">
        <v>130</v>
      </c>
      <c r="R5" s="57"/>
    </row>
    <row r="6" spans="1:18" x14ac:dyDescent="0.2">
      <c r="A6" s="58"/>
      <c r="B6" s="59" t="s">
        <v>16</v>
      </c>
      <c r="C6" s="60">
        <v>126</v>
      </c>
      <c r="D6" s="60">
        <v>131</v>
      </c>
      <c r="E6" s="60">
        <v>132</v>
      </c>
      <c r="F6" s="60">
        <v>132</v>
      </c>
      <c r="G6" s="60">
        <v>134</v>
      </c>
      <c r="H6" s="60">
        <v>135</v>
      </c>
      <c r="I6" s="60">
        <v>137</v>
      </c>
      <c r="J6" s="60">
        <v>138</v>
      </c>
      <c r="K6" s="60">
        <v>140</v>
      </c>
      <c r="L6" s="60">
        <v>141</v>
      </c>
      <c r="M6" s="60">
        <v>142</v>
      </c>
      <c r="N6" s="60">
        <v>143</v>
      </c>
      <c r="O6" s="61">
        <v>144</v>
      </c>
      <c r="P6" s="61">
        <v>145</v>
      </c>
      <c r="Q6" s="62">
        <f>(P6/C6)^(1/13)-1</f>
        <v>1.0862561168603513E-2</v>
      </c>
    </row>
    <row r="7" spans="1:18" x14ac:dyDescent="0.2">
      <c r="A7" s="58"/>
      <c r="B7" s="59" t="s">
        <v>27</v>
      </c>
      <c r="C7" s="63">
        <v>253</v>
      </c>
      <c r="D7" s="63">
        <v>263</v>
      </c>
      <c r="E7" s="63">
        <v>265</v>
      </c>
      <c r="F7" s="63">
        <v>266</v>
      </c>
      <c r="G7" s="63">
        <v>268</v>
      </c>
      <c r="H7" s="63">
        <v>272</v>
      </c>
      <c r="I7" s="63">
        <v>274</v>
      </c>
      <c r="J7" s="63">
        <v>277</v>
      </c>
      <c r="K7" s="63">
        <v>280</v>
      </c>
      <c r="L7" s="63">
        <v>283</v>
      </c>
      <c r="M7" s="63">
        <v>286</v>
      </c>
      <c r="N7" s="63">
        <v>288</v>
      </c>
      <c r="O7" s="64">
        <v>289</v>
      </c>
      <c r="P7" s="64">
        <v>291</v>
      </c>
      <c r="Q7" s="62">
        <f t="shared" ref="Q7:Q59" si="0">(P7/C7)^(1/13)-1</f>
        <v>1.0822278551924081E-2</v>
      </c>
    </row>
    <row r="8" spans="1:18" x14ac:dyDescent="0.2">
      <c r="A8" s="58"/>
      <c r="B8" s="59" t="s">
        <v>46</v>
      </c>
      <c r="C8" s="63">
        <v>9</v>
      </c>
      <c r="D8" s="63">
        <v>9</v>
      </c>
      <c r="E8" s="63">
        <v>10</v>
      </c>
      <c r="F8" s="63">
        <v>10</v>
      </c>
      <c r="G8" s="63">
        <v>10</v>
      </c>
      <c r="H8" s="63">
        <v>10</v>
      </c>
      <c r="I8" s="63">
        <v>10</v>
      </c>
      <c r="J8" s="63">
        <v>10</v>
      </c>
      <c r="K8" s="63">
        <v>10</v>
      </c>
      <c r="L8" s="63">
        <v>10</v>
      </c>
      <c r="M8" s="63">
        <v>10</v>
      </c>
      <c r="N8" s="63">
        <v>10</v>
      </c>
      <c r="O8" s="64">
        <v>10</v>
      </c>
      <c r="P8" s="64">
        <v>11</v>
      </c>
      <c r="Q8" s="62">
        <f t="shared" si="0"/>
        <v>1.5555960979025896E-2</v>
      </c>
    </row>
    <row r="9" spans="1:18" x14ac:dyDescent="0.2">
      <c r="A9" s="58"/>
      <c r="B9" s="59" t="s">
        <v>37</v>
      </c>
      <c r="C9" s="63">
        <v>7495</v>
      </c>
      <c r="D9" s="63">
        <v>7798</v>
      </c>
      <c r="E9" s="63">
        <v>7853.7695180111559</v>
      </c>
      <c r="F9" s="63">
        <v>7861.7181584245864</v>
      </c>
      <c r="G9" s="63">
        <v>7906.9378745652584</v>
      </c>
      <c r="H9" s="63">
        <v>7999.5160144142519</v>
      </c>
      <c r="I9" s="63">
        <v>8057.5036552708998</v>
      </c>
      <c r="J9" s="63">
        <v>8123.7214270154564</v>
      </c>
      <c r="K9" s="63">
        <v>8190.5167446715632</v>
      </c>
      <c r="L9" s="63">
        <v>8251.6255844847146</v>
      </c>
      <c r="M9" s="63">
        <v>8300.4409954043949</v>
      </c>
      <c r="N9" s="63">
        <v>8335.8839574554222</v>
      </c>
      <c r="O9" s="64">
        <v>8340.3852835242596</v>
      </c>
      <c r="P9" s="64">
        <v>8370.3468463688587</v>
      </c>
      <c r="Q9" s="62">
        <f t="shared" si="0"/>
        <v>8.5330616514476265E-3</v>
      </c>
    </row>
    <row r="10" spans="1:18" x14ac:dyDescent="0.2">
      <c r="A10" s="58"/>
      <c r="B10" s="59" t="s">
        <v>0</v>
      </c>
      <c r="C10" s="63">
        <v>448</v>
      </c>
      <c r="D10" s="63">
        <v>465</v>
      </c>
      <c r="E10" s="63">
        <v>470</v>
      </c>
      <c r="F10" s="63">
        <v>471</v>
      </c>
      <c r="G10" s="63">
        <v>475</v>
      </c>
      <c r="H10" s="63">
        <v>481</v>
      </c>
      <c r="I10" s="63">
        <v>486</v>
      </c>
      <c r="J10" s="63">
        <v>491</v>
      </c>
      <c r="K10" s="63">
        <v>496</v>
      </c>
      <c r="L10" s="63">
        <v>502</v>
      </c>
      <c r="M10" s="63">
        <v>506</v>
      </c>
      <c r="N10" s="63">
        <v>510</v>
      </c>
      <c r="O10" s="64">
        <v>512</v>
      </c>
      <c r="P10" s="64">
        <v>515</v>
      </c>
      <c r="Q10" s="62">
        <f t="shared" si="0"/>
        <v>1.0778727808302691E-2</v>
      </c>
    </row>
    <row r="11" spans="1:18" x14ac:dyDescent="0.2">
      <c r="A11" s="7" t="s">
        <v>28</v>
      </c>
      <c r="B11" s="9"/>
      <c r="C11" s="63">
        <v>8331</v>
      </c>
      <c r="D11" s="63">
        <v>8666</v>
      </c>
      <c r="E11" s="63">
        <v>8730.769518011155</v>
      </c>
      <c r="F11" s="63">
        <v>8740.7181584245864</v>
      </c>
      <c r="G11" s="63">
        <v>8793.9378745652575</v>
      </c>
      <c r="H11" s="63">
        <v>8897.5160144142519</v>
      </c>
      <c r="I11" s="63">
        <v>8964.5036552708989</v>
      </c>
      <c r="J11" s="63">
        <v>9039.7214270154564</v>
      </c>
      <c r="K11" s="63">
        <v>9116.5167446715641</v>
      </c>
      <c r="L11" s="63">
        <v>9187.6255844847146</v>
      </c>
      <c r="M11" s="63">
        <v>9244.4409954043949</v>
      </c>
      <c r="N11" s="63">
        <v>9286.8839574554222</v>
      </c>
      <c r="O11" s="64">
        <v>9295.3852835242596</v>
      </c>
      <c r="P11" s="64">
        <v>9332.3468463688587</v>
      </c>
      <c r="Q11" s="62">
        <f t="shared" si="0"/>
        <v>8.7692282052278525E-3</v>
      </c>
    </row>
    <row r="12" spans="1:18" x14ac:dyDescent="0.2">
      <c r="A12" s="58"/>
      <c r="B12" s="59" t="s">
        <v>17</v>
      </c>
      <c r="C12" s="63">
        <v>154</v>
      </c>
      <c r="D12" s="63">
        <v>154</v>
      </c>
      <c r="E12" s="63">
        <v>154</v>
      </c>
      <c r="F12" s="63">
        <v>154</v>
      </c>
      <c r="G12" s="63">
        <v>154</v>
      </c>
      <c r="H12" s="63">
        <v>154</v>
      </c>
      <c r="I12" s="63">
        <v>154</v>
      </c>
      <c r="J12" s="63">
        <v>154</v>
      </c>
      <c r="K12" s="63">
        <v>154</v>
      </c>
      <c r="L12" s="63">
        <v>154</v>
      </c>
      <c r="M12" s="63">
        <v>154</v>
      </c>
      <c r="N12" s="63">
        <v>154</v>
      </c>
      <c r="O12" s="64">
        <v>154</v>
      </c>
      <c r="P12" s="64">
        <v>154</v>
      </c>
      <c r="Q12" s="62">
        <f t="shared" si="0"/>
        <v>0</v>
      </c>
    </row>
    <row r="13" spans="1:18" x14ac:dyDescent="0.2">
      <c r="A13" s="58"/>
      <c r="B13" s="59" t="s">
        <v>38</v>
      </c>
      <c r="C13" s="63">
        <v>228</v>
      </c>
      <c r="D13" s="63">
        <v>237</v>
      </c>
      <c r="E13" s="63">
        <v>240</v>
      </c>
      <c r="F13" s="63">
        <v>240</v>
      </c>
      <c r="G13" s="63">
        <v>242</v>
      </c>
      <c r="H13" s="63">
        <v>246</v>
      </c>
      <c r="I13" s="63">
        <v>248</v>
      </c>
      <c r="J13" s="63">
        <v>251</v>
      </c>
      <c r="K13" s="63">
        <v>253</v>
      </c>
      <c r="L13" s="63">
        <v>256</v>
      </c>
      <c r="M13" s="63">
        <v>258</v>
      </c>
      <c r="N13" s="63">
        <v>260</v>
      </c>
      <c r="O13" s="64">
        <v>261</v>
      </c>
      <c r="P13" s="64">
        <v>263</v>
      </c>
      <c r="Q13" s="62">
        <f t="shared" si="0"/>
        <v>1.1045821325647465E-2</v>
      </c>
    </row>
    <row r="14" spans="1:18" x14ac:dyDescent="0.2">
      <c r="A14" s="58"/>
      <c r="B14" s="59" t="s">
        <v>39</v>
      </c>
      <c r="C14" s="63">
        <v>40</v>
      </c>
      <c r="D14" s="63">
        <v>42</v>
      </c>
      <c r="E14" s="63">
        <v>42</v>
      </c>
      <c r="F14" s="63">
        <v>42</v>
      </c>
      <c r="G14" s="63">
        <v>43</v>
      </c>
      <c r="H14" s="63">
        <v>43</v>
      </c>
      <c r="I14" s="63">
        <v>44</v>
      </c>
      <c r="J14" s="63">
        <v>44</v>
      </c>
      <c r="K14" s="63">
        <v>45</v>
      </c>
      <c r="L14" s="63">
        <v>45</v>
      </c>
      <c r="M14" s="63">
        <v>46</v>
      </c>
      <c r="N14" s="63">
        <v>46</v>
      </c>
      <c r="O14" s="64">
        <v>46</v>
      </c>
      <c r="P14" s="64">
        <v>46</v>
      </c>
      <c r="Q14" s="62">
        <f t="shared" si="0"/>
        <v>1.0808917430489284E-2</v>
      </c>
    </row>
    <row r="15" spans="1:18" x14ac:dyDescent="0.2">
      <c r="A15" s="58"/>
      <c r="B15" s="59" t="s">
        <v>40</v>
      </c>
      <c r="C15" s="63">
        <v>9824</v>
      </c>
      <c r="D15" s="63">
        <v>10221</v>
      </c>
      <c r="E15" s="63">
        <v>10341.271780276842</v>
      </c>
      <c r="F15" s="63">
        <v>10387.214273211155</v>
      </c>
      <c r="G15" s="63">
        <v>10499.393215094993</v>
      </c>
      <c r="H15" s="63">
        <v>10679.324349894372</v>
      </c>
      <c r="I15" s="63">
        <v>10804.724176243737</v>
      </c>
      <c r="J15" s="63">
        <v>10965.791634449053</v>
      </c>
      <c r="K15" s="63">
        <v>11115.012423465627</v>
      </c>
      <c r="L15" s="63">
        <v>11280.177370325466</v>
      </c>
      <c r="M15" s="63">
        <v>11415.427332302996</v>
      </c>
      <c r="N15" s="63">
        <v>11539.196884193339</v>
      </c>
      <c r="O15" s="64">
        <v>11629.660852674939</v>
      </c>
      <c r="P15" s="64">
        <v>11737.891638115962</v>
      </c>
      <c r="Q15" s="62">
        <f t="shared" si="0"/>
        <v>1.3785996184342952E-2</v>
      </c>
    </row>
    <row r="16" spans="1:18" x14ac:dyDescent="0.2">
      <c r="A16" s="58"/>
      <c r="B16" s="59" t="s">
        <v>25</v>
      </c>
      <c r="C16" s="63">
        <v>287</v>
      </c>
      <c r="D16" s="63">
        <v>299</v>
      </c>
      <c r="E16" s="63">
        <v>301</v>
      </c>
      <c r="F16" s="63">
        <v>302</v>
      </c>
      <c r="G16" s="63">
        <v>304</v>
      </c>
      <c r="H16" s="63">
        <v>309</v>
      </c>
      <c r="I16" s="63">
        <v>312</v>
      </c>
      <c r="J16" s="63">
        <v>315</v>
      </c>
      <c r="K16" s="63">
        <v>318</v>
      </c>
      <c r="L16" s="63">
        <v>322</v>
      </c>
      <c r="M16" s="63">
        <v>325</v>
      </c>
      <c r="N16" s="63">
        <v>327</v>
      </c>
      <c r="O16" s="64">
        <v>329</v>
      </c>
      <c r="P16" s="64">
        <v>331</v>
      </c>
      <c r="Q16" s="62">
        <f t="shared" si="0"/>
        <v>1.1032425554546865E-2</v>
      </c>
    </row>
    <row r="17" spans="1:17" x14ac:dyDescent="0.2">
      <c r="A17" s="7" t="s">
        <v>1</v>
      </c>
      <c r="B17" s="59"/>
      <c r="C17" s="63">
        <v>18864</v>
      </c>
      <c r="D17" s="63">
        <v>19619</v>
      </c>
      <c r="E17" s="63">
        <v>19809.041298287997</v>
      </c>
      <c r="F17" s="63">
        <v>19865.932431635742</v>
      </c>
      <c r="G17" s="63">
        <v>20036.331089660249</v>
      </c>
      <c r="H17" s="63">
        <v>20328.840364308624</v>
      </c>
      <c r="I17" s="63">
        <v>20527.227831514636</v>
      </c>
      <c r="J17" s="63">
        <v>20769.51306146451</v>
      </c>
      <c r="K17" s="63">
        <v>21001.529168137189</v>
      </c>
      <c r="L17" s="63">
        <v>21244.80295481018</v>
      </c>
      <c r="M17" s="63">
        <v>21442.868327707391</v>
      </c>
      <c r="N17" s="63">
        <v>21613.080841648763</v>
      </c>
      <c r="O17" s="64">
        <v>21715.046136199198</v>
      </c>
      <c r="P17" s="64">
        <v>21864.23848448482</v>
      </c>
      <c r="Q17" s="62">
        <f t="shared" si="0"/>
        <v>1.1418313256924106E-2</v>
      </c>
    </row>
    <row r="18" spans="1:17" x14ac:dyDescent="0.2">
      <c r="A18" s="58"/>
      <c r="B18" s="59" t="s">
        <v>18</v>
      </c>
      <c r="C18" s="63">
        <v>286</v>
      </c>
      <c r="D18" s="63">
        <v>286</v>
      </c>
      <c r="E18" s="63">
        <v>286</v>
      </c>
      <c r="F18" s="63">
        <v>286</v>
      </c>
      <c r="G18" s="63">
        <v>286</v>
      </c>
      <c r="H18" s="63">
        <v>286</v>
      </c>
      <c r="I18" s="63">
        <v>286</v>
      </c>
      <c r="J18" s="63">
        <v>286</v>
      </c>
      <c r="K18" s="63">
        <v>286</v>
      </c>
      <c r="L18" s="63">
        <v>286</v>
      </c>
      <c r="M18" s="63">
        <v>286</v>
      </c>
      <c r="N18" s="63">
        <v>286</v>
      </c>
      <c r="O18" s="64">
        <v>286</v>
      </c>
      <c r="P18" s="64">
        <v>286</v>
      </c>
      <c r="Q18" s="62">
        <f t="shared" si="0"/>
        <v>0</v>
      </c>
    </row>
    <row r="19" spans="1:17" x14ac:dyDescent="0.2">
      <c r="A19" s="58"/>
      <c r="B19" s="59" t="s">
        <v>41</v>
      </c>
      <c r="C19" s="63">
        <v>2045</v>
      </c>
      <c r="D19" s="63">
        <v>2127</v>
      </c>
      <c r="E19" s="63">
        <v>2142.9587017120002</v>
      </c>
      <c r="F19" s="63">
        <v>2140.0675683642585</v>
      </c>
      <c r="G19" s="63">
        <v>2150.668910339748</v>
      </c>
      <c r="H19" s="63">
        <v>2172.159635691376</v>
      </c>
      <c r="I19" s="63">
        <v>2182.7721684853636</v>
      </c>
      <c r="J19" s="63">
        <v>2200.4869385354887</v>
      </c>
      <c r="K19" s="63">
        <v>2215.47083186281</v>
      </c>
      <c r="L19" s="63">
        <v>2229.1970451898187</v>
      </c>
      <c r="M19" s="63">
        <v>2240.1316722926076</v>
      </c>
      <c r="N19" s="63">
        <v>2247.9191583512375</v>
      </c>
      <c r="O19" s="64">
        <v>2247.9538638008007</v>
      </c>
      <c r="P19" s="64">
        <v>2253.7615155151798</v>
      </c>
      <c r="Q19" s="62">
        <f t="shared" si="0"/>
        <v>7.5051632659228762E-3</v>
      </c>
    </row>
    <row r="20" spans="1:17" x14ac:dyDescent="0.2">
      <c r="A20" s="7" t="s">
        <v>2</v>
      </c>
      <c r="B20" s="59"/>
      <c r="C20" s="63">
        <v>2331</v>
      </c>
      <c r="D20" s="63">
        <v>2413</v>
      </c>
      <c r="E20" s="63">
        <v>2428.9587017120002</v>
      </c>
      <c r="F20" s="63">
        <v>2426.0675683642585</v>
      </c>
      <c r="G20" s="63">
        <v>2436.668910339748</v>
      </c>
      <c r="H20" s="63">
        <v>2458.159635691376</v>
      </c>
      <c r="I20" s="63">
        <v>2468.7721684853636</v>
      </c>
      <c r="J20" s="63">
        <v>2486.4869385354887</v>
      </c>
      <c r="K20" s="63">
        <v>2501.47083186281</v>
      </c>
      <c r="L20" s="63">
        <v>2515.1970451898187</v>
      </c>
      <c r="M20" s="63">
        <v>2526.1316722926076</v>
      </c>
      <c r="N20" s="63">
        <v>2533.9191583512375</v>
      </c>
      <c r="O20" s="64">
        <v>2533.9538638008007</v>
      </c>
      <c r="P20" s="64">
        <v>2539.7615155151798</v>
      </c>
      <c r="Q20" s="62">
        <f t="shared" si="0"/>
        <v>6.6197237736242975E-3</v>
      </c>
    </row>
    <row r="21" spans="1:17" x14ac:dyDescent="0.2">
      <c r="A21" s="7" t="s">
        <v>29</v>
      </c>
      <c r="B21" s="59"/>
      <c r="C21" s="63">
        <v>12864</v>
      </c>
      <c r="D21" s="63">
        <v>13366</v>
      </c>
      <c r="E21" s="63">
        <v>13507.230481988841</v>
      </c>
      <c r="F21" s="63">
        <v>13551.281841575414</v>
      </c>
      <c r="G21" s="63">
        <v>13679.062125434741</v>
      </c>
      <c r="H21" s="63">
        <v>13889.483985585748</v>
      </c>
      <c r="I21" s="63">
        <v>14031.496344729101</v>
      </c>
      <c r="J21" s="63">
        <v>14216.278572984542</v>
      </c>
      <c r="K21" s="63">
        <v>14386.483255328436</v>
      </c>
      <c r="L21" s="63">
        <v>14572.374415515285</v>
      </c>
      <c r="M21" s="63">
        <v>14724.559004595603</v>
      </c>
      <c r="N21" s="63">
        <v>14860.116042544578</v>
      </c>
      <c r="O21" s="64">
        <v>14953.614716475739</v>
      </c>
      <c r="P21" s="64">
        <v>15071.653153631141</v>
      </c>
      <c r="Q21" s="62">
        <f t="shared" si="0"/>
        <v>1.2257825922675769E-2</v>
      </c>
    </row>
    <row r="22" spans="1:17" x14ac:dyDescent="0.2">
      <c r="A22" s="7" t="s">
        <v>30</v>
      </c>
      <c r="B22" s="59"/>
      <c r="C22" s="63">
        <v>21195</v>
      </c>
      <c r="D22" s="63">
        <v>22032</v>
      </c>
      <c r="E22" s="63">
        <v>22237.999999999996</v>
      </c>
      <c r="F22" s="63">
        <v>22292</v>
      </c>
      <c r="G22" s="63">
        <v>22473</v>
      </c>
      <c r="H22" s="63">
        <v>22787</v>
      </c>
      <c r="I22" s="63">
        <v>22996</v>
      </c>
      <c r="J22" s="63">
        <v>23256</v>
      </c>
      <c r="K22" s="63">
        <v>23503</v>
      </c>
      <c r="L22" s="63">
        <v>23760</v>
      </c>
      <c r="M22" s="63">
        <v>23969</v>
      </c>
      <c r="N22" s="63">
        <v>24147</v>
      </c>
      <c r="O22" s="64">
        <v>24249</v>
      </c>
      <c r="P22" s="64">
        <v>24404</v>
      </c>
      <c r="Q22" s="62">
        <f t="shared" si="0"/>
        <v>1.09037673336978E-2</v>
      </c>
    </row>
    <row r="23" spans="1:17" x14ac:dyDescent="0.2">
      <c r="A23" s="58"/>
      <c r="B23" s="59" t="s">
        <v>19</v>
      </c>
      <c r="C23" s="63">
        <v>123</v>
      </c>
      <c r="D23" s="63">
        <v>123</v>
      </c>
      <c r="E23" s="63">
        <v>124</v>
      </c>
      <c r="F23" s="63">
        <v>125</v>
      </c>
      <c r="G23" s="63">
        <v>126</v>
      </c>
      <c r="H23" s="63">
        <v>128</v>
      </c>
      <c r="I23" s="63">
        <v>130</v>
      </c>
      <c r="J23" s="63">
        <v>132</v>
      </c>
      <c r="K23" s="63">
        <v>134</v>
      </c>
      <c r="L23" s="63">
        <v>134</v>
      </c>
      <c r="M23" s="63">
        <v>136</v>
      </c>
      <c r="N23" s="63">
        <v>138</v>
      </c>
      <c r="O23" s="64">
        <v>140</v>
      </c>
      <c r="P23" s="64">
        <v>141</v>
      </c>
      <c r="Q23" s="62">
        <f t="shared" si="0"/>
        <v>1.056119017760726E-2</v>
      </c>
    </row>
    <row r="24" spans="1:17" x14ac:dyDescent="0.2">
      <c r="A24" s="58"/>
      <c r="B24" s="59" t="s">
        <v>12</v>
      </c>
      <c r="C24" s="63">
        <v>507</v>
      </c>
      <c r="D24" s="63">
        <v>508</v>
      </c>
      <c r="E24" s="63">
        <v>512</v>
      </c>
      <c r="F24" s="63">
        <v>517</v>
      </c>
      <c r="G24" s="63">
        <v>521</v>
      </c>
      <c r="H24" s="63">
        <v>530</v>
      </c>
      <c r="I24" s="63">
        <v>537</v>
      </c>
      <c r="J24" s="63">
        <v>544</v>
      </c>
      <c r="K24" s="63">
        <v>552</v>
      </c>
      <c r="L24" s="63">
        <v>556</v>
      </c>
      <c r="M24" s="63">
        <v>564</v>
      </c>
      <c r="N24" s="63">
        <v>571</v>
      </c>
      <c r="O24" s="64">
        <v>577</v>
      </c>
      <c r="P24" s="64">
        <v>584</v>
      </c>
      <c r="Q24" s="62">
        <f t="shared" si="0"/>
        <v>1.0935512601762509E-2</v>
      </c>
    </row>
    <row r="25" spans="1:17" x14ac:dyDescent="0.2">
      <c r="A25" s="7" t="s">
        <v>24</v>
      </c>
      <c r="B25" s="59"/>
      <c r="C25" s="63">
        <v>629</v>
      </c>
      <c r="D25" s="63">
        <v>631</v>
      </c>
      <c r="E25" s="63">
        <v>636</v>
      </c>
      <c r="F25" s="63">
        <v>642</v>
      </c>
      <c r="G25" s="63">
        <v>647</v>
      </c>
      <c r="H25" s="63">
        <v>659</v>
      </c>
      <c r="I25" s="63">
        <v>666</v>
      </c>
      <c r="J25" s="63">
        <v>676</v>
      </c>
      <c r="K25" s="63">
        <v>686</v>
      </c>
      <c r="L25" s="63">
        <v>691</v>
      </c>
      <c r="M25" s="63">
        <v>700</v>
      </c>
      <c r="N25" s="63">
        <v>709</v>
      </c>
      <c r="O25" s="64">
        <v>717</v>
      </c>
      <c r="P25" s="64">
        <v>725</v>
      </c>
      <c r="Q25" s="62">
        <f t="shared" si="0"/>
        <v>1.0986093219502058E-2</v>
      </c>
    </row>
    <row r="26" spans="1:17" x14ac:dyDescent="0.2">
      <c r="A26" s="58"/>
      <c r="B26" s="59" t="s">
        <v>26</v>
      </c>
      <c r="C26" s="63">
        <v>30</v>
      </c>
      <c r="D26" s="63">
        <v>30</v>
      </c>
      <c r="E26" s="63">
        <v>31</v>
      </c>
      <c r="F26" s="63">
        <v>31</v>
      </c>
      <c r="G26" s="63">
        <v>32</v>
      </c>
      <c r="H26" s="63">
        <v>33</v>
      </c>
      <c r="I26" s="63">
        <v>33</v>
      </c>
      <c r="J26" s="63">
        <v>34</v>
      </c>
      <c r="K26" s="63">
        <v>34</v>
      </c>
      <c r="L26" s="63">
        <v>35</v>
      </c>
      <c r="M26" s="63">
        <v>35</v>
      </c>
      <c r="N26" s="63">
        <v>36</v>
      </c>
      <c r="O26" s="64">
        <v>36</v>
      </c>
      <c r="P26" s="64">
        <v>37</v>
      </c>
      <c r="Q26" s="62">
        <f t="shared" si="0"/>
        <v>1.6263177450811961E-2</v>
      </c>
    </row>
    <row r="27" spans="1:17" x14ac:dyDescent="0.2">
      <c r="A27" s="58"/>
      <c r="B27" s="59" t="s">
        <v>3</v>
      </c>
      <c r="C27" s="63">
        <v>631</v>
      </c>
      <c r="D27" s="63">
        <v>618</v>
      </c>
      <c r="E27" s="63">
        <v>636</v>
      </c>
      <c r="F27" s="63">
        <v>648</v>
      </c>
      <c r="G27" s="63">
        <v>659</v>
      </c>
      <c r="H27" s="63">
        <v>676</v>
      </c>
      <c r="I27" s="63">
        <v>688</v>
      </c>
      <c r="J27" s="63">
        <v>701</v>
      </c>
      <c r="K27" s="63">
        <v>714</v>
      </c>
      <c r="L27" s="63">
        <v>720</v>
      </c>
      <c r="M27" s="63">
        <v>731</v>
      </c>
      <c r="N27" s="63">
        <v>742</v>
      </c>
      <c r="O27" s="64">
        <v>752</v>
      </c>
      <c r="P27" s="64">
        <v>761</v>
      </c>
      <c r="Q27" s="62">
        <f t="shared" si="0"/>
        <v>1.4514129089204575E-2</v>
      </c>
    </row>
    <row r="28" spans="1:17" x14ac:dyDescent="0.2">
      <c r="A28" s="58"/>
      <c r="B28" s="59" t="s">
        <v>10</v>
      </c>
      <c r="C28" s="63">
        <v>203</v>
      </c>
      <c r="D28" s="63">
        <v>198</v>
      </c>
      <c r="E28" s="63">
        <v>204</v>
      </c>
      <c r="F28" s="63">
        <v>208</v>
      </c>
      <c r="G28" s="63">
        <v>212</v>
      </c>
      <c r="H28" s="63">
        <v>217</v>
      </c>
      <c r="I28" s="63">
        <v>221</v>
      </c>
      <c r="J28" s="63">
        <v>225</v>
      </c>
      <c r="K28" s="63">
        <v>229</v>
      </c>
      <c r="L28" s="63">
        <v>231</v>
      </c>
      <c r="M28" s="63">
        <v>235</v>
      </c>
      <c r="N28" s="63">
        <v>238</v>
      </c>
      <c r="O28" s="64">
        <v>241</v>
      </c>
      <c r="P28" s="64">
        <v>244</v>
      </c>
      <c r="Q28" s="62">
        <f t="shared" si="0"/>
        <v>1.4251540560627607E-2</v>
      </c>
    </row>
    <row r="29" spans="1:17" x14ac:dyDescent="0.2">
      <c r="A29" s="58"/>
      <c r="B29" s="59" t="s">
        <v>11</v>
      </c>
      <c r="C29" s="63">
        <v>312</v>
      </c>
      <c r="D29" s="63">
        <v>305</v>
      </c>
      <c r="E29" s="63">
        <v>314</v>
      </c>
      <c r="F29" s="63">
        <v>320</v>
      </c>
      <c r="G29" s="63">
        <v>326</v>
      </c>
      <c r="H29" s="63">
        <v>334</v>
      </c>
      <c r="I29" s="63">
        <v>340</v>
      </c>
      <c r="J29" s="63">
        <v>346</v>
      </c>
      <c r="K29" s="63">
        <v>352</v>
      </c>
      <c r="L29" s="63">
        <v>356</v>
      </c>
      <c r="M29" s="63">
        <v>361</v>
      </c>
      <c r="N29" s="63">
        <v>366</v>
      </c>
      <c r="O29" s="64">
        <v>371</v>
      </c>
      <c r="P29" s="64">
        <v>376</v>
      </c>
      <c r="Q29" s="62">
        <f t="shared" si="0"/>
        <v>1.4456261313224417E-2</v>
      </c>
    </row>
    <row r="30" spans="1:17" x14ac:dyDescent="0.2">
      <c r="A30" s="58"/>
      <c r="B30" s="59" t="s">
        <v>9</v>
      </c>
      <c r="C30" s="63">
        <v>2980</v>
      </c>
      <c r="D30" s="63">
        <v>2950</v>
      </c>
      <c r="E30" s="63">
        <v>2989</v>
      </c>
      <c r="F30" s="63">
        <v>3025</v>
      </c>
      <c r="G30" s="63">
        <v>3061</v>
      </c>
      <c r="H30" s="63">
        <v>3121</v>
      </c>
      <c r="I30" s="63">
        <v>3167</v>
      </c>
      <c r="J30" s="63">
        <v>3218</v>
      </c>
      <c r="K30" s="63">
        <v>3268</v>
      </c>
      <c r="L30" s="63">
        <v>3292</v>
      </c>
      <c r="M30" s="63">
        <v>3338</v>
      </c>
      <c r="N30" s="63">
        <v>3380</v>
      </c>
      <c r="O30" s="64">
        <v>3419</v>
      </c>
      <c r="P30" s="64">
        <v>3457</v>
      </c>
      <c r="Q30" s="62">
        <f t="shared" si="0"/>
        <v>1.1486846795395467E-2</v>
      </c>
    </row>
    <row r="31" spans="1:17" x14ac:dyDescent="0.2">
      <c r="A31" s="58"/>
      <c r="B31" s="59" t="s">
        <v>129</v>
      </c>
      <c r="C31" s="63">
        <v>286</v>
      </c>
      <c r="D31" s="63">
        <v>288</v>
      </c>
      <c r="E31" s="63">
        <v>291</v>
      </c>
      <c r="F31" s="63">
        <v>293</v>
      </c>
      <c r="G31" s="63">
        <v>296</v>
      </c>
      <c r="H31" s="63">
        <v>301</v>
      </c>
      <c r="I31" s="63">
        <v>305</v>
      </c>
      <c r="J31" s="63">
        <v>309</v>
      </c>
      <c r="K31" s="63">
        <v>314</v>
      </c>
      <c r="L31" s="63">
        <v>316</v>
      </c>
      <c r="M31" s="63">
        <v>320</v>
      </c>
      <c r="N31" s="63">
        <v>324</v>
      </c>
      <c r="O31" s="64">
        <v>327</v>
      </c>
      <c r="P31" s="64">
        <v>330</v>
      </c>
      <c r="Q31" s="62">
        <f t="shared" si="0"/>
        <v>1.1068565478538961E-2</v>
      </c>
    </row>
    <row r="32" spans="1:17" x14ac:dyDescent="0.2">
      <c r="A32" s="7" t="s">
        <v>154</v>
      </c>
      <c r="B32" s="59"/>
      <c r="C32" s="63">
        <v>4442</v>
      </c>
      <c r="D32" s="63">
        <v>4390</v>
      </c>
      <c r="E32" s="63">
        <v>4465</v>
      </c>
      <c r="F32" s="63">
        <v>4526</v>
      </c>
      <c r="G32" s="63">
        <v>4585</v>
      </c>
      <c r="H32" s="63">
        <v>4682</v>
      </c>
      <c r="I32" s="63">
        <v>4753</v>
      </c>
      <c r="J32" s="63">
        <v>4833</v>
      </c>
      <c r="K32" s="63">
        <v>4911</v>
      </c>
      <c r="L32" s="63">
        <v>4950</v>
      </c>
      <c r="M32" s="63">
        <v>5021</v>
      </c>
      <c r="N32" s="63">
        <v>5086</v>
      </c>
      <c r="O32" s="64">
        <v>5146</v>
      </c>
      <c r="P32" s="64">
        <v>5206</v>
      </c>
      <c r="Q32" s="62">
        <f t="shared" si="0"/>
        <v>1.2283061715682386E-2</v>
      </c>
    </row>
    <row r="33" spans="1:17" x14ac:dyDescent="0.2">
      <c r="A33" s="58"/>
      <c r="B33" s="59" t="s">
        <v>13</v>
      </c>
      <c r="C33" s="63">
        <v>542</v>
      </c>
      <c r="D33" s="63">
        <v>570</v>
      </c>
      <c r="E33" s="63">
        <v>581</v>
      </c>
      <c r="F33" s="63">
        <v>584</v>
      </c>
      <c r="G33" s="63">
        <v>587</v>
      </c>
      <c r="H33" s="63">
        <v>593</v>
      </c>
      <c r="I33" s="63">
        <v>596</v>
      </c>
      <c r="J33" s="63">
        <v>601</v>
      </c>
      <c r="K33" s="63">
        <v>606</v>
      </c>
      <c r="L33" s="63">
        <v>611</v>
      </c>
      <c r="M33" s="63">
        <v>615</v>
      </c>
      <c r="N33" s="63">
        <v>619</v>
      </c>
      <c r="O33" s="64">
        <v>621</v>
      </c>
      <c r="P33" s="64">
        <v>624</v>
      </c>
      <c r="Q33" s="62">
        <f t="shared" si="0"/>
        <v>1.0896194794287828E-2</v>
      </c>
    </row>
    <row r="34" spans="1:17" x14ac:dyDescent="0.2">
      <c r="A34" s="58"/>
      <c r="B34" s="59" t="s">
        <v>20</v>
      </c>
      <c r="C34" s="63">
        <v>23</v>
      </c>
      <c r="D34" s="63">
        <v>24</v>
      </c>
      <c r="E34" s="63">
        <v>24</v>
      </c>
      <c r="F34" s="63">
        <v>25</v>
      </c>
      <c r="G34" s="63">
        <v>25</v>
      </c>
      <c r="H34" s="63">
        <v>25</v>
      </c>
      <c r="I34" s="63">
        <v>25</v>
      </c>
      <c r="J34" s="63">
        <v>25</v>
      </c>
      <c r="K34" s="63">
        <v>25</v>
      </c>
      <c r="L34" s="63">
        <v>26</v>
      </c>
      <c r="M34" s="63">
        <v>26</v>
      </c>
      <c r="N34" s="63">
        <v>26</v>
      </c>
      <c r="O34" s="64">
        <v>26</v>
      </c>
      <c r="P34" s="64">
        <v>26</v>
      </c>
      <c r="Q34" s="62">
        <f t="shared" si="0"/>
        <v>9.4755593746511657E-3</v>
      </c>
    </row>
    <row r="35" spans="1:17" x14ac:dyDescent="0.2">
      <c r="A35" s="58"/>
      <c r="B35" s="59" t="s">
        <v>31</v>
      </c>
      <c r="C35" s="63">
        <v>292</v>
      </c>
      <c r="D35" s="63">
        <v>307</v>
      </c>
      <c r="E35" s="63">
        <v>313</v>
      </c>
      <c r="F35" s="63">
        <v>315</v>
      </c>
      <c r="G35" s="63">
        <v>316</v>
      </c>
      <c r="H35" s="63">
        <v>319</v>
      </c>
      <c r="I35" s="63">
        <v>321</v>
      </c>
      <c r="J35" s="63">
        <v>324</v>
      </c>
      <c r="K35" s="63">
        <v>327</v>
      </c>
      <c r="L35" s="63">
        <v>329</v>
      </c>
      <c r="M35" s="63">
        <v>331</v>
      </c>
      <c r="N35" s="63">
        <v>333</v>
      </c>
      <c r="O35" s="64">
        <v>335</v>
      </c>
      <c r="P35" s="64">
        <v>336</v>
      </c>
      <c r="Q35" s="62">
        <f t="shared" si="0"/>
        <v>1.0855214730316032E-2</v>
      </c>
    </row>
    <row r="36" spans="1:17" x14ac:dyDescent="0.2">
      <c r="A36" s="58"/>
      <c r="B36" s="59" t="s">
        <v>132</v>
      </c>
      <c r="C36" s="63">
        <v>284</v>
      </c>
      <c r="D36" s="63">
        <v>299</v>
      </c>
      <c r="E36" s="63">
        <v>305</v>
      </c>
      <c r="F36" s="63">
        <v>306</v>
      </c>
      <c r="G36" s="63">
        <v>308</v>
      </c>
      <c r="H36" s="63">
        <v>311</v>
      </c>
      <c r="I36" s="63">
        <v>313</v>
      </c>
      <c r="J36" s="63">
        <v>315</v>
      </c>
      <c r="K36" s="63">
        <v>318</v>
      </c>
      <c r="L36" s="63">
        <v>320</v>
      </c>
      <c r="M36" s="63">
        <v>322</v>
      </c>
      <c r="N36" s="63">
        <v>324</v>
      </c>
      <c r="O36" s="64">
        <v>326</v>
      </c>
      <c r="P36" s="64">
        <v>327</v>
      </c>
      <c r="Q36" s="62">
        <f t="shared" si="0"/>
        <v>1.0904092708761137E-2</v>
      </c>
    </row>
    <row r="37" spans="1:17" x14ac:dyDescent="0.2">
      <c r="A37" s="58"/>
      <c r="B37" s="59" t="s">
        <v>14</v>
      </c>
      <c r="C37" s="63">
        <v>592</v>
      </c>
      <c r="D37" s="63">
        <v>623</v>
      </c>
      <c r="E37" s="63">
        <v>635</v>
      </c>
      <c r="F37" s="63">
        <v>638</v>
      </c>
      <c r="G37" s="63">
        <v>641</v>
      </c>
      <c r="H37" s="63">
        <v>648</v>
      </c>
      <c r="I37" s="63">
        <v>651</v>
      </c>
      <c r="J37" s="63">
        <v>657</v>
      </c>
      <c r="K37" s="63">
        <v>662</v>
      </c>
      <c r="L37" s="63">
        <v>667</v>
      </c>
      <c r="M37" s="63">
        <v>672</v>
      </c>
      <c r="N37" s="63">
        <v>675</v>
      </c>
      <c r="O37" s="64">
        <v>679</v>
      </c>
      <c r="P37" s="64">
        <v>681</v>
      </c>
      <c r="Q37" s="62">
        <f t="shared" si="0"/>
        <v>1.083175644094303E-2</v>
      </c>
    </row>
    <row r="38" spans="1:17" x14ac:dyDescent="0.2">
      <c r="A38" s="58"/>
      <c r="B38" s="59" t="s">
        <v>42</v>
      </c>
      <c r="C38" s="63">
        <v>15540</v>
      </c>
      <c r="D38" s="63">
        <v>16357</v>
      </c>
      <c r="E38" s="63">
        <v>16679.388775862062</v>
      </c>
      <c r="F38" s="63">
        <v>16743.511329161982</v>
      </c>
      <c r="G38" s="63">
        <v>16804.510015266645</v>
      </c>
      <c r="H38" s="63">
        <v>16963.278551476094</v>
      </c>
      <c r="I38" s="63">
        <v>17030.790781992102</v>
      </c>
      <c r="J38" s="63">
        <v>17151.825652076721</v>
      </c>
      <c r="K38" s="63">
        <v>17273.679800326572</v>
      </c>
      <c r="L38" s="63">
        <v>17374.08682587849</v>
      </c>
      <c r="M38" s="63">
        <v>17463.327915076014</v>
      </c>
      <c r="N38" s="63">
        <v>17533.015406502302</v>
      </c>
      <c r="O38" s="64">
        <v>17580.730210907943</v>
      </c>
      <c r="P38" s="64">
        <v>17624.397086696314</v>
      </c>
      <c r="Q38" s="62">
        <f t="shared" si="0"/>
        <v>9.729083969970187E-3</v>
      </c>
    </row>
    <row r="39" spans="1:17" x14ac:dyDescent="0.2">
      <c r="A39" s="58"/>
      <c r="B39" s="59" t="s">
        <v>15</v>
      </c>
      <c r="C39" s="63">
        <v>254</v>
      </c>
      <c r="D39" s="63">
        <v>268</v>
      </c>
      <c r="E39" s="63">
        <v>273</v>
      </c>
      <c r="F39" s="63">
        <v>274</v>
      </c>
      <c r="G39" s="63">
        <v>275</v>
      </c>
      <c r="H39" s="63">
        <v>278</v>
      </c>
      <c r="I39" s="63">
        <v>280</v>
      </c>
      <c r="J39" s="63">
        <v>282</v>
      </c>
      <c r="K39" s="63">
        <v>285</v>
      </c>
      <c r="L39" s="63">
        <v>287</v>
      </c>
      <c r="M39" s="63">
        <v>289</v>
      </c>
      <c r="N39" s="63">
        <v>290</v>
      </c>
      <c r="O39" s="64">
        <v>292</v>
      </c>
      <c r="P39" s="64">
        <v>293</v>
      </c>
      <c r="Q39" s="62">
        <f t="shared" si="0"/>
        <v>1.1048149749372405E-2</v>
      </c>
    </row>
    <row r="40" spans="1:17" x14ac:dyDescent="0.2">
      <c r="A40" s="7" t="s">
        <v>32</v>
      </c>
      <c r="B40" s="59"/>
      <c r="C40" s="63">
        <v>17527</v>
      </c>
      <c r="D40" s="63">
        <v>18448</v>
      </c>
      <c r="E40" s="63">
        <v>18810.388775862062</v>
      </c>
      <c r="F40" s="63">
        <v>18885.511329161982</v>
      </c>
      <c r="G40" s="63">
        <v>18956.510015266645</v>
      </c>
      <c r="H40" s="63">
        <v>19137.278551476094</v>
      </c>
      <c r="I40" s="63">
        <v>19216.790781992102</v>
      </c>
      <c r="J40" s="63">
        <v>19355.825652076721</v>
      </c>
      <c r="K40" s="63">
        <v>19496.679800326572</v>
      </c>
      <c r="L40" s="63">
        <v>19614.08682587849</v>
      </c>
      <c r="M40" s="63">
        <v>19718.327915076014</v>
      </c>
      <c r="N40" s="63">
        <v>19800.015406502302</v>
      </c>
      <c r="O40" s="64">
        <v>19859.730210907943</v>
      </c>
      <c r="P40" s="64">
        <v>19911.397086696314</v>
      </c>
      <c r="Q40" s="62">
        <f t="shared" si="0"/>
        <v>9.8598089524986054E-3</v>
      </c>
    </row>
    <row r="41" spans="1:17" x14ac:dyDescent="0.2">
      <c r="A41" s="58"/>
      <c r="B41" s="59" t="s">
        <v>21</v>
      </c>
      <c r="C41" s="63">
        <v>160</v>
      </c>
      <c r="D41" s="63">
        <v>160</v>
      </c>
      <c r="E41" s="63">
        <v>160</v>
      </c>
      <c r="F41" s="63">
        <v>160</v>
      </c>
      <c r="G41" s="63">
        <v>160</v>
      </c>
      <c r="H41" s="63">
        <v>160</v>
      </c>
      <c r="I41" s="63">
        <v>160</v>
      </c>
      <c r="J41" s="63">
        <v>160</v>
      </c>
      <c r="K41" s="63">
        <v>160</v>
      </c>
      <c r="L41" s="63">
        <v>160</v>
      </c>
      <c r="M41" s="63">
        <v>160</v>
      </c>
      <c r="N41" s="63">
        <v>160</v>
      </c>
      <c r="O41" s="64">
        <v>160</v>
      </c>
      <c r="P41" s="64">
        <v>160</v>
      </c>
      <c r="Q41" s="62">
        <f t="shared" si="0"/>
        <v>0</v>
      </c>
    </row>
    <row r="42" spans="1:17" x14ac:dyDescent="0.2">
      <c r="A42" s="58"/>
      <c r="B42" s="59" t="s">
        <v>43</v>
      </c>
      <c r="C42" s="63">
        <v>3400</v>
      </c>
      <c r="D42" s="63">
        <v>3579</v>
      </c>
      <c r="E42" s="63">
        <v>3644.914193333324</v>
      </c>
      <c r="F42" s="63">
        <v>3679.2076954703389</v>
      </c>
      <c r="G42" s="63">
        <v>3714.5519430421987</v>
      </c>
      <c r="H42" s="63">
        <v>3776.1152473140714</v>
      </c>
      <c r="I42" s="63">
        <v>3815.8120043229364</v>
      </c>
      <c r="J42" s="63">
        <v>3868.5594358321564</v>
      </c>
      <c r="K42" s="63">
        <v>3922.3522945247546</v>
      </c>
      <c r="L42" s="63">
        <v>3983.8071265959857</v>
      </c>
      <c r="M42" s="63">
        <v>4032.6139426566101</v>
      </c>
      <c r="N42" s="63">
        <v>4078.2029455047568</v>
      </c>
      <c r="O42" s="64">
        <v>4123.6669641822873</v>
      </c>
      <c r="P42" s="64">
        <v>4163.3298448035912</v>
      </c>
      <c r="Q42" s="62">
        <f t="shared" si="0"/>
        <v>1.5701982680079496E-2</v>
      </c>
    </row>
    <row r="43" spans="1:17" x14ac:dyDescent="0.2">
      <c r="A43" s="7" t="s">
        <v>33</v>
      </c>
      <c r="B43" s="59"/>
      <c r="C43" s="63">
        <v>3560</v>
      </c>
      <c r="D43" s="63">
        <v>3739</v>
      </c>
      <c r="E43" s="63">
        <v>3804.914193333324</v>
      </c>
      <c r="F43" s="63">
        <v>3839.2076954703389</v>
      </c>
      <c r="G43" s="63">
        <v>3874.5519430421987</v>
      </c>
      <c r="H43" s="63">
        <v>3936.1152473140714</v>
      </c>
      <c r="I43" s="63">
        <v>3975.8120043229364</v>
      </c>
      <c r="J43" s="63">
        <v>4028.5594358321564</v>
      </c>
      <c r="K43" s="63">
        <v>4082.3522945247546</v>
      </c>
      <c r="L43" s="63">
        <v>4143.8071265959861</v>
      </c>
      <c r="M43" s="63">
        <v>4192.6139426566097</v>
      </c>
      <c r="N43" s="63">
        <v>4238.2029455047568</v>
      </c>
      <c r="O43" s="64">
        <v>4283.6669641822873</v>
      </c>
      <c r="P43" s="64">
        <v>4323.3298448035912</v>
      </c>
      <c r="Q43" s="62">
        <f t="shared" si="0"/>
        <v>1.5055701251551978E-2</v>
      </c>
    </row>
    <row r="44" spans="1:17" x14ac:dyDescent="0.2">
      <c r="A44" s="58"/>
      <c r="B44" s="59" t="s">
        <v>20</v>
      </c>
      <c r="C44" s="63">
        <v>230</v>
      </c>
      <c r="D44" s="63">
        <v>242</v>
      </c>
      <c r="E44" s="63">
        <v>247</v>
      </c>
      <c r="F44" s="63">
        <v>248</v>
      </c>
      <c r="G44" s="63">
        <v>249</v>
      </c>
      <c r="H44" s="63">
        <v>252</v>
      </c>
      <c r="I44" s="63">
        <v>253</v>
      </c>
      <c r="J44" s="63">
        <v>256</v>
      </c>
      <c r="K44" s="63">
        <v>258</v>
      </c>
      <c r="L44" s="63">
        <v>260</v>
      </c>
      <c r="M44" s="63">
        <v>261</v>
      </c>
      <c r="N44" s="63">
        <v>263</v>
      </c>
      <c r="O44" s="64">
        <v>264</v>
      </c>
      <c r="P44" s="64">
        <v>265</v>
      </c>
      <c r="Q44" s="62">
        <f t="shared" si="0"/>
        <v>1.095577333868536E-2</v>
      </c>
    </row>
    <row r="45" spans="1:17" x14ac:dyDescent="0.2">
      <c r="A45" s="58"/>
      <c r="B45" s="59" t="s">
        <v>44</v>
      </c>
      <c r="C45" s="63">
        <v>11</v>
      </c>
      <c r="D45" s="63">
        <v>12</v>
      </c>
      <c r="E45" s="63">
        <v>12</v>
      </c>
      <c r="F45" s="63">
        <v>12</v>
      </c>
      <c r="G45" s="63">
        <v>12</v>
      </c>
      <c r="H45" s="63">
        <v>12</v>
      </c>
      <c r="I45" s="63">
        <v>12</v>
      </c>
      <c r="J45" s="63">
        <v>12</v>
      </c>
      <c r="K45" s="63">
        <v>12</v>
      </c>
      <c r="L45" s="63">
        <v>12</v>
      </c>
      <c r="M45" s="63">
        <v>12</v>
      </c>
      <c r="N45" s="63">
        <v>13</v>
      </c>
      <c r="O45" s="64">
        <v>13</v>
      </c>
      <c r="P45" s="64">
        <v>13</v>
      </c>
      <c r="Q45" s="62">
        <f t="shared" si="0"/>
        <v>1.2933234294834062E-2</v>
      </c>
    </row>
    <row r="46" spans="1:17" x14ac:dyDescent="0.2">
      <c r="A46" s="58"/>
      <c r="B46" s="59" t="s">
        <v>45</v>
      </c>
      <c r="C46" s="63">
        <v>862</v>
      </c>
      <c r="D46" s="63">
        <v>907</v>
      </c>
      <c r="E46" s="63">
        <v>925.69703080461488</v>
      </c>
      <c r="F46" s="63">
        <v>932.28097536767916</v>
      </c>
      <c r="G46" s="63">
        <v>938.93804169115799</v>
      </c>
      <c r="H46" s="63">
        <v>952.60620120983265</v>
      </c>
      <c r="I46" s="63">
        <v>961.39721368496123</v>
      </c>
      <c r="J46" s="63">
        <v>973.61491209112114</v>
      </c>
      <c r="K46" s="63">
        <v>985.96790514867462</v>
      </c>
      <c r="L46" s="63">
        <v>997.10604752552376</v>
      </c>
      <c r="M46" s="63">
        <v>1008.0581422673756</v>
      </c>
      <c r="N46" s="63">
        <v>1017.7816479929385</v>
      </c>
      <c r="O46" s="64">
        <v>1026.6028249097697</v>
      </c>
      <c r="P46" s="64">
        <v>1035.2730685000954</v>
      </c>
      <c r="Q46" s="62">
        <f t="shared" si="0"/>
        <v>1.4189360131440676E-2</v>
      </c>
    </row>
    <row r="47" spans="1:17" x14ac:dyDescent="0.2">
      <c r="A47" s="7" t="s">
        <v>22</v>
      </c>
      <c r="B47" s="59"/>
      <c r="C47" s="63">
        <v>22190</v>
      </c>
      <c r="D47" s="63">
        <v>23348</v>
      </c>
      <c r="E47" s="63">
        <v>23800</v>
      </c>
      <c r="F47" s="63">
        <v>23917</v>
      </c>
      <c r="G47" s="63">
        <v>24031.000000000004</v>
      </c>
      <c r="H47" s="63">
        <v>24290</v>
      </c>
      <c r="I47" s="63">
        <v>24419</v>
      </c>
      <c r="J47" s="63">
        <v>24626</v>
      </c>
      <c r="K47" s="63">
        <v>24835</v>
      </c>
      <c r="L47" s="63">
        <v>25027.000000000004</v>
      </c>
      <c r="M47" s="63">
        <v>25191.999999999996</v>
      </c>
      <c r="N47" s="63">
        <v>25331.999999999996</v>
      </c>
      <c r="O47" s="64">
        <v>25447</v>
      </c>
      <c r="P47" s="64">
        <v>25548.000000000004</v>
      </c>
      <c r="Q47" s="62">
        <f t="shared" si="0"/>
        <v>1.0898755617272826E-2</v>
      </c>
    </row>
    <row r="48" spans="1:17" x14ac:dyDescent="0.2">
      <c r="A48" s="7" t="s">
        <v>23</v>
      </c>
      <c r="B48" s="59"/>
      <c r="C48" s="63">
        <v>4678</v>
      </c>
      <c r="D48" s="63">
        <v>4674</v>
      </c>
      <c r="E48" s="63">
        <v>4743</v>
      </c>
      <c r="F48" s="63">
        <v>4753</v>
      </c>
      <c r="G48" s="63">
        <v>4769</v>
      </c>
      <c r="H48" s="63">
        <v>4825</v>
      </c>
      <c r="I48" s="63">
        <v>4861</v>
      </c>
      <c r="J48" s="63">
        <v>4904</v>
      </c>
      <c r="K48" s="63">
        <v>4931</v>
      </c>
      <c r="L48" s="63">
        <v>4969</v>
      </c>
      <c r="M48" s="63">
        <v>5003</v>
      </c>
      <c r="N48" s="63">
        <v>5032</v>
      </c>
      <c r="O48" s="64">
        <v>5063</v>
      </c>
      <c r="P48" s="64">
        <v>5094</v>
      </c>
      <c r="Q48" s="62">
        <f t="shared" si="0"/>
        <v>6.5748050177174555E-3</v>
      </c>
    </row>
    <row r="49" spans="1:17" x14ac:dyDescent="0.2">
      <c r="A49" s="7" t="s">
        <v>118</v>
      </c>
      <c r="B49" s="59"/>
      <c r="C49" s="63">
        <v>118</v>
      </c>
      <c r="D49" s="63">
        <v>118</v>
      </c>
      <c r="E49" s="63">
        <v>121</v>
      </c>
      <c r="F49" s="63">
        <v>124</v>
      </c>
      <c r="G49" s="63">
        <v>126</v>
      </c>
      <c r="H49" s="63">
        <v>128</v>
      </c>
      <c r="I49" s="63">
        <v>129</v>
      </c>
      <c r="J49" s="63">
        <v>131</v>
      </c>
      <c r="K49" s="63">
        <v>132</v>
      </c>
      <c r="L49" s="63">
        <v>134</v>
      </c>
      <c r="M49" s="63">
        <v>135</v>
      </c>
      <c r="N49" s="63">
        <v>137</v>
      </c>
      <c r="O49" s="64">
        <v>139</v>
      </c>
      <c r="P49" s="64">
        <v>140</v>
      </c>
      <c r="Q49" s="62">
        <f t="shared" si="0"/>
        <v>1.3237449285287806E-2</v>
      </c>
    </row>
    <row r="50" spans="1:17" x14ac:dyDescent="0.2">
      <c r="A50" s="7" t="s">
        <v>34</v>
      </c>
      <c r="B50" s="59"/>
      <c r="C50" s="63">
        <v>26986</v>
      </c>
      <c r="D50" s="63">
        <v>28139</v>
      </c>
      <c r="E50" s="63">
        <v>28663</v>
      </c>
      <c r="F50" s="63">
        <v>28794</v>
      </c>
      <c r="G50" s="63">
        <v>28924</v>
      </c>
      <c r="H50" s="63">
        <v>29243</v>
      </c>
      <c r="I50" s="63">
        <v>29409</v>
      </c>
      <c r="J50" s="63">
        <v>29661</v>
      </c>
      <c r="K50" s="63">
        <v>29899</v>
      </c>
      <c r="L50" s="63">
        <v>30131</v>
      </c>
      <c r="M50" s="63">
        <v>30332</v>
      </c>
      <c r="N50" s="63">
        <v>30501</v>
      </c>
      <c r="O50" s="64">
        <v>30647</v>
      </c>
      <c r="P50" s="64">
        <v>30783</v>
      </c>
      <c r="Q50" s="62">
        <f t="shared" si="0"/>
        <v>1.0177936918568165E-2</v>
      </c>
    </row>
    <row r="51" spans="1:17" x14ac:dyDescent="0.2">
      <c r="A51" s="58"/>
      <c r="B51" s="59" t="s">
        <v>7</v>
      </c>
      <c r="C51" s="63">
        <v>300</v>
      </c>
      <c r="D51" s="63">
        <v>287</v>
      </c>
      <c r="E51" s="63">
        <v>293</v>
      </c>
      <c r="F51" s="63">
        <v>295</v>
      </c>
      <c r="G51" s="63">
        <v>298</v>
      </c>
      <c r="H51" s="63">
        <v>301</v>
      </c>
      <c r="I51" s="63">
        <v>303</v>
      </c>
      <c r="J51" s="63">
        <v>306</v>
      </c>
      <c r="K51" s="63">
        <v>309</v>
      </c>
      <c r="L51" s="63">
        <v>312</v>
      </c>
      <c r="M51" s="63">
        <v>314</v>
      </c>
      <c r="N51" s="63">
        <v>316</v>
      </c>
      <c r="O51" s="64">
        <v>317</v>
      </c>
      <c r="P51" s="64">
        <v>319</v>
      </c>
      <c r="Q51" s="62">
        <f t="shared" si="0"/>
        <v>4.7349150761686332E-3</v>
      </c>
    </row>
    <row r="52" spans="1:17" x14ac:dyDescent="0.2">
      <c r="A52" s="58"/>
      <c r="B52" s="59" t="s">
        <v>8</v>
      </c>
      <c r="C52" s="63">
        <v>314</v>
      </c>
      <c r="D52" s="63">
        <v>300</v>
      </c>
      <c r="E52" s="63">
        <v>306</v>
      </c>
      <c r="F52" s="63">
        <v>308</v>
      </c>
      <c r="G52" s="63">
        <v>311</v>
      </c>
      <c r="H52" s="63">
        <v>314</v>
      </c>
      <c r="I52" s="63">
        <v>316</v>
      </c>
      <c r="J52" s="63">
        <v>320</v>
      </c>
      <c r="K52" s="63">
        <v>323</v>
      </c>
      <c r="L52" s="63">
        <v>326</v>
      </c>
      <c r="M52" s="63">
        <v>328</v>
      </c>
      <c r="N52" s="63">
        <v>329</v>
      </c>
      <c r="O52" s="64">
        <v>331</v>
      </c>
      <c r="P52" s="64">
        <v>332</v>
      </c>
      <c r="Q52" s="62">
        <f t="shared" si="0"/>
        <v>4.2970508067086133E-3</v>
      </c>
    </row>
    <row r="53" spans="1:17" x14ac:dyDescent="0.2">
      <c r="A53" s="58"/>
      <c r="B53" s="59" t="s">
        <v>6</v>
      </c>
      <c r="C53" s="63">
        <v>5862</v>
      </c>
      <c r="D53" s="63">
        <v>5739</v>
      </c>
      <c r="E53" s="63">
        <v>5872</v>
      </c>
      <c r="F53" s="63">
        <v>5913</v>
      </c>
      <c r="G53" s="63">
        <v>5961</v>
      </c>
      <c r="H53" s="63">
        <v>6010</v>
      </c>
      <c r="I53" s="63">
        <v>6043</v>
      </c>
      <c r="J53" s="63">
        <v>6097</v>
      </c>
      <c r="K53" s="63">
        <v>6151</v>
      </c>
      <c r="L53" s="63">
        <v>6199</v>
      </c>
      <c r="M53" s="63">
        <v>6233</v>
      </c>
      <c r="N53" s="63">
        <v>6258</v>
      </c>
      <c r="O53" s="64">
        <v>6276</v>
      </c>
      <c r="P53" s="64">
        <v>6291</v>
      </c>
      <c r="Q53" s="62">
        <f t="shared" si="0"/>
        <v>5.4478008458127558E-3</v>
      </c>
    </row>
    <row r="54" spans="1:17" x14ac:dyDescent="0.2">
      <c r="A54" s="7" t="s">
        <v>4</v>
      </c>
      <c r="B54" s="59"/>
      <c r="C54" s="63">
        <v>6476</v>
      </c>
      <c r="D54" s="63">
        <v>6326</v>
      </c>
      <c r="E54" s="63">
        <v>6471</v>
      </c>
      <c r="F54" s="63">
        <v>6516</v>
      </c>
      <c r="G54" s="63">
        <v>6570</v>
      </c>
      <c r="H54" s="63">
        <v>6625</v>
      </c>
      <c r="I54" s="63">
        <v>6663</v>
      </c>
      <c r="J54" s="63">
        <v>6723</v>
      </c>
      <c r="K54" s="63">
        <v>6783</v>
      </c>
      <c r="L54" s="63">
        <v>6837</v>
      </c>
      <c r="M54" s="63">
        <v>6874</v>
      </c>
      <c r="N54" s="63">
        <v>6903</v>
      </c>
      <c r="O54" s="64">
        <v>6924</v>
      </c>
      <c r="P54" s="64">
        <v>6942</v>
      </c>
      <c r="Q54" s="62">
        <f t="shared" si="0"/>
        <v>5.3594555128264609E-3</v>
      </c>
    </row>
    <row r="55" spans="1:17" x14ac:dyDescent="0.2">
      <c r="A55" s="7" t="s">
        <v>5</v>
      </c>
      <c r="B55" s="59"/>
      <c r="C55" s="63">
        <v>988</v>
      </c>
      <c r="D55" s="63">
        <v>999</v>
      </c>
      <c r="E55" s="63">
        <v>1048</v>
      </c>
      <c r="F55" s="63">
        <v>1072</v>
      </c>
      <c r="G55" s="63">
        <v>1090</v>
      </c>
      <c r="H55" s="63">
        <v>1119</v>
      </c>
      <c r="I55" s="63">
        <v>1144</v>
      </c>
      <c r="J55" s="63">
        <v>1171</v>
      </c>
      <c r="K55" s="63">
        <v>1172</v>
      </c>
      <c r="L55" s="63">
        <v>1189</v>
      </c>
      <c r="M55" s="63">
        <v>1208</v>
      </c>
      <c r="N55" s="63">
        <v>1225</v>
      </c>
      <c r="O55" s="64">
        <v>1239</v>
      </c>
      <c r="P55" s="64">
        <v>1254</v>
      </c>
      <c r="Q55" s="62">
        <f t="shared" si="0"/>
        <v>1.850850737358023E-2</v>
      </c>
    </row>
    <row r="56" spans="1:17" x14ac:dyDescent="0.2">
      <c r="A56" s="9" t="s">
        <v>133</v>
      </c>
      <c r="B56" s="59"/>
      <c r="C56" s="63">
        <v>48181</v>
      </c>
      <c r="D56" s="63">
        <v>50171</v>
      </c>
      <c r="E56" s="63">
        <v>50901</v>
      </c>
      <c r="F56" s="63">
        <v>51086</v>
      </c>
      <c r="G56" s="63">
        <v>51395</v>
      </c>
      <c r="H56" s="63">
        <v>52030</v>
      </c>
      <c r="I56" s="63">
        <v>52403</v>
      </c>
      <c r="J56" s="63">
        <v>52918</v>
      </c>
      <c r="K56" s="63">
        <v>53403</v>
      </c>
      <c r="L56" s="63">
        <v>53892</v>
      </c>
      <c r="M56" s="63">
        <v>54301</v>
      </c>
      <c r="N56" s="63">
        <v>54649</v>
      </c>
      <c r="O56" s="64">
        <v>54898</v>
      </c>
      <c r="P56" s="64">
        <v>55187</v>
      </c>
      <c r="Q56" s="62">
        <f t="shared" si="0"/>
        <v>1.0498003380591481E-2</v>
      </c>
    </row>
    <row r="57" spans="1:17" x14ac:dyDescent="0.2">
      <c r="A57" s="9" t="s">
        <v>134</v>
      </c>
      <c r="B57" s="59"/>
      <c r="C57" s="63">
        <v>44664</v>
      </c>
      <c r="D57" s="63">
        <v>46509</v>
      </c>
      <c r="E57" s="63">
        <v>47185</v>
      </c>
      <c r="F57" s="63">
        <v>47356</v>
      </c>
      <c r="G57" s="63">
        <v>47644</v>
      </c>
      <c r="H57" s="63">
        <v>48232</v>
      </c>
      <c r="I57" s="63">
        <v>48578</v>
      </c>
      <c r="J57" s="63">
        <v>49055</v>
      </c>
      <c r="K57" s="63">
        <v>49505</v>
      </c>
      <c r="L57" s="63">
        <v>49958</v>
      </c>
      <c r="M57" s="63">
        <v>50337</v>
      </c>
      <c r="N57" s="63">
        <v>50659</v>
      </c>
      <c r="O57" s="64">
        <v>50890</v>
      </c>
      <c r="P57" s="64">
        <v>51158</v>
      </c>
      <c r="Q57" s="62">
        <f t="shared" si="0"/>
        <v>1.0497102410716552E-2</v>
      </c>
    </row>
    <row r="58" spans="1:17" x14ac:dyDescent="0.2">
      <c r="A58" s="9" t="s">
        <v>135</v>
      </c>
      <c r="B58" s="59"/>
      <c r="C58" s="63">
        <v>60716</v>
      </c>
      <c r="D58" s="63">
        <v>62517</v>
      </c>
      <c r="E58" s="63">
        <v>63521</v>
      </c>
      <c r="F58" s="63">
        <v>63841</v>
      </c>
      <c r="G58" s="63">
        <v>64288</v>
      </c>
      <c r="H58" s="63">
        <v>65114</v>
      </c>
      <c r="I58" s="63">
        <v>65629</v>
      </c>
      <c r="J58" s="63">
        <v>66321</v>
      </c>
      <c r="K58" s="63">
        <v>66955</v>
      </c>
      <c r="L58" s="63">
        <v>67560</v>
      </c>
      <c r="M58" s="63">
        <v>68104</v>
      </c>
      <c r="N58" s="63">
        <v>68571</v>
      </c>
      <c r="O58" s="64">
        <v>68924</v>
      </c>
      <c r="P58" s="64">
        <v>69313</v>
      </c>
      <c r="Q58" s="62">
        <f t="shared" si="0"/>
        <v>1.0238615271868534E-2</v>
      </c>
    </row>
    <row r="59" spans="1:17" x14ac:dyDescent="0.2">
      <c r="A59" s="8" t="s">
        <v>136</v>
      </c>
      <c r="B59" s="65"/>
      <c r="C59" s="66">
        <v>56284</v>
      </c>
      <c r="D59" s="66">
        <v>57953</v>
      </c>
      <c r="E59" s="66">
        <v>58884</v>
      </c>
      <c r="F59" s="66">
        <v>59181</v>
      </c>
      <c r="G59" s="66">
        <v>59595</v>
      </c>
      <c r="H59" s="66">
        <v>60361</v>
      </c>
      <c r="I59" s="66">
        <v>60838</v>
      </c>
      <c r="J59" s="66">
        <v>61480</v>
      </c>
      <c r="K59" s="66">
        <v>62068</v>
      </c>
      <c r="L59" s="66">
        <v>62628</v>
      </c>
      <c r="M59" s="66">
        <v>63132</v>
      </c>
      <c r="N59" s="66">
        <v>63565</v>
      </c>
      <c r="O59" s="67">
        <v>63893</v>
      </c>
      <c r="P59" s="67">
        <v>64254</v>
      </c>
      <c r="Q59" s="75">
        <f t="shared" si="0"/>
        <v>1.0239272058884863E-2</v>
      </c>
    </row>
    <row r="60" spans="1:17" x14ac:dyDescent="0.2">
      <c r="A60" s="59" t="s">
        <v>151</v>
      </c>
      <c r="B60" s="59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1:17" x14ac:dyDescent="0.2">
      <c r="A61" s="59" t="s">
        <v>149</v>
      </c>
      <c r="B61" s="59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9"/>
    </row>
    <row r="62" spans="1:17" x14ac:dyDescent="0.2">
      <c r="A62" s="59" t="s">
        <v>150</v>
      </c>
      <c r="B62" s="59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9"/>
    </row>
    <row r="63" spans="1:17" x14ac:dyDescent="0.2">
      <c r="A63" s="59" t="s">
        <v>152</v>
      </c>
      <c r="B63" s="59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9"/>
    </row>
    <row r="64" spans="1:17" ht="25.5" x14ac:dyDescent="0.2">
      <c r="A64" s="73" t="s">
        <v>142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1:1" x14ac:dyDescent="0.2">
      <c r="A65" s="7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Z5JXHV6S7NA6-3-73072</_dlc_DocId>
    <_dlc_DocIdUrl xmlns="8eef3743-c7b3-4cbe-8837-b6e805be353c">
      <Url>http://efilingspinternal/_layouts/DocIdRedir.aspx?ID=Z5JXHV6S7NA6-3-73072</Url>
      <Description>Z5JXHV6S7NA6-3-73072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7F4E92-C72F-479B-8BB7-025442B8725B}"/>
</file>

<file path=customXml/itemProps2.xml><?xml version="1.0" encoding="utf-8"?>
<ds:datastoreItem xmlns:ds="http://schemas.openxmlformats.org/officeDocument/2006/customXml" ds:itemID="{5A07F382-6C20-4EA2-AB21-D5033BB40E8C}"/>
</file>

<file path=customXml/itemProps3.xml><?xml version="1.0" encoding="utf-8"?>
<ds:datastoreItem xmlns:ds="http://schemas.openxmlformats.org/officeDocument/2006/customXml" ds:itemID="{656FEF6D-8575-4E60-B5C2-B5D77C219AFA}"/>
</file>

<file path=customXml/itemProps4.xml><?xml version="1.0" encoding="utf-8"?>
<ds:datastoreItem xmlns:ds="http://schemas.openxmlformats.org/officeDocument/2006/customXml" ds:itemID="{72829785-962B-45BD-8DD9-36BEA091D8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 of Forms</vt:lpstr>
      <vt:lpstr>Form 1.1c</vt:lpstr>
      <vt:lpstr>Form 1.5a</vt:lpstr>
      <vt:lpstr>Form 1.5b</vt:lpstr>
    </vt:vector>
  </TitlesOfParts>
  <Company>California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Energy Demand Forecast, 2016 - 2026, Preliminary Mid Demand Baseline Case, No AAEE Savings</dc:title>
  <cp:lastModifiedBy>agough</cp:lastModifiedBy>
  <cp:lastPrinted>2009-06-11T06:37:33Z</cp:lastPrinted>
  <dcterms:created xsi:type="dcterms:W3CDTF">2005-06-02T20:25:49Z</dcterms:created>
  <dcterms:modified xsi:type="dcterms:W3CDTF">2015-07-03T16:39:00Z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86101fe6-a1ea-49c3-854e-8949896f3444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http://efilingspinternal/PendingDocuments/15-IEPR-03/20150703T141327_California_Energy_Demand_Forecast_2016__2026_Preliminary_Mid_De.xlsx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607900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