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0" yWindow="120" windowWidth="22416" windowHeight="12192" tabRatio="838" activeTab="2"/>
  </bookViews>
  <sheets>
    <sheet name="cover" sheetId="1" r:id="rId1"/>
    <sheet name="FormList&amp;FilerInfo" sheetId="2" r:id="rId2"/>
    <sheet name="Form 1.1a" sheetId="3" r:id="rId3"/>
    <sheet name="Form 1.1b" sheetId="4" r:id="rId4"/>
  </sheets>
  <externalReferences>
    <externalReference r:id="rId7"/>
    <externalReference r:id="rId8"/>
    <externalReference r:id="rId9"/>
  </externalReferences>
  <definedNames>
    <definedName name="_Order1" hidden="1">255</definedName>
    <definedName name="_Order2" hidden="1">255</definedName>
    <definedName name="ComName" localSheetId="2">'[3]FormList&amp;FilerInfo'!$B$2</definedName>
    <definedName name="ComName" localSheetId="3">'[3]FormList&amp;FilerInfo'!$B$2</definedName>
    <definedName name="ComName">'[1]FormList&amp;FilerInfo'!$B$2</definedName>
    <definedName name="CoName" localSheetId="2">'[2]FormList&amp;FilerInfo'!$B$2</definedName>
    <definedName name="CoName" localSheetId="3">'[2]FormList&amp;FilerInfo'!$B$2</definedName>
    <definedName name="CoName">'FormList&amp;FilerInfo'!$B$2</definedName>
    <definedName name="Data3.4">#REF!</definedName>
    <definedName name="filedate">'FormList&amp;FilerInfo'!$B$3</definedName>
    <definedName name="_xlnm.Print_Area" localSheetId="0">'cover'!$A$1:$B$37</definedName>
    <definedName name="_xlnm.Print_Area" localSheetId="2">'Form 1.1a'!$B$1:$P$36</definedName>
    <definedName name="_xlnm.Print_Area" localSheetId="3">'Form 1.1b'!$B$1:$P$36</definedName>
    <definedName name="_xlnm.Print_Area" localSheetId="1">'FormList&amp;FilerInfo'!$A$1:$F$40</definedName>
    <definedName name="Z_C3E70234_FA18_40E7_B25F_218A5F7D2EA2_.wvu.PrintArea" localSheetId="0" hidden="1">'cover'!$A$1:$B$37</definedName>
    <definedName name="Z_C3E70234_FA18_40E7_B25F_218A5F7D2EA2_.wvu.PrintArea" localSheetId="2" hidden="1">'Form 1.1a'!$A$1:$P$36</definedName>
    <definedName name="Z_C3E70234_FA18_40E7_B25F_218A5F7D2EA2_.wvu.PrintArea" localSheetId="3" hidden="1">'Form 1.1b'!$A$1:$P$37</definedName>
    <definedName name="Z_C3E70234_FA18_40E7_B25F_218A5F7D2EA2_.wvu.PrintArea" localSheetId="1" hidden="1">'FormList&amp;FilerInfo'!$A$1:$F$40</definedName>
    <definedName name="Z_DC437496_B10F_474B_8F6E_F19B4DA7C026_.wvu.PrintArea" localSheetId="0" hidden="1">'cover'!$A$1:$B$37</definedName>
    <definedName name="Z_DC437496_B10F_474B_8F6E_F19B4DA7C026_.wvu.PrintArea" localSheetId="2" hidden="1">'Form 1.1a'!$A$1:$P$36</definedName>
    <definedName name="Z_DC437496_B10F_474B_8F6E_F19B4DA7C026_.wvu.PrintArea" localSheetId="3" hidden="1">'Form 1.1b'!$A$1:$P$37</definedName>
    <definedName name="Z_DC437496_B10F_474B_8F6E_F19B4DA7C026_.wvu.PrintArea" localSheetId="1" hidden="1">'FormList&amp;FilerInfo'!$A$1:$F$40</definedName>
  </definedNames>
  <calcPr fullCalcOnLoad="1"/>
</workbook>
</file>

<file path=xl/sharedStrings.xml><?xml version="1.0" encoding="utf-8"?>
<sst xmlns="http://schemas.openxmlformats.org/spreadsheetml/2006/main" count="174" uniqueCount="110">
  <si>
    <t>Form 1.2</t>
  </si>
  <si>
    <t>Form 1.3</t>
  </si>
  <si>
    <t>Form 1.4</t>
  </si>
  <si>
    <t>Form 1.5</t>
  </si>
  <si>
    <t>Form 2.2</t>
  </si>
  <si>
    <t>Form 2.3</t>
  </si>
  <si>
    <t>Form 3.3</t>
  </si>
  <si>
    <t>Form 3.4</t>
  </si>
  <si>
    <t>Form 4</t>
  </si>
  <si>
    <t>Please Enter the Following Information:</t>
  </si>
  <si>
    <t>Submittal Format</t>
  </si>
  <si>
    <t>YEAR</t>
  </si>
  <si>
    <t>TOTAL</t>
  </si>
  <si>
    <t>INDUSTRIAL</t>
  </si>
  <si>
    <t>RESIDENTIAL</t>
  </si>
  <si>
    <t>COMMERCIAL</t>
  </si>
  <si>
    <t>OTHER</t>
  </si>
  <si>
    <t>TCU</t>
  </si>
  <si>
    <t>AGRICULTURAL</t>
  </si>
  <si>
    <t>STREET-
LIGHTING</t>
  </si>
  <si>
    <t>Participant Name:</t>
  </si>
  <si>
    <t>Date Submitted:</t>
  </si>
  <si>
    <t>Contact Information:</t>
  </si>
  <si>
    <t>WATER PUMPING</t>
  </si>
  <si>
    <t>California Energy Commission</t>
  </si>
  <si>
    <t>Electricity Demand Forecast Forms</t>
  </si>
  <si>
    <t>(Modify the categories below as needed to be consistent with forecast method)</t>
  </si>
  <si>
    <t>Name of LSE / IOU</t>
  </si>
  <si>
    <t>Form 6</t>
  </si>
  <si>
    <t>Newly Served Load</t>
  </si>
  <si>
    <t>MIGRATING LOAD INCLUDED IN FORECAST (GWh)</t>
  </si>
  <si>
    <t>To perform these assessments and forecasts, the Energy Commission may require submission of demand forecasts, resource plans, market assessments, and related outlooks from electric and natural gas utilities, transportation fuel and technology suppliers, and other market participants. PRC 25301(a)</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</si>
  <si>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b/>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t>
    </r>
  </si>
  <si>
    <t>Migrating/ Newly Served Load included in Forecast</t>
  </si>
  <si>
    <t>ELECTRIC  VEHICLES</t>
  </si>
  <si>
    <t>Form 8.1a (POU)</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</si>
  <si>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</si>
  <si>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</si>
  <si>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</si>
  <si>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</si>
  <si>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</si>
  <si>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</si>
  <si>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</si>
  <si>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</si>
  <si>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</si>
  <si>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</si>
  <si>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</si>
  <si>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</si>
  <si>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</si>
  <si>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</si>
  <si>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</si>
  <si>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</si>
  <si>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</si>
  <si>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</si>
  <si>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Entity to File Form</t>
  </si>
  <si>
    <t>IOU</t>
  </si>
  <si>
    <t>POU</t>
  </si>
  <si>
    <t>ESP</t>
  </si>
  <si>
    <t>X</t>
  </si>
  <si>
    <t>Form 1.7c</t>
  </si>
  <si>
    <t>Data with no confidentiality request should be sent to:</t>
  </si>
  <si>
    <t>ESP DEMAND FORECAST</t>
  </si>
  <si>
    <t>LOCAL PRIVATE SUPPLY BY SECTOR OR CLASS - ENERGY (GWh)</t>
  </si>
  <si>
    <t>LOCAL PRIVATE SUPPLY BY SECTOR OR CLASS - PEAK DEMAND (MW)</t>
  </si>
  <si>
    <t>LOCAL PRIVATE SUPPLY BY SECTOR OR CLASS - INSTALLED CAPACITY (MW)</t>
  </si>
  <si>
    <t>Form 2.1</t>
  </si>
  <si>
    <t>Forms 1 through 7 (all parts) and Form 8.2</t>
  </si>
  <si>
    <t>Form 8.1a and 8.1b</t>
  </si>
  <si>
    <t>The data do not need to be distributed to the IEPR service list.</t>
  </si>
  <si>
    <t>RETAIL SALES OF ELECTRICITY BY CLASS OR SECTOR (GWh) Bundled &amp; Direct Access</t>
  </si>
  <si>
    <t>RETAIL SALES OF ELECTRICITY BY CLASS OR SECTOR (GWh) Bundled Customers</t>
  </si>
  <si>
    <t>Form 1.1a</t>
  </si>
  <si>
    <t>FORM 1.1b</t>
  </si>
  <si>
    <t>FORM 1.1a</t>
  </si>
  <si>
    <t>Form 1.1b</t>
  </si>
  <si>
    <t>Due Dates:</t>
  </si>
  <si>
    <t xml:space="preserve">To expedite the forecast comparison and review process, an Excel template with formats for each form in 1, 2, 3, 7 and 8 is provided. While it is preferred that filers use this template, participants may provide these results in their own format as long as the equivalent information is provided and the information is clearly labeled. </t>
  </si>
  <si>
    <t xml:space="preserve">     California Energy Commission</t>
  </si>
  <si>
    <t xml:space="preserve">     Docket Office</t>
  </si>
  <si>
    <t xml:space="preserve">     Attn: Docket 13-IEP-1C</t>
  </si>
  <si>
    <t xml:space="preserve">     1516 Ninth Street, MS-4</t>
  </si>
  <si>
    <t xml:space="preserve">     Sacramento, CA 95814-5512</t>
  </si>
  <si>
    <t>2015 Integrated Energy Policy Report</t>
  </si>
  <si>
    <t>Parties are requested to submit an electronic file or compact disc containing:</t>
  </si>
  <si>
    <t xml:space="preserve">reports on Forms 4 and 6 in Word or Acrobat. </t>
  </si>
  <si>
    <t xml:space="preserve">data from Forms 1, 2, 3, 7 and 8, and </t>
  </si>
  <si>
    <r>
      <t xml:space="preserve">or email to: </t>
    </r>
    <r>
      <rPr>
        <b/>
        <sz val="12"/>
        <color indexed="12"/>
        <rFont val="Arial"/>
        <family val="2"/>
      </rPr>
      <t>Docket@energy.state.ca.us</t>
    </r>
    <r>
      <rPr>
        <sz val="12"/>
        <rFont val="Arial"/>
        <family val="2"/>
      </rPr>
      <t>. Please include “</t>
    </r>
    <r>
      <rPr>
        <b/>
        <sz val="12"/>
        <rFont val="Arial"/>
        <family val="2"/>
      </rPr>
      <t>Docket #15-IEPR-03 Demand Forecast</t>
    </r>
    <r>
      <rPr>
        <sz val="12"/>
        <rFont val="Arial"/>
        <family val="2"/>
      </rPr>
      <t xml:space="preserve">”, in the subject line.
</t>
    </r>
  </si>
  <si>
    <r>
      <t xml:space="preserve">If you are requesting confidentiality, please review Appenidx A of </t>
    </r>
    <r>
      <rPr>
        <i/>
        <sz val="12"/>
        <rFont val="Arial"/>
        <family val="2"/>
      </rPr>
      <t>Forms and Instructions for Submitting Electricity Demand Forecasts</t>
    </r>
    <r>
      <rPr>
        <sz val="12"/>
        <rFont val="Arial"/>
        <family val="2"/>
      </rPr>
      <t>.</t>
    </r>
  </si>
  <si>
    <t>Docket Number 15-IEPR-03</t>
  </si>
  <si>
    <t>Form 1.6c</t>
  </si>
  <si>
    <t>Form 3.2</t>
  </si>
  <si>
    <t>ENERGY EFFICIENCY - CUMULATIVE INCREMENTAL IMPACTS</t>
  </si>
  <si>
    <t>CCA</t>
  </si>
  <si>
    <t>Form 7.2</t>
  </si>
  <si>
    <t>Form 7.1</t>
  </si>
  <si>
    <t>CCA DEMAND FORECAST</t>
  </si>
  <si>
    <t>RESIDENTIAL LOADSHAPES</t>
  </si>
  <si>
    <t xml:space="preserve">Forms 1.1a Retail Sales (2013-2014) </t>
  </si>
  <si>
    <t>Questions relating to the electricity demand forecast forms should be directed to Nick Fugate at (916)654-4219 or by email at Nicholas.Fugate@energy.ca.gov.</t>
  </si>
  <si>
    <t>Form 1.8</t>
  </si>
  <si>
    <t>PHOTOVOLTAIC INTERCONNECTION DATA</t>
  </si>
  <si>
    <t xml:space="preserve"> </t>
  </si>
  <si>
    <t>City of Riverside, Riverside Public Utilities</t>
  </si>
  <si>
    <t>3435 14th Street, Riverside, CA 92501</t>
  </si>
  <si>
    <t>(951) 826 - 8507</t>
  </si>
  <si>
    <t>PJFernandez@riversideca.gov</t>
  </si>
  <si>
    <t>Philip Fernandez, Utility Senior Resource Analyst</t>
  </si>
  <si>
    <t>N/A: See Form 1.1a</t>
  </si>
  <si>
    <t>Notes:</t>
  </si>
  <si>
    <t>RPU has no direct access customers.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</si>
</sst>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_(* #,##0_);_(* \(#,##0\);_(* &quot;-&quot;??_);_(@_)"/>
    <numFmt numFmtId="167" formatCode="&quot;$&quot;#,##0\ ;\(&quot;$&quot;#,##0\)"/>
    <numFmt numFmtId="168" formatCode="m/d"/>
    <numFmt numFmtId="169" formatCode="[$-F800]dddd\,\ mmmm\ dd\,\ yyyy"/>
    <numFmt numFmtId="170" formatCode="mm/dd/yy"/>
    <numFmt numFmtId="171" formatCode="m\-d\-yy"/>
    <numFmt numFmtId="172" formatCode="#,##0.00&quot; $&quot;;\-#,##0.00&quot; $&quot;"/>
    <numFmt numFmtId="173" formatCode="_(&quot;$&quot;* #,##0.00000_);_(&quot;$&quot;* \(#,##0.00000\);_(&quot;$&quot;* &quot;-&quot;??_);_(@_)"/>
    <numFmt numFmtId="174" formatCode="_(* #,##0.0_);_(* \(#,##0.0\);_(* &quot;-&quot;??_);_(@_)"/>
    <numFmt numFmtId="175" formatCode="[$-409]dddd\,\ mmmm\ dd\,\ yyyy"/>
    <numFmt numFmtId="176" formatCode="&quot;Yes&quot;;&quot;Yes&quot;;&quot;No&quot;"/>
    <numFmt numFmtId="177" formatCode="&quot;True&quot;;&quot;True&quot;;&quot;False&quot;"/>
    <numFmt numFmtId="178" formatCode="&quot;On&quot;;&quot;On&quot;;&quot;Off&quot;"/>
    <numFmt numFmtId="179" formatCode="[$€-2]\ #,##0.00_);[Red]\([$€-2]\ #,##0.00\)"/>
  </numFmts>
  <fonts count="53">
    <font>
      <sz val="8"/>
      <name val="Arial"/>
      <family val="0"/>
    </font>
    <font>
      <b/>
      <sz val="8"/>
      <name val="Arial"/>
      <family val="0"/>
    </font>
    <font>
      <i/>
      <sz val="8"/>
      <name val="Arial"/>
      <family val="0"/>
    </font>
    <font>
      <b/>
      <i/>
      <sz val="8"/>
      <name val="Arial"/>
      <family val="0"/>
    </font>
    <font>
      <b/>
      <sz val="10"/>
      <name val="Arial"/>
      <family val="2"/>
    </font>
    <font>
      <sz val="10"/>
      <name val="Arial"/>
      <family val="2"/>
    </font>
    <font>
      <sz val="12"/>
      <name val="Arial"/>
      <family val="2"/>
    </font>
    <font>
      <b/>
      <sz val="18"/>
      <name val="Arial"/>
      <family val="2"/>
    </font>
    <font>
      <b/>
      <sz val="12"/>
      <name val="Arial"/>
      <family val="2"/>
    </font>
    <font>
      <u val="single"/>
      <sz val="10"/>
      <color indexed="12"/>
      <name val="Arial"/>
      <family val="2"/>
    </font>
    <font>
      <b/>
      <sz val="12"/>
      <color indexed="9"/>
      <name val="Arial"/>
      <family val="2"/>
    </font>
    <font>
      <u val="single"/>
      <sz val="6.4"/>
      <color indexed="36"/>
      <name val="Arial"/>
      <family val="2"/>
    </font>
    <font>
      <b/>
      <sz val="14"/>
      <name val="Arial"/>
      <family val="2"/>
    </font>
    <font>
      <b/>
      <sz val="14"/>
      <color indexed="56"/>
      <name val="Arial"/>
      <family val="2"/>
    </font>
    <font>
      <b/>
      <i/>
      <sz val="12"/>
      <name val="Arial"/>
      <family val="2"/>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b/>
      <sz val="16"/>
      <name val="Arial"/>
      <family val="2"/>
    </font>
    <font>
      <sz val="16"/>
      <name val="Arial"/>
      <family val="2"/>
    </font>
    <font>
      <b/>
      <sz val="12"/>
      <color indexed="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92D050"/>
        <bgColor indexed="64"/>
      </patternFill>
    </fill>
    <fill>
      <patternFill patternType="solid">
        <fgColor indexed="9"/>
        <bgColor indexed="64"/>
      </patternFill>
    </fill>
    <fill>
      <patternFill patternType="solid">
        <fgColor theme="0" tint="-0.1499900072813034"/>
        <bgColor indexed="64"/>
      </patternFill>
    </fill>
    <fill>
      <patternFill patternType="solid">
        <fgColor rgb="FFFFC000"/>
        <bgColor indexed="64"/>
      </patternFill>
    </fill>
    <fill>
      <patternFill patternType="solid">
        <fgColor indexed="8"/>
        <bgColor indexed="64"/>
      </patternFill>
    </fill>
  </fills>
  <borders count="23">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rgb="FF0070C0"/>
      </left>
      <right style="thin">
        <color rgb="FF0070C0"/>
      </right>
      <top style="thin">
        <color rgb="FF0070C0"/>
      </top>
      <bottom style="thin">
        <color rgb="FF0070C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171" fontId="4" fillId="26" borderId="1">
      <alignment horizontal="center" vertical="center"/>
      <protection/>
    </xf>
    <xf numFmtId="0" fontId="40" fillId="27" borderId="0" applyNumberFormat="0" applyBorder="0" applyAlignment="0" applyProtection="0"/>
    <xf numFmtId="0" fontId="41" fillId="28" borderId="2" applyNumberFormat="0" applyAlignment="0" applyProtection="0"/>
    <xf numFmtId="0" fontId="42"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0" fontId="43" fillId="0" borderId="0" applyNumberFormat="0" applyFill="0" applyBorder="0" applyAlignment="0" applyProtection="0"/>
    <xf numFmtId="2" fontId="5" fillId="0" borderId="0" applyFont="0" applyFill="0" applyBorder="0" applyAlignment="0" applyProtection="0"/>
    <xf numFmtId="0" fontId="11" fillId="0" borderId="0" applyNumberFormat="0" applyFill="0" applyBorder="0" applyAlignment="0" applyProtection="0"/>
    <xf numFmtId="0" fontId="44" fillId="30" borderId="0" applyNumberFormat="0" applyBorder="0" applyAlignment="0" applyProtection="0"/>
    <xf numFmtId="38" fontId="0" fillId="31" borderId="0" applyNumberFormat="0" applyBorder="0" applyAlignment="0" applyProtection="0"/>
    <xf numFmtId="0" fontId="15"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45" fillId="0" borderId="4" applyNumberFormat="0" applyFill="0" applyAlignment="0" applyProtection="0"/>
    <xf numFmtId="0" fontId="45" fillId="0" borderId="0" applyNumberFormat="0" applyFill="0" applyBorder="0" applyAlignment="0" applyProtection="0"/>
    <xf numFmtId="172" fontId="5" fillId="0" borderId="0">
      <alignment/>
      <protection locked="0"/>
    </xf>
    <xf numFmtId="172" fontId="5" fillId="0" borderId="0">
      <alignment/>
      <protection locked="0"/>
    </xf>
    <xf numFmtId="0" fontId="16" fillId="0" borderId="5" applyNumberFormat="0" applyFill="0" applyAlignment="0" applyProtection="0"/>
    <xf numFmtId="0" fontId="9" fillId="0" borderId="0" applyNumberFormat="0" applyFill="0" applyBorder="0" applyAlignment="0" applyProtection="0"/>
    <xf numFmtId="0" fontId="46" fillId="32" borderId="2" applyNumberFormat="0" applyAlignment="0" applyProtection="0"/>
    <xf numFmtId="10" fontId="0" fillId="33" borderId="6" applyNumberFormat="0" applyBorder="0" applyAlignment="0" applyProtection="0"/>
    <xf numFmtId="0" fontId="47" fillId="0" borderId="7" applyNumberFormat="0" applyFill="0" applyAlignment="0" applyProtection="0"/>
    <xf numFmtId="0" fontId="48" fillId="34" borderId="0" applyNumberFormat="0" applyBorder="0" applyAlignment="0" applyProtection="0"/>
    <xf numFmtId="37" fontId="17" fillId="0" borderId="0">
      <alignment/>
      <protection/>
    </xf>
    <xf numFmtId="164" fontId="18"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35" borderId="8" applyNumberFormat="0" applyFont="0" applyAlignment="0" applyProtection="0"/>
    <xf numFmtId="0" fontId="49" fillId="28" borderId="9" applyNumberFormat="0" applyAlignment="0" applyProtection="0"/>
    <xf numFmtId="9" fontId="0" fillId="0" borderId="0" applyFont="0" applyFill="0" applyBorder="0" applyAlignment="0" applyProtection="0"/>
    <xf numFmtId="10" fontId="5" fillId="0" borderId="0" applyFont="0" applyFill="0" applyBorder="0" applyAlignment="0" applyProtection="0"/>
    <xf numFmtId="0" fontId="50" fillId="0" borderId="0" applyNumberFormat="0" applyFill="0" applyBorder="0" applyAlignment="0" applyProtection="0"/>
    <xf numFmtId="0" fontId="5" fillId="0" borderId="10" applyNumberFormat="0" applyFont="0" applyBorder="0" applyAlignment="0" applyProtection="0"/>
    <xf numFmtId="37" fontId="0" fillId="36" borderId="0" applyNumberFormat="0" applyBorder="0" applyAlignment="0" applyProtection="0"/>
    <xf numFmtId="37" fontId="0" fillId="0" borderId="0">
      <alignment/>
      <protection/>
    </xf>
    <xf numFmtId="3" fontId="19" fillId="0" borderId="5" applyProtection="0">
      <alignment/>
    </xf>
    <xf numFmtId="0" fontId="51" fillId="0" borderId="0" applyNumberFormat="0" applyFill="0" applyBorder="0" applyAlignment="0" applyProtection="0"/>
  </cellStyleXfs>
  <cellXfs count="81">
    <xf numFmtId="0" fontId="0" fillId="0" borderId="0" xfId="0" applyAlignment="1">
      <alignment/>
    </xf>
    <xf numFmtId="0" fontId="1" fillId="0" borderId="0" xfId="0" applyFont="1" applyAlignment="1">
      <alignment/>
    </xf>
    <xf numFmtId="0" fontId="12" fillId="0" borderId="11" xfId="0" applyFont="1" applyBorder="1" applyAlignment="1">
      <alignment horizontal="center" vertical="top"/>
    </xf>
    <xf numFmtId="0" fontId="0" fillId="0" borderId="12" xfId="0" applyBorder="1" applyAlignment="1">
      <alignment/>
    </xf>
    <xf numFmtId="169" fontId="6" fillId="0" borderId="12" xfId="0" applyNumberFormat="1" applyFont="1" applyBorder="1" applyAlignment="1">
      <alignment horizontal="center" vertical="top" wrapText="1"/>
    </xf>
    <xf numFmtId="0" fontId="6" fillId="0" borderId="11" xfId="0" applyFont="1" applyBorder="1" applyAlignment="1">
      <alignment horizontal="right" vertical="top" wrapText="1"/>
    </xf>
    <xf numFmtId="0" fontId="6" fillId="0" borderId="11" xfId="0" applyFont="1" applyBorder="1" applyAlignment="1">
      <alignment vertical="top" wrapText="1"/>
    </xf>
    <xf numFmtId="0" fontId="0" fillId="0" borderId="12" xfId="0" applyBorder="1" applyAlignment="1">
      <alignment/>
    </xf>
    <xf numFmtId="0" fontId="8" fillId="0" borderId="11" xfId="0" applyFont="1" applyBorder="1" applyAlignment="1">
      <alignment horizontal="right" vertical="top" wrapText="1"/>
    </xf>
    <xf numFmtId="169" fontId="8" fillId="0" borderId="12" xfId="0" applyNumberFormat="1" applyFont="1" applyBorder="1" applyAlignment="1">
      <alignment horizontal="center" vertical="top" wrapText="1"/>
    </xf>
    <xf numFmtId="0" fontId="1" fillId="0" borderId="0" xfId="72" applyFont="1" applyFill="1" applyBorder="1" applyAlignment="1">
      <alignment horizontal="center" vertical="top" wrapText="1"/>
      <protection/>
    </xf>
    <xf numFmtId="0" fontId="0" fillId="0" borderId="0" xfId="0" applyFill="1" applyAlignment="1">
      <alignment/>
    </xf>
    <xf numFmtId="0" fontId="5" fillId="0" borderId="0" xfId="0" applyFont="1" applyFill="1" applyAlignment="1">
      <alignment/>
    </xf>
    <xf numFmtId="15" fontId="0" fillId="0" borderId="0" xfId="0" applyNumberFormat="1" applyFill="1" applyAlignment="1">
      <alignment horizontal="center"/>
    </xf>
    <xf numFmtId="0" fontId="0" fillId="0" borderId="0" xfId="0" applyFill="1" applyBorder="1" applyAlignment="1">
      <alignment/>
    </xf>
    <xf numFmtId="6" fontId="5" fillId="0" borderId="0" xfId="75" applyNumberFormat="1" applyFont="1" applyFill="1" applyBorder="1" applyAlignment="1">
      <alignment horizontal="center"/>
      <protection/>
    </xf>
    <xf numFmtId="15" fontId="0" fillId="0" borderId="0" xfId="0" applyNumberFormat="1" applyFill="1" applyBorder="1" applyAlignment="1">
      <alignment horizontal="center"/>
    </xf>
    <xf numFmtId="0" fontId="13" fillId="0" borderId="13"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6" fontId="4" fillId="0" borderId="11" xfId="75" applyNumberFormat="1" applyFont="1" applyFill="1" applyBorder="1">
      <alignment/>
      <protection/>
    </xf>
    <xf numFmtId="0" fontId="0" fillId="0" borderId="12" xfId="0" applyFill="1" applyBorder="1" applyAlignment="1">
      <alignment/>
    </xf>
    <xf numFmtId="0" fontId="4" fillId="0" borderId="11" xfId="0" applyFont="1" applyFill="1" applyBorder="1" applyAlignment="1">
      <alignment/>
    </xf>
    <xf numFmtId="0" fontId="5" fillId="0" borderId="11" xfId="0" applyFont="1" applyFill="1" applyBorder="1" applyAlignment="1">
      <alignment/>
    </xf>
    <xf numFmtId="0" fontId="5" fillId="0" borderId="16" xfId="0" applyFont="1" applyFill="1" applyBorder="1" applyAlignment="1">
      <alignment/>
    </xf>
    <xf numFmtId="15" fontId="0" fillId="0" borderId="17" xfId="0" applyNumberFormat="1" applyFill="1" applyBorder="1" applyAlignment="1">
      <alignment horizontal="center"/>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19" xfId="72" applyFont="1" applyFill="1" applyBorder="1" applyAlignment="1">
      <alignment horizontal="center"/>
      <protection/>
    </xf>
    <xf numFmtId="0" fontId="0" fillId="0" borderId="19" xfId="0" applyFill="1" applyBorder="1" applyAlignment="1">
      <alignment horizontal="center"/>
    </xf>
    <xf numFmtId="0" fontId="0" fillId="0" borderId="19" xfId="0" applyFont="1" applyFill="1" applyBorder="1" applyAlignment="1">
      <alignment/>
    </xf>
    <xf numFmtId="0" fontId="21" fillId="0" borderId="0" xfId="0" applyFont="1" applyAlignment="1">
      <alignment/>
    </xf>
    <xf numFmtId="0" fontId="8" fillId="0" borderId="11" xfId="0" applyFont="1" applyBorder="1" applyAlignment="1">
      <alignment horizontal="left" vertical="top" wrapText="1"/>
    </xf>
    <xf numFmtId="0" fontId="6" fillId="0" borderId="11" xfId="0" applyFont="1" applyBorder="1" applyAlignment="1">
      <alignment vertical="top" wrapText="1"/>
    </xf>
    <xf numFmtId="0" fontId="52" fillId="0" borderId="0" xfId="0" applyFont="1" applyAlignment="1">
      <alignment/>
    </xf>
    <xf numFmtId="0" fontId="0" fillId="0" borderId="19" xfId="0" applyFont="1" applyFill="1" applyBorder="1" applyAlignment="1">
      <alignment horizontal="center"/>
    </xf>
    <xf numFmtId="0" fontId="6" fillId="0" borderId="0" xfId="74" applyFont="1" applyAlignment="1">
      <alignment vertical="center"/>
      <protection/>
    </xf>
    <xf numFmtId="0" fontId="5" fillId="0" borderId="0" xfId="74" applyFont="1" applyAlignment="1">
      <alignment vertical="center"/>
      <protection/>
    </xf>
    <xf numFmtId="0" fontId="4" fillId="0" borderId="0" xfId="74" applyFont="1" applyAlignment="1">
      <alignment horizontal="centerContinuous" vertical="center"/>
      <protection/>
    </xf>
    <xf numFmtId="0" fontId="4" fillId="37" borderId="0" xfId="74" applyFont="1" applyFill="1" applyAlignment="1">
      <alignment horizontal="centerContinuous" vertical="center"/>
      <protection/>
    </xf>
    <xf numFmtId="0" fontId="4" fillId="37" borderId="0" xfId="74" applyFont="1" applyFill="1" applyAlignment="1">
      <alignment horizontal="center" vertical="center"/>
      <protection/>
    </xf>
    <xf numFmtId="0" fontId="0" fillId="0" borderId="0" xfId="74" applyAlignment="1">
      <alignment vertical="center"/>
      <protection/>
    </xf>
    <xf numFmtId="0" fontId="0" fillId="0" borderId="6" xfId="74" applyBorder="1" applyAlignment="1">
      <alignment horizontal="right" vertical="center"/>
      <protection/>
    </xf>
    <xf numFmtId="0" fontId="0" fillId="0" borderId="6" xfId="74" applyBorder="1" applyAlignment="1" applyProtection="1">
      <alignment horizontal="center" vertical="center" wrapText="1"/>
      <protection locked="0"/>
    </xf>
    <xf numFmtId="0" fontId="0" fillId="0" borderId="6" xfId="74" applyBorder="1" applyAlignment="1">
      <alignment horizontal="center" vertical="center" wrapText="1"/>
      <protection/>
    </xf>
    <xf numFmtId="0" fontId="0" fillId="0" borderId="6" xfId="74" applyFont="1" applyBorder="1" applyAlignment="1">
      <alignment horizontal="center" vertical="center" wrapText="1"/>
      <protection/>
    </xf>
    <xf numFmtId="0" fontId="0" fillId="38" borderId="6" xfId="74" applyFill="1" applyBorder="1" applyAlignment="1">
      <alignment horizontal="center" vertical="center" wrapText="1"/>
      <protection/>
    </xf>
    <xf numFmtId="0" fontId="0" fillId="0" borderId="6" xfId="74" applyBorder="1" applyAlignment="1">
      <alignment vertical="center" wrapText="1"/>
      <protection/>
    </xf>
    <xf numFmtId="0" fontId="0" fillId="0" borderId="6" xfId="74" applyBorder="1" applyAlignment="1">
      <alignment vertical="center"/>
      <protection/>
    </xf>
    <xf numFmtId="3" fontId="0" fillId="39" borderId="6" xfId="74" applyNumberFormat="1" applyFill="1" applyBorder="1" applyAlignment="1">
      <alignment vertical="center"/>
      <protection/>
    </xf>
    <xf numFmtId="0" fontId="0" fillId="39" borderId="0" xfId="74" applyFill="1" applyAlignment="1">
      <alignment vertical="center"/>
      <protection/>
    </xf>
    <xf numFmtId="0" fontId="0" fillId="39" borderId="6" xfId="74" applyFill="1" applyBorder="1" applyAlignment="1">
      <alignment vertical="center"/>
      <protection/>
    </xf>
    <xf numFmtId="3" fontId="0" fillId="0" borderId="6" xfId="74" applyNumberFormat="1" applyFill="1" applyBorder="1" applyAlignment="1">
      <alignment vertical="center"/>
      <protection/>
    </xf>
    <xf numFmtId="3" fontId="0" fillId="0" borderId="6" xfId="74" applyNumberFormat="1" applyBorder="1" applyAlignment="1">
      <alignment vertical="center"/>
      <protection/>
    </xf>
    <xf numFmtId="0" fontId="0" fillId="0" borderId="0" xfId="74" applyBorder="1" applyAlignment="1">
      <alignment vertical="center"/>
      <protection/>
    </xf>
    <xf numFmtId="3" fontId="0" fillId="40" borderId="6" xfId="74" applyNumberFormat="1" applyFill="1" applyBorder="1" applyAlignment="1">
      <alignment vertical="center"/>
      <protection/>
    </xf>
    <xf numFmtId="0" fontId="6" fillId="0" borderId="11" xfId="0" applyFont="1" applyBorder="1" applyAlignment="1">
      <alignment vertical="top" wrapText="1"/>
    </xf>
    <xf numFmtId="0" fontId="0" fillId="0" borderId="12" xfId="0" applyBorder="1" applyAlignment="1">
      <alignment/>
    </xf>
    <xf numFmtId="0" fontId="6" fillId="0" borderId="11" xfId="0" applyFont="1" applyBorder="1" applyAlignment="1">
      <alignment vertical="top" wrapText="1"/>
    </xf>
    <xf numFmtId="0" fontId="6" fillId="0" borderId="16" xfId="0" applyFont="1" applyBorder="1" applyAlignment="1">
      <alignment wrapText="1"/>
    </xf>
    <xf numFmtId="0" fontId="6" fillId="0" borderId="18" xfId="0" applyFont="1" applyBorder="1" applyAlignment="1">
      <alignment wrapText="1"/>
    </xf>
    <xf numFmtId="0" fontId="12" fillId="0" borderId="11" xfId="0" applyFont="1" applyBorder="1" applyAlignment="1">
      <alignment horizontal="center" vertical="top"/>
    </xf>
    <xf numFmtId="0" fontId="6" fillId="0" borderId="11" xfId="0" applyFont="1" applyFill="1" applyBorder="1" applyAlignment="1">
      <alignment vertical="top" wrapText="1"/>
    </xf>
    <xf numFmtId="0" fontId="0" fillId="0" borderId="12" xfId="0" applyFont="1" applyFill="1" applyBorder="1" applyAlignment="1">
      <alignment/>
    </xf>
    <xf numFmtId="0" fontId="12" fillId="0" borderId="12" xfId="0" applyFont="1" applyBorder="1" applyAlignment="1">
      <alignment horizontal="center" vertical="top"/>
    </xf>
    <xf numFmtId="0" fontId="12" fillId="0" borderId="11" xfId="0" applyFont="1" applyFill="1" applyBorder="1" applyAlignment="1">
      <alignment horizontal="center" vertical="top"/>
    </xf>
    <xf numFmtId="0" fontId="12" fillId="0" borderId="12" xfId="0" applyFont="1" applyFill="1" applyBorder="1" applyAlignment="1">
      <alignment horizontal="center" vertical="top"/>
    </xf>
    <xf numFmtId="0" fontId="20" fillId="0" borderId="13" xfId="0" applyFont="1" applyBorder="1" applyAlignment="1">
      <alignment horizontal="center" vertical="top"/>
    </xf>
    <xf numFmtId="0" fontId="20" fillId="0" borderId="15" xfId="0" applyFont="1" applyBorder="1" applyAlignment="1">
      <alignment horizontal="center" vertical="top"/>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1" fillId="0" borderId="0" xfId="72" applyFont="1" applyFill="1" applyBorder="1" applyAlignment="1">
      <alignment horizontal="center" vertical="top" wrapText="1"/>
      <protection/>
    </xf>
    <xf numFmtId="0" fontId="0" fillId="0" borderId="0" xfId="0" applyFill="1" applyAlignment="1">
      <alignment/>
    </xf>
    <xf numFmtId="0" fontId="0" fillId="38" borderId="20" xfId="74" applyFill="1" applyBorder="1" applyAlignment="1">
      <alignment horizontal="center" vertical="center" wrapText="1"/>
      <protection/>
    </xf>
    <xf numFmtId="0" fontId="0" fillId="38" borderId="21" xfId="74" applyFill="1" applyBorder="1" applyAlignment="1">
      <alignment horizontal="center" vertical="center" wrapText="1"/>
      <protection/>
    </xf>
    <xf numFmtId="0" fontId="0" fillId="38" borderId="22" xfId="74" applyFill="1" applyBorder="1" applyAlignment="1">
      <alignment horizontal="center" vertical="center" wrapText="1"/>
      <protection/>
    </xf>
    <xf numFmtId="0" fontId="10" fillId="41" borderId="0" xfId="74" applyFont="1" applyFill="1" applyAlignment="1">
      <alignment horizontal="center" vertical="center"/>
      <protection/>
    </xf>
    <xf numFmtId="0" fontId="4" fillId="0" borderId="0" xfId="74" applyFont="1" applyAlignment="1">
      <alignment horizontal="center" vertical="center"/>
      <protection/>
    </xf>
    <xf numFmtId="0" fontId="8" fillId="0" borderId="0" xfId="74" applyFont="1" applyAlignment="1">
      <alignment horizontal="center" vertical="center" wrapText="1"/>
      <protection/>
    </xf>
    <xf numFmtId="0" fontId="1" fillId="37" borderId="0" xfId="74" applyFont="1" applyFill="1">
      <alignment/>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omma 2" xfId="45"/>
    <cellStyle name="Comma0" xfId="46"/>
    <cellStyle name="Currency" xfId="47"/>
    <cellStyle name="Currency [0]" xfId="48"/>
    <cellStyle name="Currency 2" xfId="49"/>
    <cellStyle name="Currency0" xfId="50"/>
    <cellStyle name="Date" xfId="51"/>
    <cellStyle name="Explanatory Text" xfId="52"/>
    <cellStyle name="Fixed" xfId="53"/>
    <cellStyle name="Followed Hyperlink" xfId="54"/>
    <cellStyle name="Good" xfId="55"/>
    <cellStyle name="Grey" xfId="56"/>
    <cellStyle name="HEADER" xfId="57"/>
    <cellStyle name="Heading 1" xfId="58"/>
    <cellStyle name="Heading 2" xfId="59"/>
    <cellStyle name="Heading 3" xfId="60"/>
    <cellStyle name="Heading 4" xfId="61"/>
    <cellStyle name="Heading1" xfId="62"/>
    <cellStyle name="Heading2" xfId="63"/>
    <cellStyle name="HIGHLIGHT" xfId="64"/>
    <cellStyle name="Hyperlink" xfId="65"/>
    <cellStyle name="Input" xfId="66"/>
    <cellStyle name="Input [yellow]" xfId="67"/>
    <cellStyle name="Linked Cell" xfId="68"/>
    <cellStyle name="Neutral" xfId="69"/>
    <cellStyle name="no dec" xfId="70"/>
    <cellStyle name="Normal - Style1" xfId="71"/>
    <cellStyle name="Normal 2" xfId="72"/>
    <cellStyle name="Normal 3" xfId="73"/>
    <cellStyle name="Normal 5" xfId="74"/>
    <cellStyle name="Normal_distgn2k" xfId="75"/>
    <cellStyle name="Note" xfId="76"/>
    <cellStyle name="Output" xfId="77"/>
    <cellStyle name="Percent" xfId="78"/>
    <cellStyle name="Percent [2]" xfId="79"/>
    <cellStyle name="Title" xfId="80"/>
    <cellStyle name="Total" xfId="81"/>
    <cellStyle name="Unprot" xfId="82"/>
    <cellStyle name="Unprot$" xfId="83"/>
    <cellStyle name="Unprotect"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gautam\LOCALS~1\Temp\XPgrpwise\CEC09%20demand-price%20forms-final-12-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ORIN\ER%202011\Forms%20and%20Instructions\Demand_Forecast_Form-draft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37"/>
  <sheetViews>
    <sheetView zoomScale="75" zoomScaleNormal="75" zoomScalePageLayoutView="0" workbookViewId="0" topLeftCell="A1">
      <selection activeCell="A1" sqref="A1:B1"/>
    </sheetView>
  </sheetViews>
  <sheetFormatPr defaultColWidth="8.66015625" defaultRowHeight="11.25"/>
  <cols>
    <col min="1" max="1" width="75.66015625" style="0" customWidth="1"/>
    <col min="2" max="2" width="63.66015625" style="0" customWidth="1"/>
  </cols>
  <sheetData>
    <row r="1" spans="1:2" s="32" customFormat="1" ht="21">
      <c r="A1" s="68" t="s">
        <v>25</v>
      </c>
      <c r="B1" s="69"/>
    </row>
    <row r="2" spans="1:2" ht="17.25">
      <c r="A2" s="62"/>
      <c r="B2" s="58"/>
    </row>
    <row r="3" spans="1:2" ht="17.25">
      <c r="A3" s="62" t="s">
        <v>24</v>
      </c>
      <c r="B3" s="58"/>
    </row>
    <row r="4" spans="1:2" ht="17.25">
      <c r="A4" s="62" t="s">
        <v>82</v>
      </c>
      <c r="B4" s="65"/>
    </row>
    <row r="5" spans="1:2" ht="17.25">
      <c r="A5" s="66" t="s">
        <v>88</v>
      </c>
      <c r="B5" s="67"/>
    </row>
    <row r="6" spans="1:2" ht="17.25">
      <c r="A6" s="62"/>
      <c r="B6" s="65"/>
    </row>
    <row r="7" spans="1:2" ht="17.25">
      <c r="A7" s="2"/>
      <c r="B7" s="3"/>
    </row>
    <row r="8" spans="1:2" ht="128.25" customHeight="1">
      <c r="A8" s="59" t="s">
        <v>32</v>
      </c>
      <c r="B8" s="58"/>
    </row>
    <row r="9" spans="1:2" ht="15">
      <c r="A9" s="59"/>
      <c r="B9" s="58"/>
    </row>
    <row r="10" spans="1:2" ht="54" customHeight="1">
      <c r="A10" s="59" t="s">
        <v>31</v>
      </c>
      <c r="B10" s="58"/>
    </row>
    <row r="11" spans="1:2" ht="15">
      <c r="A11" s="59"/>
      <c r="B11" s="58"/>
    </row>
    <row r="12" spans="1:2" ht="19.5" customHeight="1">
      <c r="A12" s="59" t="s">
        <v>10</v>
      </c>
      <c r="B12" s="58"/>
    </row>
    <row r="13" spans="1:2" ht="18" customHeight="1">
      <c r="A13" s="57" t="s">
        <v>83</v>
      </c>
      <c r="B13" s="58"/>
    </row>
    <row r="14" spans="1:2" ht="18" customHeight="1">
      <c r="A14" s="57" t="s">
        <v>85</v>
      </c>
      <c r="B14" s="58"/>
    </row>
    <row r="15" spans="1:2" ht="19.5" customHeight="1">
      <c r="A15" s="57" t="s">
        <v>84</v>
      </c>
      <c r="B15" s="58"/>
    </row>
    <row r="16" spans="1:2" ht="15">
      <c r="A16" s="59"/>
      <c r="B16" s="58"/>
    </row>
    <row r="17" spans="1:2" ht="17.25" customHeight="1">
      <c r="A17" s="57" t="s">
        <v>60</v>
      </c>
      <c r="B17" s="58"/>
    </row>
    <row r="18" spans="1:2" ht="17.25" customHeight="1">
      <c r="A18" s="34"/>
      <c r="B18" s="7"/>
    </row>
    <row r="19" spans="1:2" ht="16.5" customHeight="1">
      <c r="A19" s="57" t="s">
        <v>77</v>
      </c>
      <c r="B19" s="58"/>
    </row>
    <row r="20" spans="1:2" ht="16.5" customHeight="1">
      <c r="A20" s="57" t="s">
        <v>78</v>
      </c>
      <c r="B20" s="58"/>
    </row>
    <row r="21" spans="1:2" ht="16.5" customHeight="1">
      <c r="A21" s="57" t="s">
        <v>79</v>
      </c>
      <c r="B21" s="58"/>
    </row>
    <row r="22" spans="1:2" ht="16.5" customHeight="1">
      <c r="A22" s="57" t="s">
        <v>80</v>
      </c>
      <c r="B22" s="58"/>
    </row>
    <row r="23" spans="1:2" ht="16.5" customHeight="1">
      <c r="A23" s="57" t="s">
        <v>81</v>
      </c>
      <c r="B23" s="58"/>
    </row>
    <row r="24" spans="1:2" ht="16.5" customHeight="1">
      <c r="A24" s="6"/>
      <c r="B24" s="7"/>
    </row>
    <row r="25" spans="1:2" ht="32.25" customHeight="1">
      <c r="A25" s="63" t="s">
        <v>86</v>
      </c>
      <c r="B25" s="64"/>
    </row>
    <row r="26" spans="1:2" ht="15">
      <c r="A26" s="6"/>
      <c r="B26" s="7"/>
    </row>
    <row r="27" spans="1:2" ht="40.5" customHeight="1">
      <c r="A27" s="70" t="s">
        <v>87</v>
      </c>
      <c r="B27" s="71"/>
    </row>
    <row r="28" spans="1:2" ht="48" customHeight="1">
      <c r="A28" s="57" t="s">
        <v>76</v>
      </c>
      <c r="B28" s="58"/>
    </row>
    <row r="29" spans="1:2" ht="15">
      <c r="A29" s="59"/>
      <c r="B29" s="58"/>
    </row>
    <row r="30" spans="1:2" ht="24.75" customHeight="1">
      <c r="A30" s="33" t="s">
        <v>75</v>
      </c>
      <c r="B30" s="7"/>
    </row>
    <row r="31" spans="1:2" s="35" customFormat="1" ht="23.25" customHeight="1">
      <c r="A31" s="8" t="s">
        <v>97</v>
      </c>
      <c r="B31" s="9">
        <v>42053</v>
      </c>
    </row>
    <row r="32" spans="1:2" s="1" customFormat="1" ht="23.25" customHeight="1">
      <c r="A32" s="8" t="s">
        <v>66</v>
      </c>
      <c r="B32" s="9">
        <v>42107</v>
      </c>
    </row>
    <row r="33" spans="1:2" s="1" customFormat="1" ht="20.25" customHeight="1">
      <c r="A33" s="8" t="s">
        <v>67</v>
      </c>
      <c r="B33" s="9">
        <v>42156</v>
      </c>
    </row>
    <row r="34" spans="1:2" ht="21" customHeight="1">
      <c r="A34" s="5"/>
      <c r="B34" s="4"/>
    </row>
    <row r="35" spans="1:2" ht="15">
      <c r="A35" s="59"/>
      <c r="B35" s="58"/>
    </row>
    <row r="36" spans="1:2" ht="24.75" customHeight="1">
      <c r="A36" s="57" t="s">
        <v>68</v>
      </c>
      <c r="B36" s="58"/>
    </row>
    <row r="37" spans="1:2" ht="71.25" customHeight="1" thickBot="1">
      <c r="A37" s="60" t="s">
        <v>98</v>
      </c>
      <c r="B37" s="61"/>
    </row>
  </sheetData>
  <sheetProtection/>
  <mergeCells count="28">
    <mergeCell ref="A2:B2"/>
    <mergeCell ref="A4:B4"/>
    <mergeCell ref="A5:B5"/>
    <mergeCell ref="A6:B6"/>
    <mergeCell ref="A1:B1"/>
    <mergeCell ref="A35:B35"/>
    <mergeCell ref="A28:B28"/>
    <mergeCell ref="A29:B29"/>
    <mergeCell ref="A27:B27"/>
    <mergeCell ref="A17:B17"/>
    <mergeCell ref="A37:B37"/>
    <mergeCell ref="A9:B9"/>
    <mergeCell ref="A3:B3"/>
    <mergeCell ref="A36:B36"/>
    <mergeCell ref="A19:B19"/>
    <mergeCell ref="A20:B20"/>
    <mergeCell ref="A21:B21"/>
    <mergeCell ref="A22:B22"/>
    <mergeCell ref="A23:B23"/>
    <mergeCell ref="A25:B25"/>
    <mergeCell ref="A13:B13"/>
    <mergeCell ref="A14:B14"/>
    <mergeCell ref="A15:B15"/>
    <mergeCell ref="A16:B16"/>
    <mergeCell ref="A8:B8"/>
    <mergeCell ref="A10:B10"/>
    <mergeCell ref="A11:B11"/>
    <mergeCell ref="A12:B12"/>
  </mergeCells>
  <printOptions/>
  <pageMargins left="0.75" right="0.75" top="1" bottom="1" header="0.5" footer="0.5"/>
  <pageSetup fitToHeight="1" fitToWidth="1" horizontalDpi="600" verticalDpi="600" orientation="portrait" scale="74"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zoomScale="80" zoomScaleNormal="80" zoomScalePageLayoutView="0" workbookViewId="0" topLeftCell="A1">
      <selection activeCell="A1" sqref="A1"/>
    </sheetView>
  </sheetViews>
  <sheetFormatPr defaultColWidth="8.66015625" defaultRowHeight="11.25"/>
  <cols>
    <col min="1" max="1" width="25.16015625" style="11" customWidth="1"/>
    <col min="2" max="2" width="108.16015625" style="11" customWidth="1"/>
    <col min="3" max="3" width="12.66015625" style="11" customWidth="1"/>
    <col min="4" max="16384" width="8.66015625" style="11" customWidth="1"/>
  </cols>
  <sheetData>
    <row r="1" spans="1:6" ht="17.25">
      <c r="A1" s="17" t="s">
        <v>9</v>
      </c>
      <c r="B1" s="18"/>
      <c r="C1" s="18"/>
      <c r="D1" s="18"/>
      <c r="E1" s="18"/>
      <c r="F1" s="19"/>
    </row>
    <row r="2" spans="1:6" ht="17.25" customHeight="1">
      <c r="A2" s="20" t="s">
        <v>20</v>
      </c>
      <c r="B2" s="15" t="s">
        <v>102</v>
      </c>
      <c r="C2" s="14"/>
      <c r="D2" s="14"/>
      <c r="E2" s="14"/>
      <c r="F2" s="21"/>
    </row>
    <row r="3" spans="1:6" ht="12.75">
      <c r="A3" s="22" t="s">
        <v>21</v>
      </c>
      <c r="B3" s="16">
        <v>42047</v>
      </c>
      <c r="C3" s="14"/>
      <c r="D3" s="14"/>
      <c r="E3" s="14"/>
      <c r="F3" s="21"/>
    </row>
    <row r="4" spans="1:6" ht="15" customHeight="1">
      <c r="A4" s="22" t="s">
        <v>22</v>
      </c>
      <c r="B4" s="16" t="s">
        <v>106</v>
      </c>
      <c r="C4" s="14"/>
      <c r="D4" s="14"/>
      <c r="E4" s="14"/>
      <c r="F4" s="21"/>
    </row>
    <row r="5" spans="1:6" ht="12.75">
      <c r="A5" s="23"/>
      <c r="B5" s="16" t="s">
        <v>103</v>
      </c>
      <c r="C5" s="14"/>
      <c r="D5" s="14"/>
      <c r="E5" s="14"/>
      <c r="F5" s="21"/>
    </row>
    <row r="6" spans="1:6" ht="12.75">
      <c r="A6" s="23"/>
      <c r="B6" s="16" t="s">
        <v>104</v>
      </c>
      <c r="C6" s="14"/>
      <c r="D6" s="14"/>
      <c r="E6" s="14"/>
      <c r="F6" s="21"/>
    </row>
    <row r="7" spans="1:6" ht="13.5" thickBot="1">
      <c r="A7" s="24"/>
      <c r="B7" s="25" t="s">
        <v>105</v>
      </c>
      <c r="C7" s="26"/>
      <c r="D7" s="26"/>
      <c r="E7" s="26"/>
      <c r="F7" s="27"/>
    </row>
    <row r="8" spans="1:2" ht="12.75">
      <c r="A8" s="12"/>
      <c r="B8" s="13"/>
    </row>
    <row r="10" spans="3:6" ht="9.75">
      <c r="C10" s="72" t="s">
        <v>54</v>
      </c>
      <c r="D10" s="73"/>
      <c r="E10" s="73"/>
      <c r="F10" s="73"/>
    </row>
    <row r="11" spans="3:6" s="14" customFormat="1" ht="9.75">
      <c r="C11" s="10" t="s">
        <v>55</v>
      </c>
      <c r="D11" s="10" t="s">
        <v>56</v>
      </c>
      <c r="E11" s="10" t="s">
        <v>92</v>
      </c>
      <c r="F11" s="10" t="s">
        <v>57</v>
      </c>
    </row>
    <row r="12" spans="1:6" s="14" customFormat="1" ht="9.75">
      <c r="A12" s="31" t="s">
        <v>71</v>
      </c>
      <c r="B12" s="28" t="str">
        <f>'Form 1.1a'!B5:K5</f>
        <v>RETAIL SALES OF ELECTRICITY BY CLASS OR SECTOR (GWh) Bundled &amp; Direct Access</v>
      </c>
      <c r="C12" s="29" t="s">
        <v>58</v>
      </c>
      <c r="D12" s="29" t="s">
        <v>58</v>
      </c>
      <c r="E12" s="29"/>
      <c r="F12" s="30"/>
    </row>
    <row r="13" spans="1:6" s="14" customFormat="1" ht="9.75">
      <c r="A13" s="31" t="s">
        <v>74</v>
      </c>
      <c r="B13" s="28" t="str">
        <f>'Form 1.1b'!B5:K5</f>
        <v>RETAIL SALES OF ELECTRICITY BY CLASS OR SECTOR (GWh) Bundled Customers</v>
      </c>
      <c r="C13" s="29" t="s">
        <v>58</v>
      </c>
      <c r="D13" s="29" t="s">
        <v>58</v>
      </c>
      <c r="E13" s="29"/>
      <c r="F13" s="30"/>
    </row>
    <row r="14" spans="1:6" s="14" customFormat="1" ht="9.75">
      <c r="A14" s="28" t="s">
        <v>0</v>
      </c>
      <c r="B14" s="28" t="e">
        <f>#REF!</f>
        <v>#REF!</v>
      </c>
      <c r="C14" s="29" t="s">
        <v>58</v>
      </c>
      <c r="D14" s="29" t="s">
        <v>58</v>
      </c>
      <c r="E14" s="29"/>
      <c r="F14" s="30"/>
    </row>
    <row r="15" spans="1:6" s="14" customFormat="1" ht="9.75">
      <c r="A15" s="28" t="s">
        <v>1</v>
      </c>
      <c r="B15" s="28" t="e">
        <f>+#REF!</f>
        <v>#REF!</v>
      </c>
      <c r="C15" s="29" t="s">
        <v>58</v>
      </c>
      <c r="D15" s="29" t="s">
        <v>58</v>
      </c>
      <c r="E15" s="29"/>
      <c r="F15" s="30"/>
    </row>
    <row r="16" spans="1:6" s="14" customFormat="1" ht="9.75">
      <c r="A16" s="28" t="s">
        <v>2</v>
      </c>
      <c r="B16" s="28" t="e">
        <f>+#REF!</f>
        <v>#REF!</v>
      </c>
      <c r="C16" s="29" t="s">
        <v>58</v>
      </c>
      <c r="D16" s="29" t="s">
        <v>58</v>
      </c>
      <c r="E16" s="29"/>
      <c r="F16" s="30"/>
    </row>
    <row r="17" spans="1:6" s="14" customFormat="1" ht="9.75">
      <c r="A17" s="28" t="s">
        <v>3</v>
      </c>
      <c r="B17" s="28" t="e">
        <f>+#REF!</f>
        <v>#REF!</v>
      </c>
      <c r="C17" s="29" t="s">
        <v>58</v>
      </c>
      <c r="D17" s="29" t="s">
        <v>58</v>
      </c>
      <c r="E17" s="29"/>
      <c r="F17" s="30"/>
    </row>
    <row r="18" spans="1:6" s="14" customFormat="1" ht="9.75">
      <c r="A18" s="31" t="s">
        <v>44</v>
      </c>
      <c r="B18" s="28" t="e">
        <f>#REF!</f>
        <v>#REF!</v>
      </c>
      <c r="C18" s="29" t="s">
        <v>58</v>
      </c>
      <c r="D18" s="29" t="s">
        <v>58</v>
      </c>
      <c r="E18" s="29"/>
      <c r="F18" s="30"/>
    </row>
    <row r="19" spans="1:6" s="14" customFormat="1" ht="9.75">
      <c r="A19" s="31" t="s">
        <v>45</v>
      </c>
      <c r="B19" s="28" t="s">
        <v>53</v>
      </c>
      <c r="C19" s="29" t="s">
        <v>58</v>
      </c>
      <c r="D19" s="29" t="s">
        <v>58</v>
      </c>
      <c r="E19" s="29"/>
      <c r="F19" s="30"/>
    </row>
    <row r="20" spans="1:6" s="14" customFormat="1" ht="9.75">
      <c r="A20" s="31" t="s">
        <v>89</v>
      </c>
      <c r="B20" s="31" t="s">
        <v>96</v>
      </c>
      <c r="C20" s="29" t="s">
        <v>58</v>
      </c>
      <c r="D20" s="29" t="s">
        <v>58</v>
      </c>
      <c r="E20" s="29"/>
      <c r="F20" s="30"/>
    </row>
    <row r="21" spans="1:6" s="14" customFormat="1" ht="9.75">
      <c r="A21" s="28" t="s">
        <v>46</v>
      </c>
      <c r="B21" s="31" t="s">
        <v>62</v>
      </c>
      <c r="C21" s="29" t="s">
        <v>58</v>
      </c>
      <c r="D21" s="29" t="s">
        <v>58</v>
      </c>
      <c r="E21" s="29"/>
      <c r="F21" s="30"/>
    </row>
    <row r="22" spans="1:6" s="14" customFormat="1" ht="9.75">
      <c r="A22" s="28" t="s">
        <v>47</v>
      </c>
      <c r="B22" s="31" t="s">
        <v>63</v>
      </c>
      <c r="C22" s="29" t="s">
        <v>58</v>
      </c>
      <c r="D22" s="29" t="s">
        <v>58</v>
      </c>
      <c r="E22" s="29"/>
      <c r="F22" s="30"/>
    </row>
    <row r="23" spans="1:6" s="14" customFormat="1" ht="9.75">
      <c r="A23" s="28" t="s">
        <v>59</v>
      </c>
      <c r="B23" s="31" t="s">
        <v>64</v>
      </c>
      <c r="C23" s="29" t="s">
        <v>58</v>
      </c>
      <c r="D23" s="29" t="s">
        <v>58</v>
      </c>
      <c r="E23" s="29"/>
      <c r="F23" s="30"/>
    </row>
    <row r="24" spans="1:6" s="14" customFormat="1" ht="9.75">
      <c r="A24" s="31" t="s">
        <v>99</v>
      </c>
      <c r="B24" s="31" t="s">
        <v>100</v>
      </c>
      <c r="C24" s="29" t="s">
        <v>58</v>
      </c>
      <c r="D24" s="29" t="s">
        <v>58</v>
      </c>
      <c r="E24" s="29"/>
      <c r="F24" s="30"/>
    </row>
    <row r="25" spans="1:6" s="14" customFormat="1" ht="9.75">
      <c r="A25" s="31" t="s">
        <v>65</v>
      </c>
      <c r="B25" s="28" t="e">
        <f>+#REF!</f>
        <v>#REF!</v>
      </c>
      <c r="C25" s="29" t="s">
        <v>58</v>
      </c>
      <c r="D25" s="29" t="s">
        <v>58</v>
      </c>
      <c r="E25" s="29"/>
      <c r="F25" s="30"/>
    </row>
    <row r="26" spans="1:6" s="14" customFormat="1" ht="9.75">
      <c r="A26" s="31" t="s">
        <v>4</v>
      </c>
      <c r="B26" s="28" t="e">
        <f>+#REF!</f>
        <v>#REF!</v>
      </c>
      <c r="C26" s="29" t="s">
        <v>58</v>
      </c>
      <c r="D26" s="29" t="s">
        <v>58</v>
      </c>
      <c r="E26" s="29"/>
      <c r="F26" s="30"/>
    </row>
    <row r="27" spans="1:6" s="14" customFormat="1" ht="9.75">
      <c r="A27" s="31" t="s">
        <v>5</v>
      </c>
      <c r="B27" s="28" t="e">
        <f>+#REF!</f>
        <v>#REF!</v>
      </c>
      <c r="C27" s="29" t="s">
        <v>58</v>
      </c>
      <c r="D27" s="29" t="s">
        <v>58</v>
      </c>
      <c r="E27" s="29"/>
      <c r="F27" s="30"/>
    </row>
    <row r="28" spans="1:6" s="14" customFormat="1" ht="9.75">
      <c r="A28" s="31" t="s">
        <v>90</v>
      </c>
      <c r="B28" s="31" t="s">
        <v>91</v>
      </c>
      <c r="C28" s="29" t="s">
        <v>58</v>
      </c>
      <c r="D28" s="29" t="s">
        <v>58</v>
      </c>
      <c r="E28" s="29"/>
      <c r="F28" s="30"/>
    </row>
    <row r="29" spans="1:6" s="14" customFormat="1" ht="9.75">
      <c r="A29" s="28" t="s">
        <v>6</v>
      </c>
      <c r="B29" s="28" t="e">
        <f>#REF!</f>
        <v>#REF!</v>
      </c>
      <c r="C29" s="29" t="s">
        <v>58</v>
      </c>
      <c r="D29" s="29" t="s">
        <v>58</v>
      </c>
      <c r="E29" s="29"/>
      <c r="F29" s="30"/>
    </row>
    <row r="30" spans="1:6" s="14" customFormat="1" ht="9.75">
      <c r="A30" s="28" t="s">
        <v>7</v>
      </c>
      <c r="B30" s="28" t="e">
        <f>+#REF!</f>
        <v>#REF!</v>
      </c>
      <c r="C30" s="29" t="s">
        <v>58</v>
      </c>
      <c r="D30" s="29" t="s">
        <v>58</v>
      </c>
      <c r="E30" s="29"/>
      <c r="F30" s="30"/>
    </row>
    <row r="31" spans="1:6" s="14" customFormat="1" ht="9.75">
      <c r="A31" s="28" t="s">
        <v>8</v>
      </c>
      <c r="B31" s="28" t="s">
        <v>38</v>
      </c>
      <c r="C31" s="29" t="s">
        <v>58</v>
      </c>
      <c r="D31" s="29" t="s">
        <v>58</v>
      </c>
      <c r="E31" s="29"/>
      <c r="F31" s="30"/>
    </row>
    <row r="32" spans="1:6" s="14" customFormat="1" ht="9.75">
      <c r="A32" s="28" t="s">
        <v>28</v>
      </c>
      <c r="B32" s="28" t="s">
        <v>37</v>
      </c>
      <c r="C32" s="29" t="s">
        <v>58</v>
      </c>
      <c r="D32" s="29" t="s">
        <v>58</v>
      </c>
      <c r="E32" s="29"/>
      <c r="F32" s="30"/>
    </row>
    <row r="33" spans="1:6" s="14" customFormat="1" ht="9.75">
      <c r="A33" s="31" t="s">
        <v>94</v>
      </c>
      <c r="B33" s="31" t="s">
        <v>61</v>
      </c>
      <c r="C33" s="29"/>
      <c r="D33" s="29"/>
      <c r="E33" s="29"/>
      <c r="F33" s="36" t="s">
        <v>58</v>
      </c>
    </row>
    <row r="34" spans="1:6" s="14" customFormat="1" ht="9.75">
      <c r="A34" s="31" t="s">
        <v>93</v>
      </c>
      <c r="B34" s="31" t="s">
        <v>95</v>
      </c>
      <c r="C34" s="30"/>
      <c r="D34" s="30"/>
      <c r="E34" s="36" t="s">
        <v>58</v>
      </c>
      <c r="F34" s="30"/>
    </row>
    <row r="35" spans="1:6" s="14" customFormat="1" ht="9.75">
      <c r="A35" s="31" t="s">
        <v>39</v>
      </c>
      <c r="B35" s="31" t="s">
        <v>48</v>
      </c>
      <c r="C35" s="29" t="s">
        <v>58</v>
      </c>
      <c r="D35" s="30"/>
      <c r="E35" s="30"/>
      <c r="F35" s="30"/>
    </row>
    <row r="36" spans="1:6" s="14" customFormat="1" ht="9.75">
      <c r="A36" s="31" t="s">
        <v>35</v>
      </c>
      <c r="B36" s="31" t="s">
        <v>49</v>
      </c>
      <c r="C36" s="30"/>
      <c r="D36" s="29" t="s">
        <v>58</v>
      </c>
      <c r="E36" s="29"/>
      <c r="F36" s="30"/>
    </row>
    <row r="37" spans="1:6" s="14" customFormat="1" ht="9.75">
      <c r="A37" s="31" t="s">
        <v>36</v>
      </c>
      <c r="B37" s="31" t="s">
        <v>40</v>
      </c>
      <c r="C37" s="30"/>
      <c r="D37" s="30"/>
      <c r="E37" s="30"/>
      <c r="F37" s="30" t="s">
        <v>58</v>
      </c>
    </row>
    <row r="38" spans="1:6" s="14" customFormat="1" ht="9.75">
      <c r="A38" s="31" t="s">
        <v>41</v>
      </c>
      <c r="B38" s="31" t="s">
        <v>50</v>
      </c>
      <c r="C38" s="29" t="s">
        <v>58</v>
      </c>
      <c r="D38" s="29" t="s">
        <v>58</v>
      </c>
      <c r="E38" s="29"/>
      <c r="F38" s="30"/>
    </row>
    <row r="39" spans="1:6" s="14" customFormat="1" ht="9.75">
      <c r="A39" s="31" t="s">
        <v>42</v>
      </c>
      <c r="B39" s="31" t="s">
        <v>51</v>
      </c>
      <c r="C39" s="29" t="s">
        <v>58</v>
      </c>
      <c r="D39" s="29" t="s">
        <v>58</v>
      </c>
      <c r="E39" s="29"/>
      <c r="F39" s="30"/>
    </row>
    <row r="40" spans="1:6" s="14" customFormat="1" ht="9.75">
      <c r="A40" s="31" t="s">
        <v>43</v>
      </c>
      <c r="B40" s="31" t="s">
        <v>52</v>
      </c>
      <c r="C40" s="29" t="s">
        <v>58</v>
      </c>
      <c r="D40" s="29"/>
      <c r="E40" s="29"/>
      <c r="F40" s="30"/>
    </row>
    <row r="41" s="14" customFormat="1" ht="9.75"/>
    <row r="42" s="14" customFormat="1" ht="9.75"/>
  </sheetData>
  <sheetProtection/>
  <mergeCells count="1">
    <mergeCell ref="C10:F10"/>
  </mergeCells>
  <printOptions horizontalCentered="1"/>
  <pageMargins left="0.75" right="0.75" top="1" bottom="1" header="0.5" footer="0.5"/>
  <pageSetup fitToHeight="1" fitToWidth="1" horizontalDpi="600" verticalDpi="600" orientation="landscape" scale="89"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P44"/>
  <sheetViews>
    <sheetView showGridLines="0" tabSelected="1"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F39" sqref="F39"/>
    </sheetView>
  </sheetViews>
  <sheetFormatPr defaultColWidth="8.66015625" defaultRowHeight="11.25"/>
  <cols>
    <col min="1" max="1" width="1.66796875" style="42" customWidth="1"/>
    <col min="2" max="2" width="11" style="42" customWidth="1"/>
    <col min="3" max="3" width="13.16015625" style="42" customWidth="1"/>
    <col min="4" max="4" width="13.66015625" style="42" customWidth="1"/>
    <col min="5" max="5" width="13.16015625" style="42" customWidth="1"/>
    <col min="6" max="7" width="15.16015625" style="42" customWidth="1"/>
    <col min="8" max="8" width="13.66015625" style="42" customWidth="1"/>
    <col min="9" max="10" width="13.16015625" style="42" customWidth="1"/>
    <col min="11" max="11" width="13.66015625" style="42" customWidth="1"/>
    <col min="12" max="12" width="5.16015625" style="42" customWidth="1"/>
    <col min="13" max="13" width="8.66015625" style="42" customWidth="1"/>
    <col min="14" max="14" width="14.66015625" style="42" customWidth="1"/>
    <col min="15" max="16384" width="8.66015625" style="42" customWidth="1"/>
  </cols>
  <sheetData>
    <row r="1" spans="2:16" s="37" customFormat="1" ht="15">
      <c r="B1" s="77" t="s">
        <v>73</v>
      </c>
      <c r="C1" s="77"/>
      <c r="D1" s="77"/>
      <c r="E1" s="77"/>
      <c r="F1" s="77"/>
      <c r="G1" s="77"/>
      <c r="H1" s="77"/>
      <c r="I1" s="77"/>
      <c r="J1" s="77"/>
      <c r="K1" s="77"/>
      <c r="L1" s="77"/>
      <c r="M1" s="77"/>
      <c r="N1" s="77"/>
      <c r="O1" s="77"/>
      <c r="P1" s="77"/>
    </row>
    <row r="2" spans="2:16" s="38" customFormat="1" ht="12.75">
      <c r="B2" s="78" t="s">
        <v>102</v>
      </c>
      <c r="C2" s="78"/>
      <c r="D2" s="78"/>
      <c r="E2" s="78"/>
      <c r="F2" s="78"/>
      <c r="G2" s="78"/>
      <c r="H2" s="78"/>
      <c r="I2" s="78"/>
      <c r="J2" s="78"/>
      <c r="K2" s="78"/>
      <c r="L2" s="78"/>
      <c r="M2" s="78"/>
      <c r="N2" s="78"/>
      <c r="O2" s="78"/>
      <c r="P2" s="78"/>
    </row>
    <row r="3" spans="2:11" s="38" customFormat="1" ht="12.75">
      <c r="B3" s="78"/>
      <c r="C3" s="78"/>
      <c r="D3" s="78"/>
      <c r="E3" s="78"/>
      <c r="F3" s="78"/>
      <c r="G3" s="78"/>
      <c r="H3" s="78"/>
      <c r="I3" s="78"/>
      <c r="J3" s="78"/>
      <c r="K3" s="78"/>
    </row>
    <row r="4" spans="2:11" s="38" customFormat="1" ht="12.75">
      <c r="B4" s="78"/>
      <c r="C4" s="78"/>
      <c r="D4" s="78"/>
      <c r="E4" s="78"/>
      <c r="F4" s="78"/>
      <c r="G4" s="78"/>
      <c r="H4" s="78"/>
      <c r="I4" s="78"/>
      <c r="J4" s="78"/>
      <c r="K4" s="78"/>
    </row>
    <row r="5" spans="2:16" s="37" customFormat="1" ht="30.75" customHeight="1">
      <c r="B5" s="79" t="s">
        <v>69</v>
      </c>
      <c r="C5" s="79"/>
      <c r="D5" s="79"/>
      <c r="E5" s="79"/>
      <c r="F5" s="79"/>
      <c r="G5" s="79"/>
      <c r="H5" s="79"/>
      <c r="I5" s="79"/>
      <c r="J5" s="79"/>
      <c r="K5" s="79"/>
      <c r="N5" s="79" t="s">
        <v>30</v>
      </c>
      <c r="O5" s="79"/>
      <c r="P5" s="79"/>
    </row>
    <row r="6" spans="2:11" ht="12.75">
      <c r="B6" s="39"/>
      <c r="C6" s="39"/>
      <c r="D6" s="39"/>
      <c r="E6" s="39"/>
      <c r="F6" s="39"/>
      <c r="G6" s="39"/>
      <c r="H6" s="39"/>
      <c r="I6" s="39"/>
      <c r="J6" s="39"/>
      <c r="K6" s="39"/>
    </row>
    <row r="7" spans="3:11" ht="12.75">
      <c r="C7" s="38" t="s">
        <v>26</v>
      </c>
      <c r="D7" s="38"/>
      <c r="E7" s="38"/>
      <c r="F7" s="38"/>
      <c r="G7" s="38"/>
      <c r="H7" s="38"/>
      <c r="I7" s="38"/>
      <c r="J7" s="38"/>
      <c r="K7" s="38"/>
    </row>
    <row r="8" spans="2:16" ht="48" customHeight="1">
      <c r="B8" s="43" t="s">
        <v>11</v>
      </c>
      <c r="C8" s="44" t="s">
        <v>14</v>
      </c>
      <c r="D8" s="44" t="s">
        <v>15</v>
      </c>
      <c r="E8" s="44" t="s">
        <v>13</v>
      </c>
      <c r="F8" s="44" t="s">
        <v>16</v>
      </c>
      <c r="G8" s="44"/>
      <c r="H8" s="45"/>
      <c r="I8" s="45"/>
      <c r="J8" s="46"/>
      <c r="K8" s="47" t="s">
        <v>12</v>
      </c>
      <c r="N8" s="74" t="s">
        <v>33</v>
      </c>
      <c r="O8" s="75"/>
      <c r="P8" s="76"/>
    </row>
    <row r="9" spans="14:16" ht="30">
      <c r="N9" s="48" t="s">
        <v>27</v>
      </c>
      <c r="O9" s="48" t="s">
        <v>27</v>
      </c>
      <c r="P9" s="48" t="s">
        <v>29</v>
      </c>
    </row>
    <row r="10" spans="2:16" ht="9.75">
      <c r="B10" s="49">
        <v>2000</v>
      </c>
      <c r="C10" s="50">
        <v>622</v>
      </c>
      <c r="D10" s="50">
        <v>442</v>
      </c>
      <c r="E10" s="50">
        <v>674</v>
      </c>
      <c r="F10" s="50">
        <v>55</v>
      </c>
      <c r="G10" s="50"/>
      <c r="H10" s="50"/>
      <c r="I10" s="50"/>
      <c r="J10" s="50"/>
      <c r="K10" s="50">
        <f aca="true" t="shared" si="0" ref="K10:K32">SUM(C10:I10)</f>
        <v>1793</v>
      </c>
      <c r="L10" s="51"/>
      <c r="M10" s="51"/>
      <c r="N10" s="52"/>
      <c r="O10" s="52"/>
      <c r="P10" s="52"/>
    </row>
    <row r="11" spans="2:16" ht="11.25" customHeight="1">
      <c r="B11" s="49">
        <v>2001</v>
      </c>
      <c r="C11" s="50">
        <v>597</v>
      </c>
      <c r="D11" s="50">
        <v>429</v>
      </c>
      <c r="E11" s="50">
        <v>633</v>
      </c>
      <c r="F11" s="50">
        <v>53</v>
      </c>
      <c r="G11" s="50"/>
      <c r="H11" s="50"/>
      <c r="I11" s="50"/>
      <c r="J11" s="50"/>
      <c r="K11" s="50">
        <f t="shared" si="0"/>
        <v>1712</v>
      </c>
      <c r="L11" s="51"/>
      <c r="M11" s="51"/>
      <c r="N11" s="52"/>
      <c r="O11" s="52"/>
      <c r="P11" s="52"/>
    </row>
    <row r="12" spans="2:16" ht="9.75">
      <c r="B12" s="49">
        <v>2002</v>
      </c>
      <c r="C12" s="50">
        <v>609</v>
      </c>
      <c r="D12" s="50">
        <v>443</v>
      </c>
      <c r="E12" s="50">
        <v>643</v>
      </c>
      <c r="F12" s="50">
        <v>51</v>
      </c>
      <c r="G12" s="50"/>
      <c r="H12" s="50"/>
      <c r="I12" s="50"/>
      <c r="J12" s="50"/>
      <c r="K12" s="50">
        <f t="shared" si="0"/>
        <v>1746</v>
      </c>
      <c r="L12" s="51"/>
      <c r="M12" s="51"/>
      <c r="N12" s="52"/>
      <c r="O12" s="52"/>
      <c r="P12" s="52"/>
    </row>
    <row r="13" spans="2:16" ht="9.75">
      <c r="B13" s="49">
        <v>2003</v>
      </c>
      <c r="C13" s="50">
        <v>679</v>
      </c>
      <c r="D13" s="50">
        <v>486</v>
      </c>
      <c r="E13" s="50">
        <v>676</v>
      </c>
      <c r="F13" s="50">
        <v>49</v>
      </c>
      <c r="G13" s="50"/>
      <c r="H13" s="50"/>
      <c r="I13" s="50"/>
      <c r="J13" s="50"/>
      <c r="K13" s="50">
        <f t="shared" si="0"/>
        <v>1890</v>
      </c>
      <c r="L13" s="51"/>
      <c r="M13" s="51"/>
      <c r="N13" s="52"/>
      <c r="O13" s="52"/>
      <c r="P13" s="52"/>
    </row>
    <row r="14" spans="2:16" ht="9.75">
      <c r="B14" s="49">
        <v>2004</v>
      </c>
      <c r="C14" s="50">
        <v>681</v>
      </c>
      <c r="D14" s="50">
        <v>530</v>
      </c>
      <c r="E14" s="50">
        <v>699</v>
      </c>
      <c r="F14" s="50">
        <v>53</v>
      </c>
      <c r="G14" s="50"/>
      <c r="H14" s="50"/>
      <c r="I14" s="50"/>
      <c r="J14" s="50"/>
      <c r="K14" s="50">
        <f t="shared" si="0"/>
        <v>1963</v>
      </c>
      <c r="L14" s="51"/>
      <c r="M14" s="51"/>
      <c r="N14" s="52"/>
      <c r="O14" s="52"/>
      <c r="P14" s="52"/>
    </row>
    <row r="15" spans="2:16" ht="9.75">
      <c r="B15" s="49">
        <v>2005</v>
      </c>
      <c r="C15" s="50">
        <v>685</v>
      </c>
      <c r="D15" s="50">
        <v>518</v>
      </c>
      <c r="E15" s="50">
        <v>735</v>
      </c>
      <c r="F15" s="50">
        <v>51</v>
      </c>
      <c r="G15" s="50"/>
      <c r="H15" s="50"/>
      <c r="I15" s="50"/>
      <c r="J15" s="50"/>
      <c r="K15" s="50">
        <f t="shared" si="0"/>
        <v>1989</v>
      </c>
      <c r="L15" s="51"/>
      <c r="M15" s="51"/>
      <c r="N15" s="52"/>
      <c r="O15" s="52"/>
      <c r="P15" s="52"/>
    </row>
    <row r="16" spans="2:16" ht="9.75">
      <c r="B16" s="49">
        <v>2006</v>
      </c>
      <c r="C16" s="50">
        <v>747</v>
      </c>
      <c r="D16" s="50">
        <v>453</v>
      </c>
      <c r="E16" s="50">
        <v>884</v>
      </c>
      <c r="F16" s="50">
        <v>52</v>
      </c>
      <c r="G16" s="50"/>
      <c r="H16" s="50"/>
      <c r="I16" s="50"/>
      <c r="J16" s="50"/>
      <c r="K16" s="50">
        <f t="shared" si="0"/>
        <v>2136</v>
      </c>
      <c r="L16" s="51"/>
      <c r="M16" s="51"/>
      <c r="N16" s="52"/>
      <c r="O16" s="52"/>
      <c r="P16" s="52"/>
    </row>
    <row r="17" spans="2:16" ht="9.75">
      <c r="B17" s="49">
        <v>2007</v>
      </c>
      <c r="C17" s="50">
        <v>730</v>
      </c>
      <c r="D17" s="50">
        <v>445</v>
      </c>
      <c r="E17" s="50">
        <v>953</v>
      </c>
      <c r="F17" s="50">
        <v>33</v>
      </c>
      <c r="G17" s="50"/>
      <c r="H17" s="50"/>
      <c r="I17" s="50"/>
      <c r="J17" s="50"/>
      <c r="K17" s="50">
        <f t="shared" si="0"/>
        <v>2161</v>
      </c>
      <c r="L17" s="51"/>
      <c r="M17" s="51"/>
      <c r="N17" s="52"/>
      <c r="O17" s="52"/>
      <c r="P17" s="52"/>
    </row>
    <row r="18" spans="2:16" ht="11.25" customHeight="1">
      <c r="B18" s="49">
        <v>2008</v>
      </c>
      <c r="C18" s="50">
        <v>747</v>
      </c>
      <c r="D18" s="50">
        <v>440</v>
      </c>
      <c r="E18" s="50">
        <v>967</v>
      </c>
      <c r="F18" s="50">
        <v>33</v>
      </c>
      <c r="G18" s="50"/>
      <c r="H18" s="50"/>
      <c r="I18" s="50"/>
      <c r="J18" s="50"/>
      <c r="K18" s="50">
        <f t="shared" si="0"/>
        <v>2187</v>
      </c>
      <c r="L18" s="51"/>
      <c r="M18" s="51"/>
      <c r="N18" s="52"/>
      <c r="O18" s="52"/>
      <c r="P18" s="52"/>
    </row>
    <row r="19" spans="2:16" ht="9.75">
      <c r="B19" s="49">
        <v>2009</v>
      </c>
      <c r="C19" s="50">
        <v>712</v>
      </c>
      <c r="D19" s="50">
        <v>419</v>
      </c>
      <c r="E19" s="50">
        <v>921</v>
      </c>
      <c r="F19" s="50">
        <v>33</v>
      </c>
      <c r="G19" s="50"/>
      <c r="H19" s="50"/>
      <c r="I19" s="50"/>
      <c r="J19" s="50"/>
      <c r="K19" s="50">
        <f t="shared" si="0"/>
        <v>2085</v>
      </c>
      <c r="L19" s="51"/>
      <c r="M19" s="51"/>
      <c r="N19" s="52"/>
      <c r="O19" s="52"/>
      <c r="P19" s="52"/>
    </row>
    <row r="20" spans="2:16" ht="9.75">
      <c r="B20" s="49">
        <v>2010</v>
      </c>
      <c r="C20" s="50">
        <v>667</v>
      </c>
      <c r="D20" s="50">
        <v>398</v>
      </c>
      <c r="E20" s="50">
        <v>900</v>
      </c>
      <c r="F20" s="50">
        <v>31</v>
      </c>
      <c r="G20" s="50"/>
      <c r="H20" s="50"/>
      <c r="I20" s="50"/>
      <c r="J20" s="50"/>
      <c r="K20" s="50">
        <f t="shared" si="0"/>
        <v>1996</v>
      </c>
      <c r="L20" s="51"/>
      <c r="M20" s="51"/>
      <c r="N20" s="52"/>
      <c r="O20" s="52"/>
      <c r="P20" s="52"/>
    </row>
    <row r="21" spans="2:16" ht="9.75">
      <c r="B21" s="49">
        <v>2011</v>
      </c>
      <c r="C21" s="50">
        <v>680.2</v>
      </c>
      <c r="D21" s="50">
        <v>404.2</v>
      </c>
      <c r="E21" s="50">
        <v>932.8</v>
      </c>
      <c r="F21" s="50">
        <v>30.1</v>
      </c>
      <c r="G21" s="50"/>
      <c r="H21" s="50"/>
      <c r="I21" s="50"/>
      <c r="J21" s="50"/>
      <c r="K21" s="50">
        <f t="shared" si="0"/>
        <v>2047.3</v>
      </c>
      <c r="L21" s="51"/>
      <c r="M21" s="51"/>
      <c r="N21" s="52"/>
      <c r="O21" s="52"/>
      <c r="P21" s="52"/>
    </row>
    <row r="22" spans="2:16" ht="9.75">
      <c r="B22" s="49">
        <v>2012</v>
      </c>
      <c r="C22" s="50">
        <v>722.4</v>
      </c>
      <c r="D22" s="50">
        <v>419.4</v>
      </c>
      <c r="E22" s="50">
        <v>998.5</v>
      </c>
      <c r="F22" s="50">
        <v>31.2</v>
      </c>
      <c r="G22" s="50"/>
      <c r="H22" s="50"/>
      <c r="I22" s="50"/>
      <c r="J22" s="50"/>
      <c r="K22" s="50">
        <f t="shared" si="0"/>
        <v>2171.5</v>
      </c>
      <c r="L22" s="51"/>
      <c r="M22" s="51"/>
      <c r="N22" s="52"/>
      <c r="O22" s="52"/>
      <c r="P22" s="52"/>
    </row>
    <row r="23" spans="2:16" ht="9.75">
      <c r="B23" s="49">
        <v>2013</v>
      </c>
      <c r="C23" s="56">
        <v>703</v>
      </c>
      <c r="D23" s="56">
        <v>416</v>
      </c>
      <c r="E23" s="56">
        <v>989</v>
      </c>
      <c r="F23" s="56">
        <v>32</v>
      </c>
      <c r="G23" s="54"/>
      <c r="H23" s="54"/>
      <c r="I23" s="54"/>
      <c r="J23" s="54"/>
      <c r="K23" s="53">
        <f t="shared" si="0"/>
        <v>2140</v>
      </c>
      <c r="N23" s="49"/>
      <c r="O23" s="49"/>
      <c r="P23" s="49"/>
    </row>
    <row r="24" spans="2:16" ht="9.75">
      <c r="B24" s="49">
        <v>2014</v>
      </c>
      <c r="C24" s="56">
        <v>719</v>
      </c>
      <c r="D24" s="56">
        <v>428</v>
      </c>
      <c r="E24" s="56">
        <v>1008</v>
      </c>
      <c r="F24" s="56">
        <v>30</v>
      </c>
      <c r="G24" s="54"/>
      <c r="H24" s="54"/>
      <c r="I24" s="54"/>
      <c r="J24" s="54"/>
      <c r="K24" s="53">
        <f t="shared" si="0"/>
        <v>2185</v>
      </c>
      <c r="N24" s="49"/>
      <c r="O24" s="49"/>
      <c r="P24" s="49"/>
    </row>
    <row r="25" spans="2:16" ht="9.75">
      <c r="B25" s="49">
        <v>2015</v>
      </c>
      <c r="C25" s="54"/>
      <c r="D25" s="54"/>
      <c r="E25" s="54"/>
      <c r="F25" s="54"/>
      <c r="G25" s="54"/>
      <c r="H25" s="54"/>
      <c r="I25" s="54"/>
      <c r="J25" s="54"/>
      <c r="K25" s="53">
        <f t="shared" si="0"/>
        <v>0</v>
      </c>
      <c r="N25" s="49"/>
      <c r="O25" s="49"/>
      <c r="P25" s="49"/>
    </row>
    <row r="26" spans="2:16" ht="9.75">
      <c r="B26" s="49">
        <v>2016</v>
      </c>
      <c r="C26" s="54"/>
      <c r="D26" s="54"/>
      <c r="E26" s="54"/>
      <c r="F26" s="54"/>
      <c r="G26" s="54"/>
      <c r="H26" s="54"/>
      <c r="I26" s="54"/>
      <c r="J26" s="54"/>
      <c r="K26" s="53">
        <f t="shared" si="0"/>
        <v>0</v>
      </c>
      <c r="N26" s="49"/>
      <c r="O26" s="49"/>
      <c r="P26" s="49"/>
    </row>
    <row r="27" spans="2:16" ht="9.75">
      <c r="B27" s="49">
        <v>2017</v>
      </c>
      <c r="C27" s="54"/>
      <c r="D27" s="54"/>
      <c r="E27" s="54"/>
      <c r="F27" s="54"/>
      <c r="G27" s="54"/>
      <c r="H27" s="54"/>
      <c r="I27" s="54"/>
      <c r="J27" s="54"/>
      <c r="K27" s="53">
        <f t="shared" si="0"/>
        <v>0</v>
      </c>
      <c r="N27" s="49"/>
      <c r="O27" s="49"/>
      <c r="P27" s="49"/>
    </row>
    <row r="28" spans="2:16" ht="9.75">
      <c r="B28" s="49">
        <v>2018</v>
      </c>
      <c r="C28" s="54"/>
      <c r="D28" s="54"/>
      <c r="E28" s="54"/>
      <c r="F28" s="54"/>
      <c r="G28" s="54"/>
      <c r="H28" s="54"/>
      <c r="I28" s="54"/>
      <c r="J28" s="54"/>
      <c r="K28" s="53">
        <f t="shared" si="0"/>
        <v>0</v>
      </c>
      <c r="N28" s="49"/>
      <c r="O28" s="49"/>
      <c r="P28" s="49"/>
    </row>
    <row r="29" spans="2:16" ht="9.75">
      <c r="B29" s="49">
        <v>2019</v>
      </c>
      <c r="C29" s="54"/>
      <c r="D29" s="54"/>
      <c r="E29" s="54"/>
      <c r="F29" s="54"/>
      <c r="G29" s="54"/>
      <c r="H29" s="54"/>
      <c r="I29" s="54"/>
      <c r="J29" s="54"/>
      <c r="K29" s="53">
        <f t="shared" si="0"/>
        <v>0</v>
      </c>
      <c r="N29" s="49"/>
      <c r="O29" s="49"/>
      <c r="P29" s="49"/>
    </row>
    <row r="30" spans="2:16" ht="9.75">
      <c r="B30" s="49">
        <v>2020</v>
      </c>
      <c r="C30" s="54"/>
      <c r="D30" s="54"/>
      <c r="E30" s="54"/>
      <c r="F30" s="54"/>
      <c r="G30" s="54"/>
      <c r="H30" s="54"/>
      <c r="I30" s="54"/>
      <c r="J30" s="54"/>
      <c r="K30" s="53">
        <f t="shared" si="0"/>
        <v>0</v>
      </c>
      <c r="N30" s="49"/>
      <c r="O30" s="49"/>
      <c r="P30" s="49"/>
    </row>
    <row r="31" spans="2:16" ht="9.75">
      <c r="B31" s="49">
        <v>2021</v>
      </c>
      <c r="C31" s="54"/>
      <c r="D31" s="54"/>
      <c r="E31" s="54"/>
      <c r="F31" s="54"/>
      <c r="G31" s="54"/>
      <c r="H31" s="54"/>
      <c r="I31" s="54"/>
      <c r="J31" s="54"/>
      <c r="K31" s="53">
        <f t="shared" si="0"/>
        <v>0</v>
      </c>
      <c r="N31" s="49"/>
      <c r="O31" s="49"/>
      <c r="P31" s="49"/>
    </row>
    <row r="32" spans="2:16" ht="9.75">
      <c r="B32" s="49">
        <v>2022</v>
      </c>
      <c r="C32" s="54"/>
      <c r="D32" s="54"/>
      <c r="E32" s="54"/>
      <c r="F32" s="54"/>
      <c r="G32" s="54"/>
      <c r="H32" s="54"/>
      <c r="I32" s="54"/>
      <c r="J32" s="54"/>
      <c r="K32" s="53">
        <f t="shared" si="0"/>
        <v>0</v>
      </c>
      <c r="N32" s="49"/>
      <c r="O32" s="49"/>
      <c r="P32" s="49"/>
    </row>
    <row r="33" spans="2:16" ht="9.75">
      <c r="B33" s="49">
        <v>2023</v>
      </c>
      <c r="C33" s="54"/>
      <c r="D33" s="54"/>
      <c r="E33" s="54"/>
      <c r="F33" s="54"/>
      <c r="G33" s="54"/>
      <c r="H33" s="54"/>
      <c r="I33" s="54"/>
      <c r="J33" s="54"/>
      <c r="K33" s="53">
        <f>SUM(C33:I33)</f>
        <v>0</v>
      </c>
      <c r="N33" s="49"/>
      <c r="O33" s="49"/>
      <c r="P33" s="49"/>
    </row>
    <row r="34" spans="2:16" ht="9.75">
      <c r="B34" s="49">
        <v>2024</v>
      </c>
      <c r="C34" s="54"/>
      <c r="D34" s="54"/>
      <c r="E34" s="54"/>
      <c r="F34" s="54"/>
      <c r="G34" s="54"/>
      <c r="H34" s="54"/>
      <c r="I34" s="54"/>
      <c r="J34" s="54"/>
      <c r="K34" s="53">
        <f>SUM(C34:I34)</f>
        <v>0</v>
      </c>
      <c r="N34" s="49"/>
      <c r="O34" s="49"/>
      <c r="P34" s="49"/>
    </row>
    <row r="35" spans="2:16" s="55" customFormat="1" ht="9.75">
      <c r="B35" s="49">
        <v>2025</v>
      </c>
      <c r="C35" s="54"/>
      <c r="D35" s="54"/>
      <c r="E35" s="54"/>
      <c r="F35" s="54"/>
      <c r="G35" s="54"/>
      <c r="H35" s="54"/>
      <c r="I35" s="54"/>
      <c r="J35" s="54"/>
      <c r="K35" s="53">
        <f>SUM(C35:I35)</f>
        <v>0</v>
      </c>
      <c r="L35" s="42"/>
      <c r="M35" s="42"/>
      <c r="N35" s="49"/>
      <c r="O35" s="49"/>
      <c r="P35" s="49"/>
    </row>
    <row r="36" spans="2:16" ht="9.75">
      <c r="B36" s="49">
        <v>2026</v>
      </c>
      <c r="C36" s="54"/>
      <c r="D36" s="54"/>
      <c r="E36" s="54"/>
      <c r="F36" s="54"/>
      <c r="G36" s="54"/>
      <c r="H36" s="54"/>
      <c r="I36" s="54"/>
      <c r="J36" s="54"/>
      <c r="K36" s="53">
        <f>SUM(C36:I36)</f>
        <v>0</v>
      </c>
      <c r="N36" s="49"/>
      <c r="O36" s="49"/>
      <c r="P36" s="49"/>
    </row>
    <row r="38" spans="2:5" ht="9.75">
      <c r="B38" s="80" t="s">
        <v>108</v>
      </c>
      <c r="C38" s="80" t="s">
        <v>109</v>
      </c>
      <c r="D38" s="80"/>
      <c r="E38" s="80"/>
    </row>
    <row r="44" ht="9.75">
      <c r="G44" s="42" t="s">
        <v>101</v>
      </c>
    </row>
  </sheetData>
  <sheetProtection/>
  <mergeCells count="7">
    <mergeCell ref="N8:P8"/>
    <mergeCell ref="B1:P1"/>
    <mergeCell ref="B2:P2"/>
    <mergeCell ref="B3:K3"/>
    <mergeCell ref="B4:K4"/>
    <mergeCell ref="B5:K5"/>
    <mergeCell ref="N5:P5"/>
  </mergeCells>
  <printOptions/>
  <pageMargins left="0.75" right="0.75" top="1" bottom="1" header="0.5" footer="0.5"/>
  <pageSetup fitToHeight="1" fitToWidth="1" horizontalDpi="600" verticalDpi="600" orientation="landscape" scale="83"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P36"/>
  <sheetViews>
    <sheetView showGridLines="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
    </sheetView>
  </sheetViews>
  <sheetFormatPr defaultColWidth="8.66015625" defaultRowHeight="11.25"/>
  <cols>
    <col min="1" max="1" width="1.66796875" style="42" customWidth="1"/>
    <col min="2" max="2" width="11" style="42" customWidth="1"/>
    <col min="3" max="3" width="13.16015625" style="42" customWidth="1"/>
    <col min="4" max="4" width="13.66015625" style="42" customWidth="1"/>
    <col min="5" max="5" width="13.16015625" style="42" customWidth="1"/>
    <col min="6" max="7" width="15.16015625" style="42" customWidth="1"/>
    <col min="8" max="8" width="13.66015625" style="42" customWidth="1"/>
    <col min="9" max="10" width="13.16015625" style="42" customWidth="1"/>
    <col min="11" max="11" width="13.66015625" style="42" customWidth="1"/>
    <col min="12" max="12" width="5.16015625" style="42" customWidth="1"/>
    <col min="13" max="13" width="8.66015625" style="42" customWidth="1"/>
    <col min="14" max="14" width="14.66015625" style="42" customWidth="1"/>
    <col min="15" max="16384" width="8.66015625" style="42" customWidth="1"/>
  </cols>
  <sheetData>
    <row r="1" spans="2:16" s="37" customFormat="1" ht="15">
      <c r="B1" s="77" t="s">
        <v>72</v>
      </c>
      <c r="C1" s="77"/>
      <c r="D1" s="77"/>
      <c r="E1" s="77"/>
      <c r="F1" s="77"/>
      <c r="G1" s="77"/>
      <c r="H1" s="77"/>
      <c r="I1" s="77"/>
      <c r="J1" s="77"/>
      <c r="K1" s="77"/>
      <c r="L1" s="77"/>
      <c r="M1" s="77"/>
      <c r="N1" s="77"/>
      <c r="O1" s="77"/>
      <c r="P1" s="77"/>
    </row>
    <row r="2" spans="2:16" s="38" customFormat="1" ht="12.75">
      <c r="B2" s="78" t="s">
        <v>102</v>
      </c>
      <c r="C2" s="78"/>
      <c r="D2" s="78"/>
      <c r="E2" s="78"/>
      <c r="F2" s="78"/>
      <c r="G2" s="78"/>
      <c r="H2" s="78"/>
      <c r="I2" s="78"/>
      <c r="J2" s="78"/>
      <c r="K2" s="78"/>
      <c r="L2" s="78"/>
      <c r="M2" s="78"/>
      <c r="N2" s="78"/>
      <c r="O2" s="78"/>
      <c r="P2" s="78"/>
    </row>
    <row r="3" spans="2:11" s="38" customFormat="1" ht="12.75">
      <c r="B3" s="78"/>
      <c r="C3" s="78"/>
      <c r="D3" s="78"/>
      <c r="E3" s="78"/>
      <c r="F3" s="78"/>
      <c r="G3" s="78"/>
      <c r="H3" s="78"/>
      <c r="I3" s="78"/>
      <c r="J3" s="78"/>
      <c r="K3" s="78"/>
    </row>
    <row r="4" spans="2:11" s="38" customFormat="1" ht="12.75">
      <c r="B4" s="78"/>
      <c r="C4" s="78"/>
      <c r="D4" s="78"/>
      <c r="E4" s="78"/>
      <c r="F4" s="78"/>
      <c r="G4" s="78"/>
      <c r="H4" s="78"/>
      <c r="I4" s="78"/>
      <c r="J4" s="78"/>
      <c r="K4" s="78"/>
    </row>
    <row r="5" spans="2:16" s="37" customFormat="1" ht="30.75" customHeight="1">
      <c r="B5" s="79" t="s">
        <v>70</v>
      </c>
      <c r="C5" s="79"/>
      <c r="D5" s="79"/>
      <c r="E5" s="79"/>
      <c r="F5" s="79"/>
      <c r="G5" s="79"/>
      <c r="H5" s="79"/>
      <c r="I5" s="79"/>
      <c r="J5" s="79"/>
      <c r="K5" s="79"/>
      <c r="N5" s="79" t="s">
        <v>30</v>
      </c>
      <c r="O5" s="79"/>
      <c r="P5" s="79"/>
    </row>
    <row r="6" spans="2:11" ht="12.75">
      <c r="B6" s="39"/>
      <c r="C6" s="39"/>
      <c r="D6" s="39"/>
      <c r="E6" s="39"/>
      <c r="F6" s="40"/>
      <c r="G6" s="41" t="s">
        <v>107</v>
      </c>
      <c r="H6" s="40"/>
      <c r="I6" s="39"/>
      <c r="J6" s="39"/>
      <c r="K6" s="39"/>
    </row>
    <row r="7" spans="3:11" ht="12.75">
      <c r="C7" s="38"/>
      <c r="D7" s="38"/>
      <c r="E7" s="38"/>
      <c r="F7" s="38"/>
      <c r="G7" s="38"/>
      <c r="H7" s="38"/>
      <c r="I7" s="38"/>
      <c r="J7" s="38"/>
      <c r="K7" s="38"/>
    </row>
    <row r="8" spans="2:16" ht="48" customHeight="1">
      <c r="B8" s="43" t="s">
        <v>11</v>
      </c>
      <c r="C8" s="44" t="s">
        <v>14</v>
      </c>
      <c r="D8" s="44" t="s">
        <v>15</v>
      </c>
      <c r="E8" s="44" t="s">
        <v>13</v>
      </c>
      <c r="F8" s="44" t="s">
        <v>18</v>
      </c>
      <c r="G8" s="44" t="s">
        <v>23</v>
      </c>
      <c r="H8" s="45" t="s">
        <v>19</v>
      </c>
      <c r="I8" s="45" t="s">
        <v>17</v>
      </c>
      <c r="J8" s="46" t="s">
        <v>34</v>
      </c>
      <c r="K8" s="47" t="s">
        <v>12</v>
      </c>
      <c r="N8" s="74" t="s">
        <v>33</v>
      </c>
      <c r="O8" s="75"/>
      <c r="P8" s="76"/>
    </row>
    <row r="9" spans="14:16" ht="30">
      <c r="N9" s="48" t="s">
        <v>27</v>
      </c>
      <c r="O9" s="48" t="s">
        <v>27</v>
      </c>
      <c r="P9" s="48" t="s">
        <v>29</v>
      </c>
    </row>
    <row r="10" spans="2:16" ht="9.75">
      <c r="B10" s="49">
        <v>2000</v>
      </c>
      <c r="C10" s="50"/>
      <c r="D10" s="50"/>
      <c r="E10" s="50"/>
      <c r="F10" s="50"/>
      <c r="G10" s="50"/>
      <c r="H10" s="50"/>
      <c r="I10" s="50"/>
      <c r="J10" s="50"/>
      <c r="K10" s="50">
        <f aca="true" t="shared" si="0" ref="K10:K32">SUM(C10:I10)</f>
        <v>0</v>
      </c>
      <c r="L10" s="51"/>
      <c r="M10" s="51"/>
      <c r="N10" s="52"/>
      <c r="O10" s="52"/>
      <c r="P10" s="52"/>
    </row>
    <row r="11" spans="2:16" ht="11.25" customHeight="1">
      <c r="B11" s="49">
        <v>2001</v>
      </c>
      <c r="C11" s="50"/>
      <c r="D11" s="50"/>
      <c r="E11" s="50"/>
      <c r="F11" s="50"/>
      <c r="G11" s="50"/>
      <c r="H11" s="50"/>
      <c r="I11" s="50"/>
      <c r="J11" s="50"/>
      <c r="K11" s="50">
        <f t="shared" si="0"/>
        <v>0</v>
      </c>
      <c r="L11" s="51"/>
      <c r="M11" s="51"/>
      <c r="N11" s="52"/>
      <c r="O11" s="52"/>
      <c r="P11" s="52"/>
    </row>
    <row r="12" spans="2:16" ht="9.75">
      <c r="B12" s="49">
        <v>2002</v>
      </c>
      <c r="C12" s="50"/>
      <c r="D12" s="50"/>
      <c r="E12" s="50"/>
      <c r="F12" s="50"/>
      <c r="G12" s="50"/>
      <c r="H12" s="50"/>
      <c r="I12" s="50"/>
      <c r="J12" s="50"/>
      <c r="K12" s="50">
        <f t="shared" si="0"/>
        <v>0</v>
      </c>
      <c r="L12" s="51"/>
      <c r="M12" s="51"/>
      <c r="N12" s="52"/>
      <c r="O12" s="52"/>
      <c r="P12" s="52"/>
    </row>
    <row r="13" spans="2:16" ht="9.75">
      <c r="B13" s="49">
        <v>2003</v>
      </c>
      <c r="C13" s="50"/>
      <c r="D13" s="50"/>
      <c r="E13" s="50"/>
      <c r="F13" s="50"/>
      <c r="G13" s="50"/>
      <c r="H13" s="50"/>
      <c r="I13" s="50"/>
      <c r="J13" s="50"/>
      <c r="K13" s="50">
        <f t="shared" si="0"/>
        <v>0</v>
      </c>
      <c r="L13" s="51"/>
      <c r="M13" s="51"/>
      <c r="N13" s="52"/>
      <c r="O13" s="52"/>
      <c r="P13" s="52"/>
    </row>
    <row r="14" spans="2:16" ht="9.75">
      <c r="B14" s="49">
        <v>2004</v>
      </c>
      <c r="C14" s="50"/>
      <c r="D14" s="50"/>
      <c r="E14" s="50"/>
      <c r="F14" s="50"/>
      <c r="G14" s="50"/>
      <c r="H14" s="50"/>
      <c r="I14" s="50"/>
      <c r="J14" s="50"/>
      <c r="K14" s="50">
        <f t="shared" si="0"/>
        <v>0</v>
      </c>
      <c r="L14" s="51"/>
      <c r="M14" s="51"/>
      <c r="N14" s="52"/>
      <c r="O14" s="52"/>
      <c r="P14" s="52"/>
    </row>
    <row r="15" spans="2:16" ht="9.75">
      <c r="B15" s="49">
        <v>2005</v>
      </c>
      <c r="C15" s="50"/>
      <c r="D15" s="50"/>
      <c r="E15" s="50"/>
      <c r="F15" s="50"/>
      <c r="G15" s="50"/>
      <c r="H15" s="50"/>
      <c r="I15" s="50"/>
      <c r="J15" s="50"/>
      <c r="K15" s="50">
        <f t="shared" si="0"/>
        <v>0</v>
      </c>
      <c r="L15" s="51"/>
      <c r="M15" s="51"/>
      <c r="N15" s="52"/>
      <c r="O15" s="52"/>
      <c r="P15" s="52"/>
    </row>
    <row r="16" spans="2:16" ht="9.75">
      <c r="B16" s="49">
        <v>2006</v>
      </c>
      <c r="C16" s="50"/>
      <c r="D16" s="50"/>
      <c r="E16" s="50"/>
      <c r="F16" s="50"/>
      <c r="G16" s="50"/>
      <c r="H16" s="50"/>
      <c r="I16" s="50"/>
      <c r="J16" s="50"/>
      <c r="K16" s="50">
        <f t="shared" si="0"/>
        <v>0</v>
      </c>
      <c r="L16" s="51"/>
      <c r="M16" s="51"/>
      <c r="N16" s="52"/>
      <c r="O16" s="52"/>
      <c r="P16" s="52"/>
    </row>
    <row r="17" spans="2:16" ht="9.75">
      <c r="B17" s="49">
        <v>2007</v>
      </c>
      <c r="C17" s="50"/>
      <c r="D17" s="50"/>
      <c r="E17" s="50"/>
      <c r="F17" s="50"/>
      <c r="G17" s="50"/>
      <c r="H17" s="50"/>
      <c r="I17" s="50"/>
      <c r="J17" s="50"/>
      <c r="K17" s="50">
        <f t="shared" si="0"/>
        <v>0</v>
      </c>
      <c r="L17" s="51"/>
      <c r="M17" s="51"/>
      <c r="N17" s="52"/>
      <c r="O17" s="52"/>
      <c r="P17" s="52"/>
    </row>
    <row r="18" spans="2:16" ht="11.25" customHeight="1">
      <c r="B18" s="49">
        <v>2008</v>
      </c>
      <c r="C18" s="50"/>
      <c r="D18" s="50"/>
      <c r="E18" s="50"/>
      <c r="F18" s="50"/>
      <c r="G18" s="50"/>
      <c r="H18" s="50"/>
      <c r="I18" s="50"/>
      <c r="J18" s="50"/>
      <c r="K18" s="50">
        <f t="shared" si="0"/>
        <v>0</v>
      </c>
      <c r="L18" s="51"/>
      <c r="M18" s="51"/>
      <c r="N18" s="52"/>
      <c r="O18" s="52"/>
      <c r="P18" s="52"/>
    </row>
    <row r="19" spans="2:16" ht="9.75">
      <c r="B19" s="49">
        <v>2009</v>
      </c>
      <c r="C19" s="50"/>
      <c r="D19" s="50"/>
      <c r="E19" s="50"/>
      <c r="F19" s="50"/>
      <c r="G19" s="50"/>
      <c r="H19" s="50"/>
      <c r="I19" s="50"/>
      <c r="J19" s="50"/>
      <c r="K19" s="50">
        <f t="shared" si="0"/>
        <v>0</v>
      </c>
      <c r="L19" s="51"/>
      <c r="M19" s="51"/>
      <c r="N19" s="52"/>
      <c r="O19" s="52"/>
      <c r="P19" s="52"/>
    </row>
    <row r="20" spans="2:16" ht="9.75">
      <c r="B20" s="49">
        <v>2010</v>
      </c>
      <c r="C20" s="50"/>
      <c r="D20" s="50"/>
      <c r="E20" s="50"/>
      <c r="F20" s="50"/>
      <c r="G20" s="50"/>
      <c r="H20" s="50"/>
      <c r="I20" s="50"/>
      <c r="J20" s="50"/>
      <c r="K20" s="50">
        <f t="shared" si="0"/>
        <v>0</v>
      </c>
      <c r="L20" s="51"/>
      <c r="M20" s="51"/>
      <c r="N20" s="52"/>
      <c r="O20" s="52"/>
      <c r="P20" s="52"/>
    </row>
    <row r="21" spans="2:16" ht="9.75">
      <c r="B21" s="49">
        <v>2011</v>
      </c>
      <c r="C21" s="50"/>
      <c r="D21" s="50"/>
      <c r="E21" s="50"/>
      <c r="F21" s="50"/>
      <c r="G21" s="50"/>
      <c r="H21" s="50"/>
      <c r="I21" s="50"/>
      <c r="J21" s="50"/>
      <c r="K21" s="50">
        <f t="shared" si="0"/>
        <v>0</v>
      </c>
      <c r="L21" s="51"/>
      <c r="M21" s="51"/>
      <c r="N21" s="52"/>
      <c r="O21" s="52"/>
      <c r="P21" s="52"/>
    </row>
    <row r="22" spans="2:16" ht="9.75">
      <c r="B22" s="49">
        <v>2012</v>
      </c>
      <c r="C22" s="50"/>
      <c r="D22" s="50"/>
      <c r="E22" s="50"/>
      <c r="F22" s="50"/>
      <c r="G22" s="50"/>
      <c r="H22" s="50"/>
      <c r="I22" s="50"/>
      <c r="J22" s="50"/>
      <c r="K22" s="50">
        <f t="shared" si="0"/>
        <v>0</v>
      </c>
      <c r="L22" s="51"/>
      <c r="M22" s="51"/>
      <c r="N22" s="52"/>
      <c r="O22" s="52"/>
      <c r="P22" s="52"/>
    </row>
    <row r="23" spans="2:16" ht="9.75">
      <c r="B23" s="49">
        <v>2013</v>
      </c>
      <c r="C23" s="53"/>
      <c r="D23" s="53"/>
      <c r="E23" s="53"/>
      <c r="F23" s="53"/>
      <c r="G23" s="53"/>
      <c r="H23" s="53"/>
      <c r="I23" s="53"/>
      <c r="J23" s="53"/>
      <c r="K23" s="53">
        <f t="shared" si="0"/>
        <v>0</v>
      </c>
      <c r="N23" s="49"/>
      <c r="O23" s="49"/>
      <c r="P23" s="49"/>
    </row>
    <row r="24" spans="2:16" ht="9.75">
      <c r="B24" s="49">
        <v>2014</v>
      </c>
      <c r="C24" s="54"/>
      <c r="D24" s="54"/>
      <c r="E24" s="54"/>
      <c r="F24" s="54"/>
      <c r="G24" s="54"/>
      <c r="H24" s="54"/>
      <c r="I24" s="54"/>
      <c r="J24" s="54"/>
      <c r="K24" s="53">
        <f t="shared" si="0"/>
        <v>0</v>
      </c>
      <c r="N24" s="49"/>
      <c r="O24" s="49"/>
      <c r="P24" s="49"/>
    </row>
    <row r="25" spans="2:16" ht="9.75">
      <c r="B25" s="49">
        <v>2015</v>
      </c>
      <c r="C25" s="54"/>
      <c r="D25" s="54"/>
      <c r="E25" s="54"/>
      <c r="F25" s="54"/>
      <c r="G25" s="54"/>
      <c r="H25" s="54"/>
      <c r="I25" s="54"/>
      <c r="J25" s="54"/>
      <c r="K25" s="53">
        <f t="shared" si="0"/>
        <v>0</v>
      </c>
      <c r="N25" s="49"/>
      <c r="O25" s="49"/>
      <c r="P25" s="49"/>
    </row>
    <row r="26" spans="2:16" ht="9.75">
      <c r="B26" s="49">
        <v>2016</v>
      </c>
      <c r="C26" s="54"/>
      <c r="D26" s="54"/>
      <c r="E26" s="54"/>
      <c r="F26" s="54"/>
      <c r="G26" s="54"/>
      <c r="H26" s="54"/>
      <c r="I26" s="54"/>
      <c r="J26" s="54"/>
      <c r="K26" s="53">
        <f t="shared" si="0"/>
        <v>0</v>
      </c>
      <c r="N26" s="49"/>
      <c r="O26" s="49"/>
      <c r="P26" s="49"/>
    </row>
    <row r="27" spans="2:16" ht="9.75">
      <c r="B27" s="49">
        <v>2017</v>
      </c>
      <c r="C27" s="54"/>
      <c r="D27" s="54"/>
      <c r="E27" s="54"/>
      <c r="F27" s="54"/>
      <c r="G27" s="54"/>
      <c r="H27" s="54"/>
      <c r="I27" s="54"/>
      <c r="J27" s="54"/>
      <c r="K27" s="53">
        <f t="shared" si="0"/>
        <v>0</v>
      </c>
      <c r="N27" s="49"/>
      <c r="O27" s="49"/>
      <c r="P27" s="49"/>
    </row>
    <row r="28" spans="2:16" ht="9.75">
      <c r="B28" s="49">
        <v>2018</v>
      </c>
      <c r="C28" s="54"/>
      <c r="D28" s="54"/>
      <c r="E28" s="54"/>
      <c r="F28" s="54"/>
      <c r="G28" s="54"/>
      <c r="H28" s="54"/>
      <c r="I28" s="54"/>
      <c r="J28" s="54"/>
      <c r="K28" s="53">
        <f t="shared" si="0"/>
        <v>0</v>
      </c>
      <c r="N28" s="49"/>
      <c r="O28" s="49"/>
      <c r="P28" s="49"/>
    </row>
    <row r="29" spans="2:16" ht="9.75">
      <c r="B29" s="49">
        <v>2019</v>
      </c>
      <c r="C29" s="54"/>
      <c r="D29" s="54"/>
      <c r="E29" s="54"/>
      <c r="F29" s="54"/>
      <c r="G29" s="54"/>
      <c r="H29" s="54"/>
      <c r="I29" s="54"/>
      <c r="J29" s="54"/>
      <c r="K29" s="53">
        <f t="shared" si="0"/>
        <v>0</v>
      </c>
      <c r="N29" s="49"/>
      <c r="O29" s="49"/>
      <c r="P29" s="49"/>
    </row>
    <row r="30" spans="2:16" ht="9.75">
      <c r="B30" s="49">
        <v>2020</v>
      </c>
      <c r="C30" s="54"/>
      <c r="D30" s="54"/>
      <c r="E30" s="54"/>
      <c r="F30" s="54"/>
      <c r="G30" s="54"/>
      <c r="H30" s="54"/>
      <c r="I30" s="54"/>
      <c r="J30" s="54"/>
      <c r="K30" s="53">
        <f t="shared" si="0"/>
        <v>0</v>
      </c>
      <c r="N30" s="49"/>
      <c r="O30" s="49"/>
      <c r="P30" s="49"/>
    </row>
    <row r="31" spans="2:16" ht="9.75">
      <c r="B31" s="49">
        <v>2021</v>
      </c>
      <c r="C31" s="54"/>
      <c r="D31" s="54"/>
      <c r="E31" s="54"/>
      <c r="F31" s="54"/>
      <c r="G31" s="54"/>
      <c r="H31" s="54"/>
      <c r="I31" s="54"/>
      <c r="J31" s="54"/>
      <c r="K31" s="53">
        <f t="shared" si="0"/>
        <v>0</v>
      </c>
      <c r="N31" s="49"/>
      <c r="O31" s="49"/>
      <c r="P31" s="49"/>
    </row>
    <row r="32" spans="2:16" ht="9.75">
      <c r="B32" s="49">
        <v>2022</v>
      </c>
      <c r="C32" s="54"/>
      <c r="D32" s="54"/>
      <c r="E32" s="54"/>
      <c r="F32" s="54"/>
      <c r="G32" s="54"/>
      <c r="H32" s="54"/>
      <c r="I32" s="54"/>
      <c r="J32" s="54"/>
      <c r="K32" s="53">
        <f t="shared" si="0"/>
        <v>0</v>
      </c>
      <c r="N32" s="49"/>
      <c r="O32" s="49"/>
      <c r="P32" s="49"/>
    </row>
    <row r="33" spans="2:16" ht="9.75">
      <c r="B33" s="49">
        <v>2023</v>
      </c>
      <c r="C33" s="54"/>
      <c r="D33" s="54"/>
      <c r="E33" s="54"/>
      <c r="F33" s="54"/>
      <c r="G33" s="54"/>
      <c r="H33" s="54"/>
      <c r="I33" s="54"/>
      <c r="J33" s="54"/>
      <c r="K33" s="53">
        <f>SUM(C33:I33)</f>
        <v>0</v>
      </c>
      <c r="N33" s="49"/>
      <c r="O33" s="49"/>
      <c r="P33" s="49"/>
    </row>
    <row r="34" spans="2:16" ht="9.75">
      <c r="B34" s="49">
        <v>2024</v>
      </c>
      <c r="C34" s="54"/>
      <c r="D34" s="54"/>
      <c r="E34" s="54"/>
      <c r="F34" s="54"/>
      <c r="G34" s="54"/>
      <c r="H34" s="54"/>
      <c r="I34" s="54"/>
      <c r="J34" s="54"/>
      <c r="K34" s="53">
        <f>SUM(C34:I34)</f>
        <v>0</v>
      </c>
      <c r="N34" s="49"/>
      <c r="O34" s="49"/>
      <c r="P34" s="49"/>
    </row>
    <row r="35" spans="2:16" s="55" customFormat="1" ht="9.75">
      <c r="B35" s="49">
        <v>2025</v>
      </c>
      <c r="C35" s="54"/>
      <c r="D35" s="54"/>
      <c r="E35" s="54"/>
      <c r="F35" s="54"/>
      <c r="G35" s="54"/>
      <c r="H35" s="54"/>
      <c r="I35" s="54"/>
      <c r="J35" s="54"/>
      <c r="K35" s="53">
        <f>SUM(C35:I35)</f>
        <v>0</v>
      </c>
      <c r="L35" s="42"/>
      <c r="M35" s="42"/>
      <c r="N35" s="49"/>
      <c r="O35" s="49"/>
      <c r="P35" s="49"/>
    </row>
    <row r="36" spans="2:16" ht="9.75">
      <c r="B36" s="49">
        <v>2026</v>
      </c>
      <c r="C36" s="54"/>
      <c r="D36" s="54"/>
      <c r="E36" s="54"/>
      <c r="F36" s="54"/>
      <c r="G36" s="54"/>
      <c r="H36" s="54"/>
      <c r="I36" s="54"/>
      <c r="J36" s="54"/>
      <c r="K36" s="53">
        <f>SUM(C36:I36)</f>
        <v>0</v>
      </c>
      <c r="N36" s="49"/>
      <c r="O36" s="49"/>
      <c r="P36" s="49"/>
    </row>
  </sheetData>
  <sheetProtection/>
  <mergeCells count="7">
    <mergeCell ref="N8:P8"/>
    <mergeCell ref="B1:P1"/>
    <mergeCell ref="B2:P2"/>
    <mergeCell ref="B3:K3"/>
    <mergeCell ref="B4:K4"/>
    <mergeCell ref="B5:K5"/>
    <mergeCell ref="N5:P5"/>
  </mergeCells>
  <printOptions/>
  <pageMargins left="0.75" right="0.75" top="1" bottom="1" header="0.5" footer="0.5"/>
  <pageSetup fitToHeight="1" fitToWidth="1" horizontalDpi="600" verticalDpi="600" orientation="landscape" scale="83"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of Riverside Demand Forecast Forms 1.1a Retail Sales</dc:title>
  <dc:subject/>
  <dc:creator>Richard Rohrer</dc:creator>
  <cp:keywords/>
  <dc:description/>
  <cp:lastModifiedBy>Julie Felipe</cp:lastModifiedBy>
  <cp:lastPrinted>2014-11-03T22:32:49Z</cp:lastPrinted>
  <dcterms:created xsi:type="dcterms:W3CDTF">2004-04-26T18:12:37Z</dcterms:created>
  <dcterms:modified xsi:type="dcterms:W3CDTF">2015-02-13T17:11:57Z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Z5JXHV6S7NA6-3-71248</vt:lpwstr>
  </property>
  <property fmtid="{D5CDD505-2E9C-101B-9397-08002B2CF9AE}" pid="3" name="_dlc_DocIdItemGuid">
    <vt:lpwstr>37f2120d-98fe-469a-ac9a-108beda1efc3</vt:lpwstr>
  </property>
  <property fmtid="{D5CDD505-2E9C-101B-9397-08002B2CF9AE}" pid="4" name="_dlc_DocIdUrl">
    <vt:lpwstr>http://efilingspinternal/_layouts/DocIdRedir.aspx?ID=Z5JXHV6S7NA6-3-71248, Z5JXHV6S7NA6-3-71248</vt:lpwstr>
  </property>
  <property fmtid="{D5CDD505-2E9C-101B-9397-08002B2CF9AE}" pid="5" name="_CopySource">
    <vt:lpwstr>http://efilingspinternal/PendingDocuments/15-IEPR-03/20150213T134429_City_of_Riverside_Demand_Forecast_Forms_11a_Retail_Sales.xls</vt:lpwstr>
  </property>
  <property fmtid="{D5CDD505-2E9C-101B-9397-08002B2CF9AE}" pid="6" name="Received From">
    <vt:lpwstr>Southern California Public Power Authority</vt:lpwstr>
  </property>
  <property fmtid="{D5CDD505-2E9C-101B-9397-08002B2CF9AE}" pid="7" name="Submission Type">
    <vt:lpwstr>6;#Document|6786e4f6-aafd-416d-a977-1b2d5f456edf</vt:lpwstr>
  </property>
  <property fmtid="{D5CDD505-2E9C-101B-9397-08002B2CF9AE}" pid="8" name="Submitter Role">
    <vt:lpwstr>18;#Public Agency|5e9efa52-72c2-4b4c-ad77-d864509888ed</vt:lpwstr>
  </property>
  <property fmtid="{D5CDD505-2E9C-101B-9397-08002B2CF9AE}" pid="9" name="Docket Number">
    <vt:lpwstr>15-IEPR-03</vt:lpwstr>
  </property>
  <property fmtid="{D5CDD505-2E9C-101B-9397-08002B2CF9AE}" pid="10" name="Subject Areas">
    <vt:lpwstr/>
  </property>
  <property fmtid="{D5CDD505-2E9C-101B-9397-08002B2CF9AE}" pid="11" name="ia56c5f4991045989a786b6ecb732719">
    <vt:lpwstr>Public Agency|5e9efa52-72c2-4b4c-ad77-d864509888ed</vt:lpwstr>
  </property>
  <property fmtid="{D5CDD505-2E9C-101B-9397-08002B2CF9AE}" pid="12" name="Order">
    <vt:lpwstr>378800.000000000</vt:lpwstr>
  </property>
  <property fmtid="{D5CDD505-2E9C-101B-9397-08002B2CF9AE}" pid="13" name="k2a3b5fc29f742a38f72e68b777baa26">
    <vt:lpwstr>Document|f3c81208-9d0f-49cc-afc5-e227f36ec0e7</vt:lpwstr>
  </property>
  <property fmtid="{D5CDD505-2E9C-101B-9397-08002B2CF9AE}" pid="14" name="Document Type">
    <vt:lpwstr>3;#Document|f3c81208-9d0f-49cc-afc5-e227f36ec0e7</vt:lpwstr>
  </property>
  <property fmtid="{D5CDD505-2E9C-101B-9397-08002B2CF9AE}" pid="15" name="TaxCatchAll">
    <vt:lpwstr>18;#Public Agency|5e9efa52-72c2-4b4c-ad77-d864509888ed;#6;#Document|6786e4f6-aafd-416d-a977-1b2d5f456edf;#3;#Document|f3c81208-9d0f-49cc-afc5-e227f36ec0e7</vt:lpwstr>
  </property>
  <property fmtid="{D5CDD505-2E9C-101B-9397-08002B2CF9AE}" pid="16" name="jbf85ac70d5848c6836ba15e22d94e70">
    <vt:lpwstr>Document|6786e4f6-aafd-416d-a977-1b2d5f456edf</vt:lpwstr>
  </property>
  <property fmtid="{D5CDD505-2E9C-101B-9397-08002B2CF9AE}" pid="17" name="TemplateUrl">
    <vt:lpwstr/>
  </property>
  <property fmtid="{D5CDD505-2E9C-101B-9397-08002B2CF9AE}" pid="18" name="xd_ProgID">
    <vt:lpwstr/>
  </property>
  <property fmtid="{D5CDD505-2E9C-101B-9397-08002B2CF9AE}" pid="19" name="bfc617c42d804116a0a5feb0906d720d">
    <vt:lpwstr/>
  </property>
  <property fmtid="{D5CDD505-2E9C-101B-9397-08002B2CF9AE}" pid="20" name="_SourceUrl">
    <vt:lpwstr/>
  </property>
  <property fmtid="{D5CDD505-2E9C-101B-9397-08002B2CF9AE}" pid="21" name="_SharedFileIndex">
    <vt:lpwstr/>
  </property>
</Properties>
</file>