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codeName="ThisWorkbook" hidePivotFieldList="1" defaultThemeVersion="124226"/>
  <mc:AlternateContent xmlns:mc="http://schemas.openxmlformats.org/markup-compatibility/2006">
    <mc:Choice Requires="x15">
      <x15ac:absPath xmlns:x15ac="http://schemas.microsoft.com/office/spreadsheetml/2010/11/ac" url="I:\Projects\LA County\2018\IRP\Load Forecast 5.31.18\"/>
    </mc:Choice>
  </mc:AlternateContent>
  <bookViews>
    <workbookView xWindow="0" yWindow="0" windowWidth="20490" windowHeight="7230" tabRatio="838" firstSheet="23" activeTab="25"/>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71027"/>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G14" i="34" l="1"/>
  <c r="G15" i="34" s="1"/>
  <c r="G16" i="34" s="1"/>
  <c r="G17" i="34" s="1"/>
  <c r="G18" i="34" s="1"/>
  <c r="G19" i="34" s="1"/>
  <c r="G20" i="34" s="1"/>
  <c r="G21" i="34" s="1"/>
  <c r="E14" i="34"/>
  <c r="E15" i="34" s="1"/>
  <c r="E16" i="34" s="1"/>
  <c r="E17" i="34" s="1"/>
  <c r="E18" i="34" s="1"/>
  <c r="E19" i="34" s="1"/>
  <c r="E20" i="34" s="1"/>
  <c r="E21" i="34" s="1"/>
  <c r="C15" i="34"/>
  <c r="C16" i="34" s="1"/>
  <c r="C17" i="34" s="1"/>
  <c r="C18" i="34" s="1"/>
  <c r="C19" i="34" s="1"/>
  <c r="C20" i="34" s="1"/>
  <c r="C21" i="34" s="1"/>
  <c r="C14" i="34"/>
  <c r="H15" i="34"/>
  <c r="H16" i="34" s="1"/>
  <c r="H17" i="34" s="1"/>
  <c r="H18" i="34" s="1"/>
  <c r="H19" i="34" s="1"/>
  <c r="H20" i="34" s="1"/>
  <c r="H21" i="34" s="1"/>
  <c r="I15" i="34"/>
  <c r="I16" i="34"/>
  <c r="I17" i="34" s="1"/>
  <c r="I18" i="34" s="1"/>
  <c r="I19" i="34" s="1"/>
  <c r="I20" i="34" s="1"/>
  <c r="I21" i="34" s="1"/>
  <c r="I14" i="34"/>
  <c r="H14" i="34"/>
  <c r="F14" i="34"/>
  <c r="F15" i="34" s="1"/>
  <c r="F16" i="34" s="1"/>
  <c r="F17" i="34" s="1"/>
  <c r="F18" i="34" s="1"/>
  <c r="F19" i="34" s="1"/>
  <c r="F20" i="34" s="1"/>
  <c r="F21" i="34" s="1"/>
  <c r="D14" i="34"/>
  <c r="D15" i="34" s="1"/>
  <c r="D16" i="34" s="1"/>
  <c r="D17" i="34" s="1"/>
  <c r="D18" i="34" s="1"/>
  <c r="D19" i="34" s="1"/>
  <c r="D20" i="34" s="1"/>
  <c r="D21" i="34" s="1"/>
  <c r="B15" i="34"/>
  <c r="B16" i="34" s="1"/>
  <c r="B17" i="34" s="1"/>
  <c r="B18" i="34" s="1"/>
  <c r="B19" i="34" s="1"/>
  <c r="B20" i="34" s="1"/>
  <c r="B21" i="34" s="1"/>
  <c r="B14" i="34"/>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B35" i="26" s="1"/>
  <c r="B63" i="26" s="1"/>
  <c r="B7" i="29" s="1"/>
  <c r="C26" i="26"/>
  <c r="D26" i="26"/>
  <c r="D35" i="26" s="1"/>
  <c r="E26" i="26"/>
  <c r="F26" i="26"/>
  <c r="F35" i="26" s="1"/>
  <c r="F63" i="26" s="1"/>
  <c r="F7" i="29" s="1"/>
  <c r="G26" i="26"/>
  <c r="H26" i="26"/>
  <c r="H35" i="26" s="1"/>
  <c r="I26" i="26"/>
  <c r="J26" i="26"/>
  <c r="K26" i="26"/>
  <c r="L26" i="26"/>
  <c r="L35" i="26" s="1"/>
  <c r="M26" i="26"/>
  <c r="M35" i="26" s="1"/>
  <c r="M63" i="26" s="1"/>
  <c r="M7" i="29" s="1"/>
  <c r="N26" i="26"/>
  <c r="N35" i="26" s="1"/>
  <c r="N63" i="26" s="1"/>
  <c r="N7" i="29" s="1"/>
  <c r="O26" i="26"/>
  <c r="C35" i="26"/>
  <c r="E35" i="26"/>
  <c r="E63" i="26" s="1"/>
  <c r="E7" i="29" s="1"/>
  <c r="G35" i="26"/>
  <c r="I35" i="26"/>
  <c r="J35" i="26"/>
  <c r="J63" i="26" s="1"/>
  <c r="J7" i="29" s="1"/>
  <c r="K35" i="26"/>
  <c r="O35" i="26"/>
  <c r="O63" i="26" s="1"/>
  <c r="B41" i="26"/>
  <c r="C41" i="26"/>
  <c r="D41" i="26"/>
  <c r="E41" i="26"/>
  <c r="F41" i="26"/>
  <c r="G41" i="26"/>
  <c r="H41" i="26"/>
  <c r="I41" i="26"/>
  <c r="J41" i="26"/>
  <c r="K41" i="26"/>
  <c r="L41" i="26"/>
  <c r="M41" i="26"/>
  <c r="N41" i="26"/>
  <c r="O41" i="26"/>
  <c r="B49" i="26"/>
  <c r="C49" i="26"/>
  <c r="D49" i="26"/>
  <c r="E49" i="26"/>
  <c r="F49" i="26"/>
  <c r="G49" i="26"/>
  <c r="G63" i="26" s="1"/>
  <c r="H49" i="26"/>
  <c r="I49" i="26"/>
  <c r="J49" i="26"/>
  <c r="K49" i="26"/>
  <c r="K63" i="26" s="1"/>
  <c r="L49" i="26"/>
  <c r="M49" i="26"/>
  <c r="N49" i="26"/>
  <c r="O49" i="26"/>
  <c r="B56" i="26"/>
  <c r="C56" i="26"/>
  <c r="D56" i="26"/>
  <c r="E56" i="26"/>
  <c r="F56" i="26"/>
  <c r="G56" i="26"/>
  <c r="H56" i="26"/>
  <c r="I56" i="26"/>
  <c r="J56" i="26"/>
  <c r="K56" i="26"/>
  <c r="L56" i="26"/>
  <c r="M56" i="26"/>
  <c r="N56" i="26"/>
  <c r="O56" i="26"/>
  <c r="C63" i="26"/>
  <c r="I63" i="26"/>
  <c r="I7" i="29" s="1"/>
  <c r="B2" i="19"/>
  <c r="B7" i="19"/>
  <c r="C8" i="18"/>
  <c r="A2" i="16"/>
  <c r="B2" i="10"/>
  <c r="A2" i="9"/>
  <c r="B2" i="8"/>
  <c r="B2" i="7"/>
  <c r="C19" i="7"/>
  <c r="K19" i="7" s="1"/>
  <c r="C23" i="7"/>
  <c r="K23" i="7" s="1"/>
  <c r="C35" i="7"/>
  <c r="K35" i="7" s="1"/>
  <c r="B2" i="6"/>
  <c r="M10" i="6"/>
  <c r="C10" i="7" s="1"/>
  <c r="K10" i="7" s="1"/>
  <c r="M11" i="6"/>
  <c r="C11" i="7" s="1"/>
  <c r="K11" i="7" s="1"/>
  <c r="M12" i="6"/>
  <c r="C12" i="7" s="1"/>
  <c r="K12" i="7" s="1"/>
  <c r="M13" i="6"/>
  <c r="C13" i="7" s="1"/>
  <c r="K13" i="7" s="1"/>
  <c r="M14" i="6"/>
  <c r="C14" i="7" s="1"/>
  <c r="K14" i="7" s="1"/>
  <c r="M15" i="6"/>
  <c r="C15" i="7" s="1"/>
  <c r="K15" i="7" s="1"/>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C27" i="7" s="1"/>
  <c r="K27" i="7" s="1"/>
  <c r="M28" i="6"/>
  <c r="C28" i="7" s="1"/>
  <c r="K28" i="7" s="1"/>
  <c r="M29" i="6"/>
  <c r="C29" i="7" s="1"/>
  <c r="K29" i="7" s="1"/>
  <c r="M30" i="6"/>
  <c r="C30" i="7" s="1"/>
  <c r="K30" i="7" s="1"/>
  <c r="M31" i="6"/>
  <c r="C31" i="7" s="1"/>
  <c r="K31" i="7" s="1"/>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s="1"/>
  <c r="M18" i="5" s="1"/>
  <c r="H19" i="5"/>
  <c r="J19" i="5" s="1"/>
  <c r="M19" i="5" s="1"/>
  <c r="H20" i="5"/>
  <c r="J20" i="5" s="1"/>
  <c r="M20" i="5" s="1"/>
  <c r="H21" i="5"/>
  <c r="J21" i="5"/>
  <c r="M21" i="5" s="1"/>
  <c r="H22" i="5"/>
  <c r="J22" i="5"/>
  <c r="M22" i="5" s="1"/>
  <c r="H23" i="5"/>
  <c r="J23" i="5" s="1"/>
  <c r="M23" i="5" s="1"/>
  <c r="H24" i="5"/>
  <c r="J24" i="5" s="1"/>
  <c r="M24" i="5" s="1"/>
  <c r="H25" i="5"/>
  <c r="J25" i="5" s="1"/>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s="1"/>
  <c r="M34" i="5" s="1"/>
  <c r="H35" i="5"/>
  <c r="J35" i="5" s="1"/>
  <c r="M35" i="5" s="1"/>
  <c r="H36" i="5"/>
  <c r="J36" i="5" s="1"/>
  <c r="M36" i="5" s="1"/>
  <c r="H37" i="5"/>
  <c r="J37" i="5"/>
  <c r="M37" i="5" s="1"/>
  <c r="H38" i="5"/>
  <c r="J38" i="5"/>
  <c r="M38" i="5" s="1"/>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 r="O7" i="29" l="1"/>
  <c r="K7" i="29"/>
  <c r="G7" i="29"/>
  <c r="C7" i="29"/>
  <c r="L63" i="26"/>
  <c r="L7" i="29" s="1"/>
  <c r="H63" i="26"/>
  <c r="H7" i="29" s="1"/>
  <c r="D63" i="26"/>
  <c r="D7" i="29" s="1"/>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<sst xmlns="http://schemas.openxmlformats.org/spreadsheetml/2006/main" count="1102" uniqueCount="434">
  <si>
    <t>Form 1.2</t>
  </si>
  <si>
    <t>Form 1.3</t>
  </si>
  <si>
    <t>Form 1.4</t>
  </si>
  <si>
    <t>Form 1.5</t>
  </si>
  <si>
    <t>Form 2.2</t>
  </si>
  <si>
    <t>Form 2.3</t>
  </si>
  <si>
    <t>Form 3.3</t>
  </si>
  <si>
    <t>Form 3.4</t>
  </si>
  <si>
    <t>Form 4</t>
  </si>
  <si>
    <t>Please Enter the Following Information:</t>
  </si>
  <si>
    <t>Telephone</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</si>
  <si>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</si>
  <si>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</si>
  <si>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</si>
  <si>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</si>
  <si>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</si>
  <si>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</si>
  <si>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</si>
  <si>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</si>
  <si>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</si>
  <si>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</si>
  <si>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</si>
  <si>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</si>
  <si>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</si>
  <si>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</si>
  <si>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</si>
  <si>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</si>
  <si>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</si>
  <si>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</si>
  <si>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</si>
  <si>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</si>
  <si>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</si>
  <si>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</si>
  <si>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</si>
  <si>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</si>
  <si>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</si>
  <si>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</si>
  <si>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</si>
  <si>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</si>
  <si>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</si>
  <si>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</si>
  <si>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</si>
  <si>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</si>
  <si>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</si>
  <si>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</si>
  <si>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</si>
  <si>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</si>
  <si>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</si>
  <si>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</si>
  <si>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</si>
  <si>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</si>
  <si>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</si>
  <si>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</si>
  <si>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</si>
  <si>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</si>
  <si>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</si>
  <si>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</si>
  <si>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</si>
  <si>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</si>
  <si>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</si>
  <si>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</si>
  <si>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</si>
  <si>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</si>
  <si>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</si>
  <si>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</si>
  <si>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</si>
  <si>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</si>
  <si>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</si>
  <si>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</si>
  <si>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</si>
  <si>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</si>
  <si>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</si>
  <si>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</si>
  <si>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</si>
  <si>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</si>
  <si>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</si>
  <si>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</si>
  <si>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</si>
  <si>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</si>
  <si>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</si>
  <si>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</si>
  <si>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</si>
  <si>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</si>
  <si>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</si>
  <si>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</si>
  <si>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</si>
  <si>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</si>
  <si>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</si>
  <si>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</si>
  <si>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</si>
  <si>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</si>
  <si>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</si>
  <si>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</si>
  <si>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</si>
  <si>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</si>
  <si>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</si>
  <si>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</si>
  <si>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</si>
  <si>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</si>
  <si>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</si>
  <si>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</si>
  <si>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</si>
  <si>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</si>
  <si>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</si>
  <si>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</si>
  <si>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</si>
  <si>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</si>
  <si>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</si>
  <si>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</si>
  <si>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</si>
  <si>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</si>
  <si>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</si>
  <si>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</si>
  <si>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</si>
  <si>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</si>
  <si>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</si>
  <si>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</si>
  <si>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</si>
  <si>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</si>
  <si>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</si>
  <si>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</si>
  <si>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</si>
  <si>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</si>
  <si>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</si>
  <si>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</si>
  <si>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</si>
  <si>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</si>
  <si>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</si>
  <si>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</si>
  <si>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</si>
  <si>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</si>
  <si>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</si>
  <si>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</si>
  <si>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</si>
  <si>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</si>
  <si>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</si>
  <si>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</si>
  <si>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</si>
  <si>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</si>
  <si>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</si>
  <si>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</si>
  <si>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</si>
  <si>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</si>
  <si>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</si>
  <si>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</si>
  <si>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</si>
  <si>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</si>
  <si>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</si>
  <si>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</si>
  <si>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</si>
  <si>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</si>
  <si>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</si>
  <si>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</si>
  <si>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</si>
  <si>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</si>
  <si>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</si>
  <si>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</si>
  <si>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</si>
  <si>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</si>
  <si>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</si>
  <si>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</si>
  <si>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</si>
  <si>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</si>
  <si>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</si>
  <si>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</si>
  <si>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</si>
  <si>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</si>
  <si>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</si>
  <si>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</si>
  <si>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</si>
  <si>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</si>
  <si>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</si>
  <si>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</si>
  <si>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</si>
  <si>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</si>
  <si>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</si>
  <si>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</si>
  <si>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</si>
  <si>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</si>
  <si>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</si>
  <si>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</si>
  <si>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</si>
  <si>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</si>
  <si>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</si>
  <si>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</si>
  <si>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</si>
  <si>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</si>
  <si>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</si>
  <si>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</si>
  <si>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</si>
  <si>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</si>
  <si>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</si>
  <si>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</si>
  <si>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</si>
  <si>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</si>
  <si>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</si>
  <si>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</si>
  <si>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</si>
  <si>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</si>
  <si>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</si>
  <si>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</si>
  <si>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</si>
  <si>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</si>
  <si>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</si>
  <si>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</si>
  <si>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</si>
  <si>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</si>
  <si>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</si>
  <si>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</si>
  <si>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</si>
  <si>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</si>
  <si>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</si>
  <si>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</si>
  <si>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</si>
  <si>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</si>
  <si>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</si>
  <si>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</si>
  <si>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</si>
  <si>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</si>
  <si>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</si>
  <si>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</si>
  <si>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</si>
  <si>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</si>
  <si>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</si>
  <si>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</si>
  <si>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</si>
  <si>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</si>
  <si>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</si>
  <si>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</si>
  <si>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</si>
  <si>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</si>
  <si>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</si>
  <si>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</si>
  <si>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</si>
  <si>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</si>
  <si>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</si>
  <si>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</si>
  <si>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</si>
  <si>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</si>
  <si>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</si>
  <si>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</si>
  <si>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</si>
  <si>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</si>
  <si>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</si>
  <si>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</si>
  <si>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</si>
  <si>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</si>
  <si>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</si>
  <si>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</si>
  <si>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</si>
  <si>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</si>
  <si>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</si>
  <si>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</si>
  <si>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</si>
  <si>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</si>
  <si>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</si>
  <si>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</si>
  <si>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</si>
  <si>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</si>
  <si>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</si>
  <si>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</si>
  <si>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</si>
  <si>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</si>
  <si>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</si>
  <si>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</si>
  <si>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</si>
  <si>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</si>
  <si>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</si>
  <si>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</si>
  <si>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</si>
  <si>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</si>
  <si>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</si>
  <si>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</si>
  <si>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</si>
  <si>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</si>
  <si>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</si>
  <si>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</si>
  <si>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</si>
  <si>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</si>
  <si>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</si>
  <si>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</si>
  <si>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</si>
  <si>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</si>
  <si>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</si>
  <si>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</si>
  <si>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</si>
  <si>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</si>
  <si>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</si>
  <si>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</si>
  <si>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</si>
  <si>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</si>
  <si>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</si>
  <si>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</si>
  <si>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</si>
  <si>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</si>
  <si>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</si>
  <si>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</si>
  <si>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</si>
  <si>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</si>
  <si>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</si>
  <si>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</si>
  <si>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</si>
  <si>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</si>
  <si>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</si>
  <si>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</si>
  <si>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</si>
  <si>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</si>
  <si>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</si>
  <si>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</si>
  <si>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</si>
  <si>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</si>
  <si>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</si>
  <si>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</si>
  <si>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</si>
  <si>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</si>
  <si>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</si>
  <si>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</si>
  <si>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</si>
  <si>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</si>
  <si>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</si>
  <si>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</si>
  <si>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</si>
  <si>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</si>
  <si>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</si>
  <si>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</si>
  <si>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</si>
  <si>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</si>
  <si>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</si>
  <si>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</si>
  <si>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</si>
  <si>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</si>
  <si>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</si>
  <si>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</si>
  <si>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</si>
  <si>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</si>
  <si>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</si>
  <si>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</si>
  <si>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</si>
  <si>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</si>
  <si>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</si>
  <si>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</si>
  <si>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</si>
  <si>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</si>
  <si>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</si>
  <si>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</si>
  <si>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</si>
  <si>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</si>
  <si>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</si>
  <si>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</si>
  <si>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</si>
  <si>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</si>
  <si>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</si>
  <si>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</si>
  <si>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</si>
  <si>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</si>
  <si>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</si>
  <si>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</si>
  <si>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</si>
  <si>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</si>
  <si>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</si>
  <si>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</si>
  <si>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</si>
  <si>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</si>
  <si>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</si>
  <si>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</si>
  <si>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</si>
  <si>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</si>
  <si>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</si>
  <si>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</si>
  <si>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</si>
  <si>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</si>
  <si>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</si>
  <si>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</si>
  <si>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</si>
  <si>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</si>
  <si>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</si>
  <si>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</si>
  <si>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</si>
  <si>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</si>
  <si>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</si>
  <si>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</si>
  <si>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</si>
  <si>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</si>
  <si>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</si>
  <si>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</si>
  <si>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</si>
  <si>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</si>
  <si>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</si>
  <si>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</si>
  <si>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</si>
  <si>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</si>
  <si>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</si>
  <si>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</si>
  <si>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</si>
  <si>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</si>
  <si>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</si>
  <si>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</si>
  <si>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</si>
  <si>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</si>
  <si>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</si>
  <si>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</si>
  <si>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</si>
  <si>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</si>
  <si>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</si>
  <si>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</si>
  <si>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</si>
  <si>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</si>
  <si>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</si>
  <si>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</si>
  <si>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</si>
  <si>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</si>
  <si>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</si>
  <si>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</si>
  <si>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</si>
  <si>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</si>
  <si>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</si>
  <si>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</si>
  <si>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</si>
  <si>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</si>
  <si>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</si>
  <si>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</si>
  <si>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</si>
  <si>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</si>
  <si>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</si>
  <si>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</si>
  <si>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</si>
  <si>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</si>
  <si>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</si>
  <si>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</si>
  <si>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</si>
  <si>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Clean Power Alliance</t>
  </si>
  <si>
    <t>Natasha Keefer</t>
  </si>
  <si>
    <t>nkeefer@cleanpoweralliance.org</t>
  </si>
  <si>
    <t>555 W 5th Street, 35th Floor, Los Angeles, 90013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</si>
</sst>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u/>
      <sz val="8"/>
      <color theme="1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0">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0" fontId="43" fillId="0" borderId="0" applyNumberFormat="0" applyFill="0" applyBorder="0" applyAlignment="0" applyProtection="0"/>
  </cellStyleXfs>
  <cellXfs count="60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5" fontId="1" fillId="0" borderId="0" xfId="0" applyNumberFormat="1" applyFont="1" applyFill="1" applyBorder="1" applyAlignment="1">
      <alignment horizontal="center"/>
    </xf>
    <xf numFmtId="15" fontId="43" fillId="0" borderId="30" xfId="29" applyNumberFormat="1" applyFill="1" applyBorder="1" applyAlignment="1">
      <alignment horizontal="center"/>
    </xf>
    <xf numFmtId="37" fontId="0" fillId="0" borderId="3" xfId="0" applyNumberFormat="1" applyBorder="1"/>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6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a:extLst>
            <a:ext uri="{FF2B5EF4-FFF2-40B4-BE49-F238E27FC236}">
              <a16:creationId xmlns:a16="http://schemas.microsoft.com/office/drawing/2014/main" id="{00000000-0008-0000-1700-000002000000}"/>
            </a:ext>
          </a:extLst>
        </xdr:cNvPr>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a:extLst>
            <a:ext uri="{FF2B5EF4-FFF2-40B4-BE49-F238E27FC236}">
              <a16:creationId xmlns:a16="http://schemas.microsoft.com/office/drawing/2014/main" id="{00000000-0008-0000-1900-000002000000}"/>
            </a:ext>
          </a:extLst>
        </xdr:cNvPr>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yquist.EESCONSULTING\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yquist.EESCONSULTING\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nkeefer@cleanpoweralliance.org"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C6" sqref="C6"/>
    </sheetView>
  </sheetViews>
  <sheetFormatPr defaultColWidth="8.6640625" defaultRowHeight="11.25" x14ac:dyDescent="0.2"/>
  <cols>
    <col min="1" max="1" width="56.1640625" bestFit="1" customWidth="1"/>
    <col min="2" max="2" width="63.6640625" customWidth="1"/>
  </cols>
  <sheetData>
    <row r="1" spans="1:2" s="319" customFormat="1" ht="20.25" x14ac:dyDescent="0.3">
      <c r="A1" s="492" t="s">
        <v>76</v>
      </c>
      <c r="B1" s="493"/>
    </row>
    <row r="2" spans="1:2" ht="18" x14ac:dyDescent="0.2">
      <c r="A2" s="494"/>
      <c r="B2" s="495"/>
    </row>
    <row r="3" spans="1:2" ht="18" x14ac:dyDescent="0.2">
      <c r="A3" s="494" t="s">
        <v>75</v>
      </c>
      <c r="B3" s="495"/>
    </row>
    <row r="4" spans="1:2" ht="18" x14ac:dyDescent="0.2">
      <c r="A4" s="494" t="s">
        <v>377</v>
      </c>
      <c r="B4" s="499"/>
    </row>
    <row r="5" spans="1:2" ht="18" x14ac:dyDescent="0.2">
      <c r="A5" s="500" t="s">
        <v>376</v>
      </c>
      <c r="B5" s="501"/>
    </row>
    <row r="6" spans="1:2" ht="18" x14ac:dyDescent="0.2">
      <c r="A6" s="58"/>
      <c r="B6" s="59"/>
    </row>
    <row r="7" spans="1:2" ht="232.5" customHeight="1" x14ac:dyDescent="0.2">
      <c r="A7" s="498" t="s">
        <v>412</v>
      </c>
      <c r="B7" s="495"/>
    </row>
    <row r="8" spans="1:2" ht="18.75" customHeight="1" x14ac:dyDescent="0.2">
      <c r="A8" s="413"/>
      <c r="B8" s="414"/>
    </row>
    <row r="9" spans="1:2" ht="15.75" x14ac:dyDescent="0.2">
      <c r="A9" s="443" t="s">
        <v>406</v>
      </c>
      <c r="B9" s="414"/>
    </row>
    <row r="10" spans="1:2" ht="252" customHeight="1" x14ac:dyDescent="0.2">
      <c r="A10" s="498" t="s">
        <v>427</v>
      </c>
      <c r="B10" s="495"/>
    </row>
    <row r="11" spans="1:2" ht="16.5" customHeight="1" x14ac:dyDescent="0.2">
      <c r="A11" s="413"/>
      <c r="B11" s="414"/>
    </row>
    <row r="12" spans="1:2" ht="17.25" customHeight="1" x14ac:dyDescent="0.2">
      <c r="A12" s="503" t="s">
        <v>404</v>
      </c>
      <c r="B12" s="504"/>
    </row>
    <row r="13" spans="1:2" ht="33" customHeight="1" x14ac:dyDescent="0.2">
      <c r="A13" s="498" t="s">
        <v>405</v>
      </c>
      <c r="B13" s="495"/>
    </row>
    <row r="14" spans="1:2" ht="15" x14ac:dyDescent="0.2">
      <c r="A14" s="502"/>
      <c r="B14" s="495"/>
    </row>
    <row r="15" spans="1:2" ht="152.25" customHeight="1" x14ac:dyDescent="0.2">
      <c r="A15" s="498" t="s">
        <v>428</v>
      </c>
      <c r="B15" s="495"/>
    </row>
    <row r="16" spans="1:2" ht="17.25" customHeight="1" x14ac:dyDescent="0.2">
      <c r="A16" s="413"/>
      <c r="B16" s="414"/>
    </row>
    <row r="17" spans="1:2" ht="15.75" x14ac:dyDescent="0.2">
      <c r="A17" s="443" t="s">
        <v>407</v>
      </c>
      <c r="B17" s="60"/>
    </row>
    <row r="18" spans="1:2" ht="84" customHeight="1" x14ac:dyDescent="0.2">
      <c r="A18" s="496" t="s">
        <v>408</v>
      </c>
      <c r="B18" s="497"/>
    </row>
    <row r="19" spans="1:2" ht="15.75" customHeight="1" x14ac:dyDescent="0.2">
      <c r="A19" s="415"/>
      <c r="B19" s="416"/>
    </row>
    <row r="20" spans="1:2" ht="24.75" customHeight="1" x14ac:dyDescent="0.2">
      <c r="A20" s="360" t="s">
        <v>319</v>
      </c>
      <c r="B20" s="60"/>
    </row>
    <row r="21" spans="1:2" s="377" customFormat="1" ht="23.25" customHeight="1" x14ac:dyDescent="0.2">
      <c r="A21" s="446" t="s">
        <v>413</v>
      </c>
      <c r="B21" s="448">
        <v>42779</v>
      </c>
    </row>
    <row r="22" spans="1:2" s="23" customFormat="1" ht="23.25" customHeight="1" x14ac:dyDescent="0.2">
      <c r="A22" s="446" t="s">
        <v>414</v>
      </c>
      <c r="B22" s="448">
        <v>42842</v>
      </c>
    </row>
    <row r="23" spans="1:2" s="23" customFormat="1" ht="20.25" customHeight="1" x14ac:dyDescent="0.2">
      <c r="A23" s="446" t="s">
        <v>415</v>
      </c>
      <c r="B23" s="448">
        <v>42891</v>
      </c>
    </row>
    <row r="24" spans="1:2" s="23" customFormat="1" ht="20.25" customHeight="1" x14ac:dyDescent="0.2">
      <c r="A24" s="263"/>
      <c r="B24" s="444"/>
    </row>
    <row r="25" spans="1:2" ht="33.75" customHeight="1" thickBot="1" x14ac:dyDescent="0.25">
      <c r="A25" s="490" t="s">
        <v>429</v>
      </c>
      <c r="B25" s="491"/>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16" t="s">
        <v>287</v>
      </c>
      <c r="C1" s="516"/>
      <c r="D1" s="516"/>
      <c r="E1" s="516"/>
      <c r="F1" s="516"/>
      <c r="G1" s="516"/>
      <c r="H1" s="516"/>
      <c r="I1" s="516"/>
    </row>
    <row r="2" spans="1:9" s="10" customFormat="1" ht="12.75" x14ac:dyDescent="0.2">
      <c r="B2" s="517" t="str">
        <f>CoName</f>
        <v>Clean Power Alliance</v>
      </c>
      <c r="C2" s="517"/>
      <c r="D2" s="517"/>
      <c r="E2" s="517"/>
      <c r="F2" s="517"/>
      <c r="G2" s="517"/>
      <c r="H2" s="517"/>
      <c r="I2" s="517"/>
    </row>
    <row r="3" spans="1:9" s="10" customFormat="1" ht="15.75" x14ac:dyDescent="0.25">
      <c r="B3" s="45"/>
      <c r="C3" s="13"/>
      <c r="D3" s="13"/>
      <c r="E3" s="13"/>
      <c r="F3" s="13"/>
      <c r="G3" s="13"/>
      <c r="H3" s="13"/>
      <c r="I3" s="13"/>
    </row>
    <row r="4" spans="1:9" s="37" customFormat="1" ht="15.75" customHeight="1" x14ac:dyDescent="0.2">
      <c r="B4" s="517" t="s">
        <v>85</v>
      </c>
      <c r="C4" s="517"/>
      <c r="D4" s="517"/>
      <c r="E4" s="517"/>
      <c r="F4" s="517"/>
      <c r="G4" s="517"/>
      <c r="H4" s="517"/>
      <c r="I4" s="517"/>
    </row>
    <row r="5" spans="1:9" s="10" customFormat="1" ht="12.75" x14ac:dyDescent="0.2">
      <c r="A5"/>
      <c r="B5" s="529" t="s">
        <v>17</v>
      </c>
      <c r="C5" s="529"/>
      <c r="D5" s="529"/>
      <c r="E5" s="529"/>
      <c r="F5" s="529"/>
      <c r="G5" s="529"/>
      <c r="H5" s="529"/>
      <c r="I5" s="529"/>
    </row>
    <row r="6" spans="1:9" ht="12.75" x14ac:dyDescent="0.2">
      <c r="B6" s="23" t="s">
        <v>379</v>
      </c>
      <c r="C6" s="25"/>
      <c r="D6" s="25"/>
      <c r="E6" s="25"/>
      <c r="F6" s="25"/>
      <c r="G6" s="25"/>
      <c r="H6" s="25"/>
      <c r="I6" s="25"/>
    </row>
    <row r="7" spans="1:9" ht="12.75" x14ac:dyDescent="0.2">
      <c r="B7" s="9" t="s">
        <v>97</v>
      </c>
      <c r="C7" s="9"/>
      <c r="D7" s="9"/>
      <c r="E7" s="15"/>
      <c r="F7" s="15"/>
      <c r="G7" s="15"/>
      <c r="H7" s="15"/>
      <c r="I7" s="15"/>
    </row>
    <row r="8" spans="1:9" ht="45" customHeight="1" x14ac:dyDescent="0.2">
      <c r="B8" s="21" t="s">
        <v>64</v>
      </c>
      <c r="C8" s="21" t="s">
        <v>78</v>
      </c>
      <c r="D8" s="21" t="s">
        <v>83</v>
      </c>
      <c r="E8" s="21" t="s">
        <v>84</v>
      </c>
      <c r="F8" s="21" t="s">
        <v>91</v>
      </c>
      <c r="G8" s="21" t="s">
        <v>92</v>
      </c>
      <c r="H8" s="21"/>
      <c r="I8" s="21"/>
    </row>
    <row r="9" spans="1:9" x14ac:dyDescent="0.2">
      <c r="B9" s="55">
        <v>42005</v>
      </c>
      <c r="C9" s="422">
        <v>1</v>
      </c>
      <c r="D9" s="3"/>
      <c r="E9" s="3"/>
      <c r="F9" s="3"/>
      <c r="G9" s="3"/>
      <c r="H9" s="3"/>
      <c r="I9" s="3"/>
    </row>
    <row r="10" spans="1:9" x14ac:dyDescent="0.2">
      <c r="B10" s="55">
        <v>42005</v>
      </c>
      <c r="C10" s="422">
        <v>2</v>
      </c>
      <c r="D10" s="3"/>
      <c r="E10" s="3"/>
      <c r="F10" s="3"/>
      <c r="G10" s="3"/>
      <c r="H10" s="3"/>
      <c r="I10" s="3"/>
    </row>
    <row r="11" spans="1:9" x14ac:dyDescent="0.2">
      <c r="B11" s="55">
        <v>42005</v>
      </c>
      <c r="C11" s="422">
        <v>3</v>
      </c>
      <c r="D11" s="3"/>
      <c r="E11" s="3"/>
      <c r="F11" s="3"/>
      <c r="G11" s="3"/>
      <c r="H11" s="3"/>
      <c r="I11" s="3"/>
    </row>
    <row r="12" spans="1:9" x14ac:dyDescent="0.2">
      <c r="B12" s="55">
        <v>42005</v>
      </c>
      <c r="C12" s="422">
        <v>4</v>
      </c>
      <c r="D12" s="3"/>
      <c r="E12" s="3"/>
      <c r="F12" s="3"/>
      <c r="G12" s="3"/>
      <c r="H12" s="3"/>
      <c r="I12" s="3"/>
    </row>
    <row r="13" spans="1:9" ht="11.25" customHeight="1" x14ac:dyDescent="0.2">
      <c r="B13" s="55">
        <v>42005</v>
      </c>
      <c r="C13" s="422">
        <v>5</v>
      </c>
      <c r="D13" s="3"/>
      <c r="E13" s="3"/>
      <c r="F13" s="3"/>
      <c r="G13" s="3"/>
      <c r="H13" s="3"/>
      <c r="I13" s="3"/>
    </row>
    <row r="14" spans="1:9" x14ac:dyDescent="0.2">
      <c r="B14" s="55">
        <v>42005</v>
      </c>
      <c r="C14" s="422">
        <v>6</v>
      </c>
      <c r="D14" s="3"/>
      <c r="E14" s="3"/>
      <c r="F14" s="3"/>
      <c r="G14" s="3"/>
      <c r="H14" s="3"/>
      <c r="I14" s="3"/>
    </row>
    <row r="15" spans="1:9" x14ac:dyDescent="0.2">
      <c r="B15" s="55">
        <v>42005</v>
      </c>
      <c r="C15" s="422">
        <v>7</v>
      </c>
      <c r="D15" s="3"/>
      <c r="E15" s="3"/>
      <c r="F15" s="3"/>
      <c r="G15" s="3"/>
      <c r="H15" s="3"/>
      <c r="I15" s="3"/>
    </row>
    <row r="16" spans="1:9" x14ac:dyDescent="0.2">
      <c r="B16" s="55">
        <v>42005</v>
      </c>
      <c r="C16" s="422">
        <v>8</v>
      </c>
      <c r="D16" s="3"/>
      <c r="E16" s="3"/>
      <c r="F16" s="3"/>
      <c r="G16" s="3"/>
      <c r="H16" s="3"/>
      <c r="I16" s="3"/>
    </row>
    <row r="17" spans="2:9" x14ac:dyDescent="0.2">
      <c r="B17" s="55">
        <v>42005</v>
      </c>
      <c r="C17" s="422">
        <v>9</v>
      </c>
      <c r="D17" s="3"/>
      <c r="E17" s="3"/>
      <c r="F17" s="3"/>
      <c r="G17" s="3"/>
      <c r="H17" s="3"/>
      <c r="I17" s="3"/>
    </row>
    <row r="18" spans="2:9" x14ac:dyDescent="0.2">
      <c r="B18" s="55">
        <v>42005</v>
      </c>
      <c r="C18" s="422">
        <v>10</v>
      </c>
      <c r="D18" s="3"/>
      <c r="E18" s="3"/>
      <c r="F18" s="3"/>
      <c r="G18" s="3"/>
      <c r="H18" s="3"/>
      <c r="I18" s="3"/>
    </row>
    <row r="19" spans="2:9" x14ac:dyDescent="0.2">
      <c r="B19" s="55">
        <v>42005</v>
      </c>
      <c r="C19" s="422">
        <v>11</v>
      </c>
      <c r="D19" s="3"/>
      <c r="E19" s="3"/>
      <c r="F19" s="3"/>
      <c r="G19" s="3"/>
      <c r="H19" s="3"/>
      <c r="I19" s="3"/>
    </row>
    <row r="20" spans="2:9" ht="11.25" customHeight="1" x14ac:dyDescent="0.2">
      <c r="B20" s="55">
        <v>42005</v>
      </c>
      <c r="C20" s="422">
        <v>12</v>
      </c>
      <c r="D20" s="3"/>
      <c r="E20" s="3"/>
      <c r="F20" s="3"/>
      <c r="G20" s="3"/>
      <c r="H20" s="3"/>
      <c r="I20" s="3"/>
    </row>
    <row r="21" spans="2:9" x14ac:dyDescent="0.2">
      <c r="B21" s="55">
        <v>42005</v>
      </c>
      <c r="C21" s="422">
        <v>13</v>
      </c>
      <c r="D21" s="3"/>
      <c r="E21" s="3"/>
      <c r="F21" s="3"/>
      <c r="G21" s="3"/>
      <c r="H21" s="3"/>
      <c r="I21" s="3"/>
    </row>
    <row r="22" spans="2:9" x14ac:dyDescent="0.2">
      <c r="B22" s="55">
        <v>42005</v>
      </c>
      <c r="C22" s="422">
        <v>14</v>
      </c>
      <c r="D22" s="3"/>
      <c r="E22" s="3"/>
      <c r="F22" s="3"/>
      <c r="G22" s="3"/>
      <c r="H22" s="3"/>
      <c r="I22" s="3"/>
    </row>
    <row r="23" spans="2:9" x14ac:dyDescent="0.2">
      <c r="B23" s="55">
        <v>42005</v>
      </c>
      <c r="C23" s="422">
        <v>15</v>
      </c>
      <c r="D23" s="3"/>
      <c r="E23" s="3"/>
      <c r="F23" s="3"/>
      <c r="G23" s="3"/>
      <c r="H23" s="3"/>
      <c r="I23" s="3"/>
    </row>
    <row r="24" spans="2:9" x14ac:dyDescent="0.2">
      <c r="B24" s="55">
        <v>42005</v>
      </c>
      <c r="C24" s="422">
        <v>16</v>
      </c>
      <c r="D24" s="3"/>
      <c r="E24" s="3"/>
      <c r="F24" s="3"/>
      <c r="G24" s="3"/>
      <c r="H24" s="3"/>
      <c r="I24" s="3"/>
    </row>
    <row r="25" spans="2:9" x14ac:dyDescent="0.2">
      <c r="B25" s="55">
        <v>42005</v>
      </c>
      <c r="C25" s="422">
        <v>17</v>
      </c>
      <c r="D25" s="3"/>
      <c r="E25" s="3"/>
      <c r="F25" s="3"/>
      <c r="G25" s="3"/>
      <c r="H25" s="3"/>
      <c r="I25" s="3"/>
    </row>
    <row r="26" spans="2:9" x14ac:dyDescent="0.2">
      <c r="B26" s="55">
        <v>42005</v>
      </c>
      <c r="C26" s="422">
        <v>18</v>
      </c>
      <c r="D26" s="3"/>
      <c r="E26" s="3"/>
      <c r="F26" s="3"/>
      <c r="G26" s="3"/>
      <c r="H26" s="3"/>
      <c r="I26" s="3"/>
    </row>
    <row r="27" spans="2:9" ht="11.25" customHeight="1" x14ac:dyDescent="0.2">
      <c r="B27" s="55">
        <v>42005</v>
      </c>
      <c r="C27" s="422">
        <v>19</v>
      </c>
      <c r="D27" s="3"/>
      <c r="E27" s="3"/>
      <c r="F27" s="3"/>
      <c r="G27" s="3"/>
      <c r="H27" s="3"/>
      <c r="I27" s="3"/>
    </row>
    <row r="28" spans="2:9" x14ac:dyDescent="0.2">
      <c r="B28" s="55">
        <v>42005</v>
      </c>
      <c r="C28" s="422">
        <v>20</v>
      </c>
      <c r="D28" s="3"/>
      <c r="E28" s="3"/>
      <c r="F28" s="3"/>
      <c r="G28" s="3"/>
      <c r="H28" s="3"/>
      <c r="I28" s="3"/>
    </row>
    <row r="29" spans="2:9" x14ac:dyDescent="0.2">
      <c r="B29" s="55">
        <v>42005</v>
      </c>
      <c r="C29" s="422">
        <v>21</v>
      </c>
      <c r="D29" s="3"/>
      <c r="E29" s="3"/>
      <c r="F29" s="3"/>
      <c r="G29" s="3"/>
      <c r="H29" s="3"/>
      <c r="I29" s="3"/>
    </row>
    <row r="30" spans="2:9" x14ac:dyDescent="0.2">
      <c r="B30" s="55">
        <v>42005</v>
      </c>
      <c r="C30" s="422">
        <v>22</v>
      </c>
      <c r="D30" s="3"/>
      <c r="E30" s="3"/>
      <c r="F30" s="3"/>
      <c r="G30" s="3"/>
      <c r="H30" s="3"/>
      <c r="I30" s="3"/>
    </row>
    <row r="31" spans="2:9" x14ac:dyDescent="0.2">
      <c r="B31" s="55">
        <v>42005</v>
      </c>
      <c r="C31" s="422">
        <v>23</v>
      </c>
      <c r="D31" s="3"/>
      <c r="E31" s="3"/>
      <c r="F31" s="3"/>
      <c r="G31" s="3"/>
      <c r="H31" s="3"/>
      <c r="I31" s="3"/>
    </row>
    <row r="32" spans="2:9" x14ac:dyDescent="0.2">
      <c r="B32" s="55">
        <v>42005</v>
      </c>
      <c r="C32" s="422">
        <v>24</v>
      </c>
      <c r="D32" s="3"/>
      <c r="E32" s="3"/>
      <c r="F32" s="3"/>
      <c r="G32" s="3"/>
      <c r="H32" s="3"/>
      <c r="I32" s="3"/>
    </row>
    <row r="33" spans="2:9" x14ac:dyDescent="0.2">
      <c r="B33" s="55">
        <v>42006</v>
      </c>
      <c r="C33" s="422">
        <v>1</v>
      </c>
      <c r="D33" s="3"/>
      <c r="E33" s="3"/>
      <c r="F33" s="3"/>
      <c r="G33" s="3"/>
      <c r="H33" s="3"/>
      <c r="I33" s="3"/>
    </row>
    <row r="34" spans="2:9" x14ac:dyDescent="0.2">
      <c r="B34" s="55">
        <v>42006</v>
      </c>
      <c r="C34" s="422">
        <v>2</v>
      </c>
      <c r="D34" s="3"/>
      <c r="E34" s="3"/>
      <c r="F34" s="3"/>
      <c r="G34" s="3"/>
      <c r="H34" s="3"/>
      <c r="I34" s="3"/>
    </row>
    <row r="35" spans="2:9" x14ac:dyDescent="0.2">
      <c r="B35" s="55">
        <v>42006</v>
      </c>
      <c r="C35" s="422">
        <v>3</v>
      </c>
      <c r="D35" s="3"/>
      <c r="E35" s="3"/>
      <c r="F35" s="3"/>
      <c r="G35" s="3"/>
      <c r="H35" s="3"/>
      <c r="I35" s="3"/>
    </row>
    <row r="36" spans="2:9" x14ac:dyDescent="0.2">
      <c r="B36" s="55">
        <v>42006</v>
      </c>
      <c r="C36" s="422">
        <v>4</v>
      </c>
      <c r="D36" s="3"/>
      <c r="E36" s="3"/>
      <c r="F36" s="3"/>
      <c r="G36" s="3"/>
      <c r="H36" s="3"/>
      <c r="I36" s="3"/>
    </row>
    <row r="37" spans="2:9" x14ac:dyDescent="0.2">
      <c r="B37" s="55">
        <v>42006</v>
      </c>
      <c r="C37" s="422">
        <v>5</v>
      </c>
      <c r="D37" s="3"/>
      <c r="E37" s="3"/>
      <c r="F37" s="3"/>
      <c r="G37" s="3"/>
      <c r="H37" s="3"/>
      <c r="I37" s="3"/>
    </row>
    <row r="38" spans="2:9" x14ac:dyDescent="0.2">
      <c r="B38" s="55">
        <v>42006</v>
      </c>
      <c r="C38" s="422">
        <v>6</v>
      </c>
      <c r="D38" s="3"/>
      <c r="E38" s="3"/>
      <c r="F38" s="3"/>
      <c r="G38" s="3"/>
      <c r="H38" s="3"/>
      <c r="I38" s="3"/>
    </row>
    <row r="39" spans="2:9" x14ac:dyDescent="0.2">
      <c r="B39" s="55">
        <v>42006</v>
      </c>
      <c r="C39" s="422">
        <v>7</v>
      </c>
      <c r="D39" s="3"/>
      <c r="E39" s="3"/>
      <c r="F39" s="3"/>
      <c r="G39" s="3"/>
      <c r="H39" s="3"/>
      <c r="I39" s="3"/>
    </row>
    <row r="40" spans="2:9" x14ac:dyDescent="0.2">
      <c r="B40" s="55">
        <v>42006</v>
      </c>
      <c r="C40" s="422">
        <v>8</v>
      </c>
      <c r="D40" s="3"/>
      <c r="E40" s="3"/>
      <c r="F40" s="3"/>
      <c r="G40" s="3"/>
      <c r="H40" s="3"/>
      <c r="I40" s="3"/>
    </row>
    <row r="41" spans="2:9" x14ac:dyDescent="0.2">
      <c r="B41" s="55">
        <v>42006</v>
      </c>
      <c r="C41" s="422">
        <v>9</v>
      </c>
      <c r="D41" s="3"/>
      <c r="E41" s="3"/>
      <c r="F41" s="3"/>
      <c r="G41" s="3"/>
      <c r="H41" s="3"/>
      <c r="I41" s="3"/>
    </row>
    <row r="42" spans="2:9" x14ac:dyDescent="0.2">
      <c r="B42" s="55">
        <v>42006</v>
      </c>
      <c r="C42" s="422">
        <v>10</v>
      </c>
      <c r="D42" s="3"/>
      <c r="E42" s="3"/>
      <c r="F42" s="3"/>
      <c r="G42" s="3"/>
      <c r="H42" s="3"/>
      <c r="I42" s="3"/>
    </row>
    <row r="43" spans="2:9" x14ac:dyDescent="0.2">
      <c r="B43" s="55">
        <v>42006</v>
      </c>
      <c r="C43" s="422">
        <v>11</v>
      </c>
      <c r="D43" s="3"/>
      <c r="E43" s="3"/>
      <c r="F43" s="3"/>
      <c r="G43" s="3"/>
      <c r="H43" s="3"/>
      <c r="I43" s="3"/>
    </row>
    <row r="44" spans="2:9" x14ac:dyDescent="0.2">
      <c r="B44" s="55">
        <v>42006</v>
      </c>
      <c r="C44" s="422">
        <v>12</v>
      </c>
      <c r="D44" s="3"/>
      <c r="E44" s="3"/>
      <c r="F44" s="3"/>
      <c r="G44" s="3"/>
      <c r="H44" s="3"/>
      <c r="I44" s="3"/>
    </row>
    <row r="45" spans="2:9" x14ac:dyDescent="0.2">
      <c r="B45" s="55">
        <v>42006</v>
      </c>
      <c r="C45" s="422">
        <v>13</v>
      </c>
      <c r="D45" s="3"/>
      <c r="E45" s="3"/>
      <c r="F45" s="3"/>
      <c r="G45" s="3"/>
      <c r="H45" s="3"/>
      <c r="I45" s="3"/>
    </row>
    <row r="46" spans="2:9" x14ac:dyDescent="0.2">
      <c r="B46" s="55">
        <v>42006</v>
      </c>
      <c r="C46" s="422">
        <v>14</v>
      </c>
      <c r="D46" s="3"/>
      <c r="E46" s="3"/>
      <c r="F46" s="3"/>
      <c r="G46" s="3"/>
      <c r="H46" s="3"/>
      <c r="I46" s="3"/>
    </row>
    <row r="47" spans="2:9" x14ac:dyDescent="0.2">
      <c r="B47" s="55">
        <v>42006</v>
      </c>
      <c r="C47" s="422">
        <v>15</v>
      </c>
      <c r="D47" s="3"/>
      <c r="E47" s="3"/>
      <c r="F47" s="3"/>
      <c r="G47" s="3"/>
      <c r="H47" s="3"/>
      <c r="I47" s="3"/>
    </row>
    <row r="48" spans="2:9" x14ac:dyDescent="0.2">
      <c r="B48" s="55">
        <v>42006</v>
      </c>
      <c r="C48" s="422">
        <v>16</v>
      </c>
      <c r="D48" s="3"/>
      <c r="E48" s="3"/>
      <c r="F48" s="3"/>
      <c r="G48" s="3"/>
      <c r="H48" s="3"/>
      <c r="I48" s="3"/>
    </row>
    <row r="49" spans="2:9" x14ac:dyDescent="0.2">
      <c r="B49" s="55">
        <v>42006</v>
      </c>
      <c r="C49" s="422">
        <v>17</v>
      </c>
      <c r="D49" s="3"/>
      <c r="E49" s="3"/>
      <c r="F49" s="3"/>
      <c r="G49" s="3"/>
      <c r="H49" s="3"/>
      <c r="I49" s="3"/>
    </row>
    <row r="50" spans="2:9" x14ac:dyDescent="0.2">
      <c r="B50" s="55">
        <v>42006</v>
      </c>
      <c r="C50" s="422">
        <v>18</v>
      </c>
      <c r="D50" s="3"/>
      <c r="E50" s="3"/>
      <c r="F50" s="3"/>
      <c r="G50" s="3"/>
      <c r="H50" s="3"/>
      <c r="I50" s="3"/>
    </row>
    <row r="51" spans="2:9" x14ac:dyDescent="0.2">
      <c r="B51" s="55">
        <v>42006</v>
      </c>
      <c r="C51" s="422">
        <v>19</v>
      </c>
      <c r="D51" s="3"/>
      <c r="E51" s="3"/>
      <c r="F51" s="3"/>
      <c r="G51" s="3"/>
      <c r="H51" s="3"/>
      <c r="I51" s="3"/>
    </row>
    <row r="52" spans="2:9" x14ac:dyDescent="0.2">
      <c r="B52" s="55">
        <v>42006</v>
      </c>
      <c r="C52" s="422">
        <v>20</v>
      </c>
      <c r="D52" s="3"/>
      <c r="E52" s="3"/>
      <c r="F52" s="3"/>
      <c r="G52" s="3"/>
      <c r="H52" s="3"/>
      <c r="I52" s="3"/>
    </row>
    <row r="53" spans="2:9" x14ac:dyDescent="0.2">
      <c r="B53" s="55">
        <v>42006</v>
      </c>
      <c r="C53" s="422">
        <v>21</v>
      </c>
      <c r="D53" s="3"/>
      <c r="E53" s="3"/>
      <c r="F53" s="3"/>
      <c r="G53" s="3"/>
      <c r="H53" s="3"/>
      <c r="I53" s="3"/>
    </row>
    <row r="54" spans="2:9" x14ac:dyDescent="0.2">
      <c r="B54" s="55">
        <v>42006</v>
      </c>
      <c r="C54" s="422">
        <v>22</v>
      </c>
      <c r="D54" s="3"/>
      <c r="E54" s="3"/>
      <c r="F54" s="3"/>
      <c r="G54" s="3"/>
      <c r="H54" s="3"/>
      <c r="I54" s="3"/>
    </row>
    <row r="55" spans="2:9" x14ac:dyDescent="0.2">
      <c r="B55" s="55">
        <v>42006</v>
      </c>
      <c r="C55" s="422">
        <v>23</v>
      </c>
      <c r="D55" s="3"/>
      <c r="E55" s="3"/>
      <c r="F55" s="3"/>
      <c r="G55" s="3"/>
      <c r="H55" s="3"/>
      <c r="I55" s="3"/>
    </row>
    <row r="56" spans="2:9" x14ac:dyDescent="0.2">
      <c r="B56" s="55">
        <v>42006</v>
      </c>
      <c r="C56" s="422">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47" t="s">
        <v>356</v>
      </c>
      <c r="C1" s="547"/>
      <c r="D1" s="547"/>
      <c r="E1" s="547"/>
      <c r="F1" s="547"/>
      <c r="G1" s="547"/>
      <c r="H1" s="547"/>
      <c r="I1" s="547"/>
      <c r="J1" s="547"/>
      <c r="K1" s="547"/>
      <c r="L1" s="547"/>
      <c r="M1" s="547"/>
    </row>
    <row r="2" spans="2:13" x14ac:dyDescent="0.2">
      <c r="H2" s="426" t="str">
        <f>'FormsList&amp;FilerInfo'!B2</f>
        <v>Clean Power Alliance</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47" t="s">
        <v>374</v>
      </c>
      <c r="C1" s="547"/>
      <c r="D1" s="547"/>
      <c r="E1" s="547"/>
      <c r="F1" s="547"/>
      <c r="G1" s="547"/>
      <c r="H1" s="547"/>
      <c r="I1" s="547"/>
      <c r="J1" s="547"/>
      <c r="K1" s="547"/>
      <c r="L1" s="547"/>
      <c r="M1" s="547"/>
    </row>
    <row r="2" spans="2:13" x14ac:dyDescent="0.2">
      <c r="B2" s="548" t="str">
        <f>'FormsList&amp;FilerInfo'!B2</f>
        <v>Clean Power Alliance</v>
      </c>
      <c r="C2" s="549"/>
      <c r="D2" s="549"/>
      <c r="E2" s="549"/>
      <c r="F2" s="549"/>
      <c r="G2" s="549"/>
      <c r="H2" s="549"/>
      <c r="I2" s="549"/>
      <c r="J2" s="549"/>
      <c r="K2" s="549"/>
      <c r="L2" s="549"/>
      <c r="M2" s="549"/>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0" t="s">
        <v>52</v>
      </c>
      <c r="C1" s="510"/>
      <c r="D1" s="510"/>
      <c r="E1" s="510"/>
      <c r="F1" s="510"/>
      <c r="G1" s="510"/>
      <c r="H1" s="510"/>
    </row>
    <row r="2" spans="2:8" ht="12.75" x14ac:dyDescent="0.2">
      <c r="B2" s="551" t="str">
        <f>'FormsList&amp;FilerInfo'!B2</f>
        <v>Clean Power Alliance</v>
      </c>
      <c r="C2" s="552"/>
      <c r="D2" s="552"/>
      <c r="E2" s="552"/>
      <c r="F2" s="552"/>
      <c r="G2" s="552"/>
      <c r="H2" s="552"/>
    </row>
    <row r="3" spans="2:8" ht="12.75" x14ac:dyDescent="0.2">
      <c r="B3" s="322"/>
      <c r="C3" s="322"/>
      <c r="D3" s="322"/>
      <c r="E3" s="322"/>
      <c r="F3" s="322"/>
      <c r="G3" s="322"/>
      <c r="H3" s="322"/>
    </row>
    <row r="4" spans="2:8" ht="12.75" x14ac:dyDescent="0.2">
      <c r="B4" s="552" t="s">
        <v>296</v>
      </c>
      <c r="C4" s="552"/>
      <c r="D4" s="552"/>
      <c r="E4" s="552"/>
      <c r="F4" s="552"/>
      <c r="G4" s="552"/>
      <c r="H4" s="552"/>
    </row>
    <row r="5" spans="2:8" ht="15.75" x14ac:dyDescent="0.25">
      <c r="B5" s="553" t="s">
        <v>304</v>
      </c>
      <c r="C5" s="553"/>
      <c r="D5" s="553"/>
      <c r="E5" s="553"/>
      <c r="F5" s="553"/>
      <c r="G5" s="553"/>
      <c r="H5" s="553"/>
    </row>
    <row r="6" spans="2:8" ht="12.75" x14ac:dyDescent="0.2">
      <c r="B6" s="552" t="s">
        <v>25</v>
      </c>
      <c r="C6" s="554"/>
      <c r="D6" s="554"/>
      <c r="E6" s="554"/>
      <c r="F6" s="554"/>
      <c r="G6" s="554"/>
      <c r="H6" s="554"/>
    </row>
    <row r="10" spans="2:8" x14ac:dyDescent="0.2">
      <c r="B10" s="392"/>
      <c r="C10" s="550" t="s">
        <v>305</v>
      </c>
      <c r="D10" s="550"/>
      <c r="E10" s="550"/>
      <c r="F10" s="550"/>
      <c r="G10" s="550"/>
      <c r="H10" s="550"/>
    </row>
    <row r="11" spans="2:8" x14ac:dyDescent="0.2">
      <c r="B11" s="324" t="s">
        <v>14</v>
      </c>
      <c r="C11" s="393" t="s">
        <v>19</v>
      </c>
      <c r="D11" s="393" t="s">
        <v>20</v>
      </c>
      <c r="E11" s="393" t="s">
        <v>18</v>
      </c>
      <c r="F11" s="393" t="s">
        <v>26</v>
      </c>
      <c r="G11" s="393" t="s">
        <v>23</v>
      </c>
      <c r="H11" s="393" t="s">
        <v>15</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5" t="s">
        <v>311</v>
      </c>
      <c r="D31" s="556"/>
      <c r="E31" s="556"/>
      <c r="F31" s="556"/>
      <c r="G31" s="556"/>
      <c r="H31" s="557"/>
      <c r="J31" s="392"/>
      <c r="K31" s="555" t="s">
        <v>311</v>
      </c>
      <c r="L31" s="556"/>
      <c r="M31" s="556"/>
      <c r="N31" s="556"/>
      <c r="O31" s="556"/>
      <c r="P31" s="557"/>
      <c r="R31" s="392"/>
      <c r="S31" s="555" t="s">
        <v>311</v>
      </c>
      <c r="T31" s="556"/>
      <c r="U31" s="556"/>
      <c r="V31" s="556"/>
      <c r="W31" s="556"/>
      <c r="X31" s="557"/>
    </row>
    <row r="32" spans="2:24" x14ac:dyDescent="0.2">
      <c r="B32" s="393" t="s">
        <v>14</v>
      </c>
      <c r="C32" s="393" t="s">
        <v>19</v>
      </c>
      <c r="D32" s="393" t="s">
        <v>20</v>
      </c>
      <c r="E32" s="393" t="s">
        <v>18</v>
      </c>
      <c r="F32" s="393" t="s">
        <v>26</v>
      </c>
      <c r="G32" s="393" t="s">
        <v>23</v>
      </c>
      <c r="H32" s="393" t="s">
        <v>15</v>
      </c>
      <c r="J32" s="393" t="s">
        <v>14</v>
      </c>
      <c r="K32" s="393" t="s">
        <v>19</v>
      </c>
      <c r="L32" s="393" t="s">
        <v>20</v>
      </c>
      <c r="M32" s="393" t="s">
        <v>18</v>
      </c>
      <c r="N32" s="393" t="s">
        <v>26</v>
      </c>
      <c r="O32" s="393" t="s">
        <v>23</v>
      </c>
      <c r="P32" s="393" t="s">
        <v>15</v>
      </c>
      <c r="R32" s="393" t="s">
        <v>14</v>
      </c>
      <c r="S32" s="393" t="s">
        <v>19</v>
      </c>
      <c r="T32" s="393" t="s">
        <v>20</v>
      </c>
      <c r="U32" s="393" t="s">
        <v>18</v>
      </c>
      <c r="V32" s="393" t="s">
        <v>26</v>
      </c>
      <c r="W32" s="393" t="s">
        <v>23</v>
      </c>
      <c r="X32" s="393" t="s">
        <v>15</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0" t="s">
        <v>312</v>
      </c>
      <c r="D52" s="550"/>
      <c r="E52" s="550"/>
      <c r="F52" s="550"/>
      <c r="G52" s="550"/>
      <c r="H52" s="550"/>
      <c r="J52" s="392"/>
      <c r="K52" s="550" t="s">
        <v>312</v>
      </c>
      <c r="L52" s="550"/>
      <c r="M52" s="550"/>
      <c r="N52" s="550"/>
      <c r="O52" s="550"/>
      <c r="P52" s="550"/>
      <c r="R52" s="392"/>
      <c r="S52" s="550" t="s">
        <v>312</v>
      </c>
      <c r="T52" s="550"/>
      <c r="U52" s="550"/>
      <c r="V52" s="550"/>
      <c r="W52" s="550"/>
      <c r="X52" s="550"/>
    </row>
    <row r="53" spans="2:24" x14ac:dyDescent="0.2">
      <c r="B53" s="393" t="s">
        <v>14</v>
      </c>
      <c r="C53" s="393" t="s">
        <v>19</v>
      </c>
      <c r="D53" s="393" t="s">
        <v>20</v>
      </c>
      <c r="E53" s="393" t="s">
        <v>18</v>
      </c>
      <c r="F53" s="393" t="s">
        <v>26</v>
      </c>
      <c r="G53" s="393" t="s">
        <v>23</v>
      </c>
      <c r="H53" s="393" t="s">
        <v>15</v>
      </c>
      <c r="J53" s="393" t="s">
        <v>14</v>
      </c>
      <c r="K53" s="393" t="s">
        <v>19</v>
      </c>
      <c r="L53" s="393" t="s">
        <v>20</v>
      </c>
      <c r="M53" s="393" t="s">
        <v>18</v>
      </c>
      <c r="N53" s="393" t="s">
        <v>26</v>
      </c>
      <c r="O53" s="393" t="s">
        <v>23</v>
      </c>
      <c r="P53" s="393" t="s">
        <v>15</v>
      </c>
      <c r="R53" s="393" t="s">
        <v>14</v>
      </c>
      <c r="S53" s="393" t="s">
        <v>19</v>
      </c>
      <c r="T53" s="393" t="s">
        <v>20</v>
      </c>
      <c r="U53" s="393" t="s">
        <v>18</v>
      </c>
      <c r="V53" s="393" t="s">
        <v>26</v>
      </c>
      <c r="W53" s="393" t="s">
        <v>23</v>
      </c>
      <c r="X53" s="393" t="s">
        <v>15</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0" t="s">
        <v>53</v>
      </c>
      <c r="C1" s="510"/>
      <c r="D1" s="510"/>
      <c r="E1" s="510"/>
      <c r="F1" s="510"/>
      <c r="G1" s="510"/>
      <c r="H1" s="510"/>
    </row>
    <row r="2" spans="2:8" ht="12.75" x14ac:dyDescent="0.2">
      <c r="B2" s="551" t="str">
        <f>'FormsList&amp;FilerInfo'!B2</f>
        <v>Clean Power Alliance</v>
      </c>
      <c r="C2" s="552"/>
      <c r="D2" s="552"/>
      <c r="E2" s="552"/>
      <c r="F2" s="552"/>
      <c r="G2" s="552"/>
      <c r="H2" s="552"/>
    </row>
    <row r="3" spans="2:8" ht="12.75" x14ac:dyDescent="0.2">
      <c r="B3" s="322"/>
      <c r="C3" s="322"/>
      <c r="D3" s="322"/>
      <c r="E3" s="322"/>
      <c r="F3" s="322"/>
      <c r="G3" s="322"/>
      <c r="H3" s="322"/>
    </row>
    <row r="4" spans="2:8" ht="12.75" x14ac:dyDescent="0.2">
      <c r="B4" s="552" t="s">
        <v>296</v>
      </c>
      <c r="C4" s="552"/>
      <c r="D4" s="552"/>
      <c r="E4" s="552"/>
      <c r="F4" s="552"/>
      <c r="G4" s="552"/>
      <c r="H4" s="552"/>
    </row>
    <row r="5" spans="2:8" ht="15.75" x14ac:dyDescent="0.25">
      <c r="B5" s="553" t="s">
        <v>304</v>
      </c>
      <c r="C5" s="553"/>
      <c r="D5" s="553"/>
      <c r="E5" s="553"/>
      <c r="F5" s="553"/>
      <c r="G5" s="553"/>
      <c r="H5" s="553"/>
    </row>
    <row r="6" spans="2:8" ht="12.75" x14ac:dyDescent="0.2">
      <c r="B6" s="552" t="s">
        <v>27</v>
      </c>
      <c r="C6" s="554"/>
      <c r="D6" s="554"/>
      <c r="E6" s="554"/>
      <c r="F6" s="554"/>
      <c r="G6" s="554"/>
      <c r="H6" s="554"/>
    </row>
    <row r="10" spans="2:8" x14ac:dyDescent="0.2">
      <c r="B10" s="392"/>
      <c r="C10" s="555" t="s">
        <v>305</v>
      </c>
      <c r="D10" s="556"/>
      <c r="E10" s="556"/>
      <c r="F10" s="556"/>
      <c r="G10" s="556"/>
      <c r="H10" s="557"/>
    </row>
    <row r="11" spans="2:8" x14ac:dyDescent="0.2">
      <c r="B11" s="324" t="s">
        <v>14</v>
      </c>
      <c r="C11" s="393" t="s">
        <v>19</v>
      </c>
      <c r="D11" s="393" t="s">
        <v>20</v>
      </c>
      <c r="E11" s="393" t="s">
        <v>18</v>
      </c>
      <c r="F11" s="393" t="s">
        <v>26</v>
      </c>
      <c r="G11" s="393" t="s">
        <v>23</v>
      </c>
      <c r="H11" s="393" t="s">
        <v>15</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5" t="s">
        <v>311</v>
      </c>
      <c r="D31" s="556"/>
      <c r="E31" s="556"/>
      <c r="F31" s="556"/>
      <c r="G31" s="556"/>
      <c r="H31" s="557"/>
      <c r="J31" s="392"/>
      <c r="K31" s="555" t="s">
        <v>311</v>
      </c>
      <c r="L31" s="556"/>
      <c r="M31" s="556"/>
      <c r="N31" s="556"/>
      <c r="O31" s="556"/>
      <c r="P31" s="557"/>
      <c r="R31" s="392"/>
      <c r="S31" s="555" t="s">
        <v>311</v>
      </c>
      <c r="T31" s="556"/>
      <c r="U31" s="556"/>
      <c r="V31" s="556"/>
      <c r="W31" s="556"/>
      <c r="X31" s="557"/>
    </row>
    <row r="32" spans="2:24" x14ac:dyDescent="0.2">
      <c r="B32" s="393" t="s">
        <v>14</v>
      </c>
      <c r="C32" s="393" t="s">
        <v>19</v>
      </c>
      <c r="D32" s="393" t="s">
        <v>20</v>
      </c>
      <c r="E32" s="393" t="s">
        <v>18</v>
      </c>
      <c r="F32" s="393" t="s">
        <v>26</v>
      </c>
      <c r="G32" s="393" t="s">
        <v>23</v>
      </c>
      <c r="H32" s="393" t="s">
        <v>15</v>
      </c>
      <c r="J32" s="393" t="s">
        <v>14</v>
      </c>
      <c r="K32" s="393" t="s">
        <v>19</v>
      </c>
      <c r="L32" s="393" t="s">
        <v>20</v>
      </c>
      <c r="M32" s="393" t="s">
        <v>18</v>
      </c>
      <c r="N32" s="393" t="s">
        <v>26</v>
      </c>
      <c r="O32" s="393" t="s">
        <v>23</v>
      </c>
      <c r="P32" s="393" t="s">
        <v>15</v>
      </c>
      <c r="R32" s="393" t="s">
        <v>14</v>
      </c>
      <c r="S32" s="393" t="s">
        <v>19</v>
      </c>
      <c r="T32" s="393" t="s">
        <v>20</v>
      </c>
      <c r="U32" s="393" t="s">
        <v>18</v>
      </c>
      <c r="V32" s="393" t="s">
        <v>26</v>
      </c>
      <c r="W32" s="393" t="s">
        <v>23</v>
      </c>
      <c r="X32" s="393" t="s">
        <v>15</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5" t="s">
        <v>312</v>
      </c>
      <c r="D52" s="556"/>
      <c r="E52" s="556"/>
      <c r="F52" s="556"/>
      <c r="G52" s="556"/>
      <c r="H52" s="557"/>
      <c r="J52" s="392"/>
      <c r="K52" s="555" t="s">
        <v>312</v>
      </c>
      <c r="L52" s="556"/>
      <c r="M52" s="556"/>
      <c r="N52" s="556"/>
      <c r="O52" s="556"/>
      <c r="P52" s="557"/>
      <c r="R52" s="392"/>
      <c r="S52" s="555" t="s">
        <v>312</v>
      </c>
      <c r="T52" s="556"/>
      <c r="U52" s="556"/>
      <c r="V52" s="556"/>
      <c r="W52" s="556"/>
      <c r="X52" s="557"/>
    </row>
    <row r="53" spans="2:24" x14ac:dyDescent="0.2">
      <c r="B53" s="393" t="s">
        <v>14</v>
      </c>
      <c r="C53" s="393" t="s">
        <v>19</v>
      </c>
      <c r="D53" s="393" t="s">
        <v>20</v>
      </c>
      <c r="E53" s="393" t="s">
        <v>18</v>
      </c>
      <c r="F53" s="393" t="s">
        <v>26</v>
      </c>
      <c r="G53" s="393" t="s">
        <v>23</v>
      </c>
      <c r="H53" s="393" t="s">
        <v>15</v>
      </c>
      <c r="J53" s="393" t="s">
        <v>14</v>
      </c>
      <c r="K53" s="393" t="s">
        <v>19</v>
      </c>
      <c r="L53" s="393" t="s">
        <v>20</v>
      </c>
      <c r="M53" s="393" t="s">
        <v>18</v>
      </c>
      <c r="N53" s="393" t="s">
        <v>26</v>
      </c>
      <c r="O53" s="393" t="s">
        <v>23</v>
      </c>
      <c r="P53" s="393" t="s">
        <v>15</v>
      </c>
      <c r="R53" s="393" t="s">
        <v>14</v>
      </c>
      <c r="S53" s="393" t="s">
        <v>19</v>
      </c>
      <c r="T53" s="393" t="s">
        <v>20</v>
      </c>
      <c r="U53" s="393" t="s">
        <v>18</v>
      </c>
      <c r="V53" s="393" t="s">
        <v>26</v>
      </c>
      <c r="W53" s="393" t="s">
        <v>23</v>
      </c>
      <c r="X53" s="393" t="s">
        <v>15</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0" t="s">
        <v>293</v>
      </c>
      <c r="C1" s="510"/>
      <c r="D1" s="510"/>
      <c r="E1" s="510"/>
      <c r="F1" s="510"/>
      <c r="G1" s="510"/>
      <c r="H1" s="510"/>
    </row>
    <row r="2" spans="2:8" ht="12.75" x14ac:dyDescent="0.2">
      <c r="B2" s="551" t="str">
        <f>'FormsList&amp;FilerInfo'!B2</f>
        <v>Clean Power Alliance</v>
      </c>
      <c r="C2" s="552"/>
      <c r="D2" s="552"/>
      <c r="E2" s="552"/>
      <c r="F2" s="552"/>
      <c r="G2" s="552"/>
      <c r="H2" s="552"/>
    </row>
    <row r="3" spans="2:8" ht="12.75" x14ac:dyDescent="0.2">
      <c r="B3" s="322"/>
      <c r="C3" s="322"/>
      <c r="D3" s="322"/>
      <c r="E3" s="322"/>
      <c r="F3" s="322"/>
      <c r="G3" s="322"/>
      <c r="H3" s="322"/>
    </row>
    <row r="4" spans="2:8" ht="12.75" x14ac:dyDescent="0.2">
      <c r="B4" s="552" t="s">
        <v>296</v>
      </c>
      <c r="C4" s="552"/>
      <c r="D4" s="552"/>
      <c r="E4" s="552"/>
      <c r="F4" s="552"/>
      <c r="G4" s="552"/>
      <c r="H4" s="552"/>
    </row>
    <row r="5" spans="2:8" ht="15.75" x14ac:dyDescent="0.25">
      <c r="B5" s="553" t="s">
        <v>304</v>
      </c>
      <c r="C5" s="553"/>
      <c r="D5" s="553"/>
      <c r="E5" s="553"/>
      <c r="F5" s="553"/>
      <c r="G5" s="553"/>
      <c r="H5" s="553"/>
    </row>
    <row r="6" spans="2:8" ht="12.75" x14ac:dyDescent="0.2">
      <c r="B6" s="552" t="s">
        <v>369</v>
      </c>
      <c r="C6" s="554"/>
      <c r="D6" s="554"/>
      <c r="E6" s="554"/>
      <c r="F6" s="554"/>
      <c r="G6" s="554"/>
      <c r="H6" s="554"/>
    </row>
    <row r="10" spans="2:8" x14ac:dyDescent="0.2">
      <c r="B10" s="392"/>
      <c r="C10" s="555" t="s">
        <v>305</v>
      </c>
      <c r="D10" s="556"/>
      <c r="E10" s="556"/>
      <c r="F10" s="556"/>
      <c r="G10" s="556"/>
      <c r="H10" s="557"/>
    </row>
    <row r="11" spans="2:8" x14ac:dyDescent="0.2">
      <c r="B11" s="324" t="s">
        <v>14</v>
      </c>
      <c r="C11" s="393" t="s">
        <v>19</v>
      </c>
      <c r="D11" s="393" t="s">
        <v>20</v>
      </c>
      <c r="E11" s="393" t="s">
        <v>18</v>
      </c>
      <c r="F11" s="393" t="s">
        <v>26</v>
      </c>
      <c r="G11" s="393" t="s">
        <v>23</v>
      </c>
      <c r="H11" s="393" t="s">
        <v>15</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5" t="s">
        <v>311</v>
      </c>
      <c r="D31" s="556"/>
      <c r="E31" s="556"/>
      <c r="F31" s="556"/>
      <c r="G31" s="556"/>
      <c r="H31" s="557"/>
      <c r="J31" s="392"/>
      <c r="K31" s="555" t="s">
        <v>311</v>
      </c>
      <c r="L31" s="556"/>
      <c r="M31" s="556"/>
      <c r="N31" s="556"/>
      <c r="O31" s="556"/>
      <c r="P31" s="557"/>
      <c r="R31" s="392"/>
      <c r="S31" s="555" t="s">
        <v>311</v>
      </c>
      <c r="T31" s="556"/>
      <c r="U31" s="556"/>
      <c r="V31" s="556"/>
      <c r="W31" s="556"/>
      <c r="X31" s="557"/>
    </row>
    <row r="32" spans="2:24" x14ac:dyDescent="0.2">
      <c r="B32" s="393" t="s">
        <v>14</v>
      </c>
      <c r="C32" s="393" t="s">
        <v>19</v>
      </c>
      <c r="D32" s="393" t="s">
        <v>20</v>
      </c>
      <c r="E32" s="393" t="s">
        <v>18</v>
      </c>
      <c r="F32" s="393" t="s">
        <v>26</v>
      </c>
      <c r="G32" s="393" t="s">
        <v>23</v>
      </c>
      <c r="H32" s="393" t="s">
        <v>15</v>
      </c>
      <c r="J32" s="393" t="s">
        <v>14</v>
      </c>
      <c r="K32" s="393" t="s">
        <v>19</v>
      </c>
      <c r="L32" s="393" t="s">
        <v>20</v>
      </c>
      <c r="M32" s="393" t="s">
        <v>18</v>
      </c>
      <c r="N32" s="393" t="s">
        <v>26</v>
      </c>
      <c r="O32" s="393" t="s">
        <v>23</v>
      </c>
      <c r="P32" s="393" t="s">
        <v>15</v>
      </c>
      <c r="R32" s="393" t="s">
        <v>14</v>
      </c>
      <c r="S32" s="393" t="s">
        <v>19</v>
      </c>
      <c r="T32" s="393" t="s">
        <v>20</v>
      </c>
      <c r="U32" s="393" t="s">
        <v>18</v>
      </c>
      <c r="V32" s="393" t="s">
        <v>26</v>
      </c>
      <c r="W32" s="393" t="s">
        <v>23</v>
      </c>
      <c r="X32" s="393" t="s">
        <v>15</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5" t="s">
        <v>312</v>
      </c>
      <c r="D52" s="556"/>
      <c r="E52" s="556"/>
      <c r="F52" s="556"/>
      <c r="G52" s="556"/>
      <c r="H52" s="557"/>
      <c r="J52" s="392"/>
      <c r="K52" s="555" t="s">
        <v>312</v>
      </c>
      <c r="L52" s="556"/>
      <c r="M52" s="556"/>
      <c r="N52" s="556"/>
      <c r="O52" s="556"/>
      <c r="P52" s="557"/>
      <c r="R52" s="392"/>
      <c r="S52" s="555" t="s">
        <v>312</v>
      </c>
      <c r="T52" s="556"/>
      <c r="U52" s="556"/>
      <c r="V52" s="556"/>
      <c r="W52" s="556"/>
      <c r="X52" s="557"/>
    </row>
    <row r="53" spans="2:24" x14ac:dyDescent="0.2">
      <c r="B53" s="393" t="s">
        <v>14</v>
      </c>
      <c r="C53" s="393" t="s">
        <v>19</v>
      </c>
      <c r="D53" s="393" t="s">
        <v>20</v>
      </c>
      <c r="E53" s="393" t="s">
        <v>18</v>
      </c>
      <c r="F53" s="393" t="s">
        <v>26</v>
      </c>
      <c r="G53" s="393" t="s">
        <v>23</v>
      </c>
      <c r="H53" s="393" t="s">
        <v>15</v>
      </c>
      <c r="J53" s="393" t="s">
        <v>14</v>
      </c>
      <c r="K53" s="393" t="s">
        <v>19</v>
      </c>
      <c r="L53" s="393" t="s">
        <v>20</v>
      </c>
      <c r="M53" s="393" t="s">
        <v>18</v>
      </c>
      <c r="N53" s="393" t="s">
        <v>26</v>
      </c>
      <c r="O53" s="393" t="s">
        <v>23</v>
      </c>
      <c r="P53" s="393" t="s">
        <v>15</v>
      </c>
      <c r="R53" s="393" t="s">
        <v>14</v>
      </c>
      <c r="S53" s="393" t="s">
        <v>19</v>
      </c>
      <c r="T53" s="393" t="s">
        <v>20</v>
      </c>
      <c r="U53" s="393" t="s">
        <v>18</v>
      </c>
      <c r="V53" s="393" t="s">
        <v>26</v>
      </c>
      <c r="W53" s="393" t="s">
        <v>23</v>
      </c>
      <c r="X53" s="393" t="s">
        <v>15</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O8" sqref="O8"/>
    </sheetView>
  </sheetViews>
  <sheetFormatPr defaultRowHeight="11.25" x14ac:dyDescent="0.2"/>
  <cols>
    <col min="4" max="13" width="13.5" customWidth="1"/>
  </cols>
  <sheetData>
    <row r="1" spans="1:13" ht="15.75" x14ac:dyDescent="0.25">
      <c r="A1" s="547" t="s">
        <v>358</v>
      </c>
      <c r="B1" s="547"/>
      <c r="C1" s="547"/>
      <c r="D1" s="547"/>
      <c r="E1" s="547"/>
      <c r="F1" s="547"/>
      <c r="G1" s="547"/>
      <c r="H1" s="547"/>
      <c r="I1" s="547"/>
      <c r="J1" s="547"/>
      <c r="K1" s="547"/>
      <c r="L1" s="547"/>
      <c r="M1" s="547"/>
    </row>
    <row r="2" spans="1:13" ht="12.75" x14ac:dyDescent="0.2">
      <c r="A2" s="558" t="str">
        <f>'FormsList&amp;FilerInfo'!B2</f>
        <v>Clean Power Alliance</v>
      </c>
      <c r="B2" s="559"/>
      <c r="C2" s="559"/>
      <c r="D2" s="559"/>
      <c r="E2" s="559"/>
      <c r="F2" s="559"/>
      <c r="G2" s="559"/>
      <c r="H2" s="559"/>
      <c r="I2" s="559"/>
      <c r="J2" s="559"/>
      <c r="K2" s="559"/>
      <c r="L2" s="559"/>
      <c r="M2" s="559"/>
    </row>
    <row r="4" spans="1:13" ht="12.75" x14ac:dyDescent="0.2">
      <c r="A4" s="384" t="s">
        <v>347</v>
      </c>
      <c r="B4" s="385"/>
      <c r="C4" s="385"/>
      <c r="D4" s="385"/>
      <c r="E4" s="385"/>
      <c r="F4" s="385"/>
      <c r="G4" s="385"/>
      <c r="H4" s="385"/>
      <c r="I4" s="385"/>
      <c r="J4" s="385"/>
      <c r="K4" s="385"/>
      <c r="L4" s="385"/>
      <c r="M4" s="386"/>
    </row>
    <row r="5" spans="1:13" x14ac:dyDescent="0.2">
      <c r="A5" s="17"/>
      <c r="B5" s="17"/>
      <c r="C5" s="17"/>
      <c r="D5" s="560" t="s">
        <v>19</v>
      </c>
      <c r="E5" s="561"/>
      <c r="F5" s="560" t="s">
        <v>20</v>
      </c>
      <c r="G5" s="561"/>
      <c r="H5" s="560" t="s">
        <v>18</v>
      </c>
      <c r="I5" s="561"/>
      <c r="J5" s="560" t="s">
        <v>26</v>
      </c>
      <c r="K5" s="561"/>
      <c r="L5" s="560" t="s">
        <v>348</v>
      </c>
      <c r="M5" s="561"/>
    </row>
    <row r="6" spans="1:13" ht="22.5" x14ac:dyDescent="0.2">
      <c r="A6" s="3" t="s">
        <v>349</v>
      </c>
      <c r="B6" s="3" t="s">
        <v>350</v>
      </c>
      <c r="C6" s="3" t="s">
        <v>351</v>
      </c>
      <c r="D6" s="400" t="s">
        <v>371</v>
      </c>
      <c r="E6" s="400" t="s">
        <v>370</v>
      </c>
      <c r="F6" s="400" t="s">
        <v>371</v>
      </c>
      <c r="G6" s="400" t="s">
        <v>370</v>
      </c>
      <c r="H6" s="400" t="s">
        <v>371</v>
      </c>
      <c r="I6" s="400" t="s">
        <v>370</v>
      </c>
      <c r="J6" s="400" t="s">
        <v>371</v>
      </c>
      <c r="K6" s="400" t="s">
        <v>370</v>
      </c>
      <c r="L6" s="400" t="s">
        <v>371</v>
      </c>
      <c r="M6" s="400" t="s">
        <v>370</v>
      </c>
    </row>
    <row r="7" spans="1:13" x14ac:dyDescent="0.2">
      <c r="A7" s="405"/>
      <c r="B7" s="405">
        <v>2013</v>
      </c>
      <c r="C7" s="405">
        <v>1</v>
      </c>
      <c r="D7" s="405"/>
      <c r="E7" s="405"/>
      <c r="F7" s="405"/>
      <c r="G7" s="405"/>
      <c r="H7" s="405"/>
      <c r="I7" s="405"/>
      <c r="J7" s="405"/>
      <c r="K7" s="405"/>
      <c r="L7" s="405"/>
      <c r="M7" s="405"/>
    </row>
    <row r="8" spans="1:13" x14ac:dyDescent="0.2">
      <c r="A8" s="405"/>
      <c r="B8" s="405">
        <v>2013</v>
      </c>
      <c r="C8" s="405">
        <v>2</v>
      </c>
      <c r="D8" s="405"/>
      <c r="E8" s="405"/>
      <c r="F8" s="405"/>
      <c r="G8" s="405"/>
      <c r="H8" s="405"/>
      <c r="I8" s="405"/>
      <c r="J8" s="405"/>
      <c r="K8" s="405"/>
      <c r="L8" s="405"/>
      <c r="M8" s="405"/>
    </row>
    <row r="9" spans="1:13" x14ac:dyDescent="0.2">
      <c r="A9" s="405"/>
      <c r="B9" s="405">
        <v>2013</v>
      </c>
      <c r="C9" s="405">
        <v>3</v>
      </c>
      <c r="D9" s="405"/>
      <c r="E9" s="405"/>
      <c r="F9" s="405"/>
      <c r="G9" s="405"/>
      <c r="H9" s="405"/>
      <c r="I9" s="405"/>
      <c r="J9" s="405"/>
      <c r="K9" s="405"/>
      <c r="L9" s="405"/>
      <c r="M9" s="405"/>
    </row>
    <row r="10" spans="1:13" x14ac:dyDescent="0.2">
      <c r="A10" s="405"/>
      <c r="B10" s="405">
        <v>2013</v>
      </c>
      <c r="C10" s="405">
        <v>4</v>
      </c>
      <c r="D10" s="405"/>
      <c r="E10" s="405"/>
      <c r="F10" s="405"/>
      <c r="G10" s="405"/>
      <c r="H10" s="405"/>
      <c r="I10" s="405"/>
      <c r="J10" s="405"/>
      <c r="K10" s="405"/>
      <c r="L10" s="405"/>
      <c r="M10" s="405"/>
    </row>
    <row r="11" spans="1:13" x14ac:dyDescent="0.2">
      <c r="A11" s="405"/>
      <c r="B11" s="405">
        <v>2013</v>
      </c>
      <c r="C11" s="405">
        <v>5</v>
      </c>
      <c r="D11" s="405"/>
      <c r="E11" s="405"/>
      <c r="F11" s="405"/>
      <c r="G11" s="405"/>
      <c r="H11" s="405"/>
      <c r="I11" s="405"/>
      <c r="J11" s="405"/>
      <c r="K11" s="405"/>
      <c r="L11" s="405"/>
      <c r="M11" s="405"/>
    </row>
    <row r="12" spans="1:13" x14ac:dyDescent="0.2">
      <c r="A12" s="405"/>
      <c r="B12" s="405">
        <v>2013</v>
      </c>
      <c r="C12" s="405">
        <v>6</v>
      </c>
      <c r="D12" s="405"/>
      <c r="E12" s="405"/>
      <c r="F12" s="405"/>
      <c r="G12" s="405"/>
      <c r="H12" s="405"/>
      <c r="I12" s="405"/>
      <c r="J12" s="405"/>
      <c r="K12" s="405"/>
      <c r="L12" s="405"/>
      <c r="M12" s="405"/>
    </row>
    <row r="13" spans="1:13" x14ac:dyDescent="0.2">
      <c r="A13" s="405"/>
      <c r="B13" s="405">
        <v>2013</v>
      </c>
      <c r="C13" s="405">
        <v>7</v>
      </c>
      <c r="D13" s="405"/>
      <c r="E13" s="405"/>
      <c r="F13" s="405"/>
      <c r="G13" s="405"/>
      <c r="H13" s="405"/>
      <c r="I13" s="405"/>
      <c r="J13" s="405"/>
      <c r="K13" s="405"/>
      <c r="L13" s="405"/>
      <c r="M13" s="405"/>
    </row>
    <row r="14" spans="1:13" x14ac:dyDescent="0.2">
      <c r="A14" s="405"/>
      <c r="B14" s="405">
        <v>2013</v>
      </c>
      <c r="C14" s="405">
        <v>8</v>
      </c>
      <c r="D14" s="405"/>
      <c r="E14" s="405"/>
      <c r="F14" s="405"/>
      <c r="G14" s="405"/>
      <c r="H14" s="405"/>
      <c r="I14" s="405"/>
      <c r="J14" s="405"/>
      <c r="K14" s="405"/>
      <c r="L14" s="405"/>
      <c r="M14" s="405"/>
    </row>
    <row r="15" spans="1:13" x14ac:dyDescent="0.2">
      <c r="A15" s="405"/>
      <c r="B15" s="405">
        <v>2013</v>
      </c>
      <c r="C15" s="405">
        <v>9</v>
      </c>
      <c r="D15" s="405"/>
      <c r="E15" s="405"/>
      <c r="F15" s="405"/>
      <c r="G15" s="405"/>
      <c r="H15" s="405"/>
      <c r="I15" s="405"/>
      <c r="J15" s="405"/>
      <c r="K15" s="405"/>
      <c r="L15" s="405"/>
      <c r="M15" s="405"/>
    </row>
    <row r="16" spans="1:13" x14ac:dyDescent="0.2">
      <c r="A16" s="405"/>
      <c r="B16" s="405">
        <v>2013</v>
      </c>
      <c r="C16" s="405">
        <v>10</v>
      </c>
      <c r="D16" s="405"/>
      <c r="E16" s="405"/>
      <c r="F16" s="405"/>
      <c r="G16" s="405"/>
      <c r="H16" s="405"/>
      <c r="I16" s="405"/>
      <c r="J16" s="405"/>
      <c r="K16" s="405"/>
      <c r="L16" s="405"/>
      <c r="M16" s="405"/>
    </row>
    <row r="17" spans="1:13" x14ac:dyDescent="0.2">
      <c r="A17" s="405"/>
      <c r="B17" s="405">
        <v>2013</v>
      </c>
      <c r="C17" s="405">
        <v>11</v>
      </c>
      <c r="D17" s="405"/>
      <c r="E17" s="405"/>
      <c r="F17" s="405"/>
      <c r="G17" s="405"/>
      <c r="H17" s="405"/>
      <c r="I17" s="405"/>
      <c r="J17" s="405"/>
      <c r="K17" s="405"/>
      <c r="L17" s="405"/>
      <c r="M17" s="405"/>
    </row>
    <row r="18" spans="1:13" x14ac:dyDescent="0.2">
      <c r="A18" s="405"/>
      <c r="B18" s="405">
        <v>2013</v>
      </c>
      <c r="C18" s="405">
        <v>12</v>
      </c>
      <c r="D18" s="405"/>
      <c r="E18" s="405"/>
      <c r="F18" s="405"/>
      <c r="G18" s="405"/>
      <c r="H18" s="405"/>
      <c r="I18" s="405"/>
      <c r="J18" s="405"/>
      <c r="K18" s="405"/>
      <c r="L18" s="405"/>
      <c r="M18" s="405"/>
    </row>
    <row r="19" spans="1:13" x14ac:dyDescent="0.2">
      <c r="A19" s="405"/>
      <c r="B19" s="405">
        <v>2014</v>
      </c>
      <c r="C19" s="405">
        <v>1</v>
      </c>
      <c r="D19" s="405"/>
      <c r="E19" s="405"/>
      <c r="F19" s="405"/>
      <c r="G19" s="405"/>
      <c r="H19" s="405"/>
      <c r="I19" s="405"/>
      <c r="J19" s="405"/>
      <c r="K19" s="405"/>
      <c r="L19" s="405"/>
      <c r="M19" s="405"/>
    </row>
    <row r="20" spans="1:13" x14ac:dyDescent="0.2">
      <c r="A20" s="405"/>
      <c r="B20" s="405">
        <v>2014</v>
      </c>
      <c r="C20" s="405">
        <v>2</v>
      </c>
      <c r="D20" s="405"/>
      <c r="E20" s="405"/>
      <c r="F20" s="405"/>
      <c r="G20" s="405"/>
      <c r="H20" s="405"/>
      <c r="I20" s="405"/>
      <c r="J20" s="405"/>
      <c r="K20" s="405"/>
      <c r="L20" s="405"/>
      <c r="M20" s="405"/>
    </row>
    <row r="21" spans="1:13" x14ac:dyDescent="0.2">
      <c r="A21" s="405"/>
      <c r="B21" s="405">
        <v>2014</v>
      </c>
      <c r="C21" s="405">
        <v>3</v>
      </c>
      <c r="D21" s="405"/>
      <c r="E21" s="405"/>
      <c r="F21" s="405"/>
      <c r="G21" s="405"/>
      <c r="H21" s="405"/>
      <c r="I21" s="405"/>
      <c r="J21" s="405"/>
      <c r="K21" s="405"/>
      <c r="L21" s="405"/>
      <c r="M21" s="405"/>
    </row>
    <row r="22" spans="1:13" x14ac:dyDescent="0.2">
      <c r="A22" s="405"/>
      <c r="B22" s="405">
        <v>2014</v>
      </c>
      <c r="C22" s="405">
        <v>4</v>
      </c>
      <c r="D22" s="405"/>
      <c r="E22" s="405"/>
      <c r="F22" s="405"/>
      <c r="G22" s="405"/>
      <c r="H22" s="405"/>
      <c r="I22" s="405"/>
      <c r="J22" s="405"/>
      <c r="K22" s="405"/>
      <c r="L22" s="405"/>
      <c r="M22" s="405"/>
    </row>
    <row r="23" spans="1:13" x14ac:dyDescent="0.2">
      <c r="A23" s="405"/>
      <c r="B23" s="405">
        <v>2014</v>
      </c>
      <c r="C23" s="405">
        <v>5</v>
      </c>
      <c r="D23" s="405"/>
      <c r="E23" s="405"/>
      <c r="F23" s="405"/>
      <c r="G23" s="405"/>
      <c r="H23" s="405"/>
      <c r="I23" s="405"/>
      <c r="J23" s="405"/>
      <c r="K23" s="405"/>
      <c r="L23" s="405"/>
      <c r="M23" s="405"/>
    </row>
    <row r="24" spans="1:13" x14ac:dyDescent="0.2">
      <c r="A24" s="405"/>
      <c r="B24" s="405">
        <v>2014</v>
      </c>
      <c r="C24" s="405">
        <v>6</v>
      </c>
      <c r="D24" s="405"/>
      <c r="E24" s="405"/>
      <c r="F24" s="405"/>
      <c r="G24" s="405"/>
      <c r="H24" s="405"/>
      <c r="I24" s="405"/>
      <c r="J24" s="405"/>
      <c r="K24" s="405"/>
      <c r="L24" s="405"/>
      <c r="M24" s="405"/>
    </row>
    <row r="25" spans="1:13" x14ac:dyDescent="0.2">
      <c r="A25" s="405"/>
      <c r="B25" s="405">
        <v>2014</v>
      </c>
      <c r="C25" s="405">
        <v>7</v>
      </c>
      <c r="D25" s="405"/>
      <c r="E25" s="405"/>
      <c r="F25" s="405"/>
      <c r="G25" s="405"/>
      <c r="H25" s="405"/>
      <c r="I25" s="405"/>
      <c r="J25" s="405"/>
      <c r="K25" s="405"/>
      <c r="L25" s="405"/>
      <c r="M25" s="405"/>
    </row>
    <row r="26" spans="1:13" x14ac:dyDescent="0.2">
      <c r="A26" s="405"/>
      <c r="B26" s="405">
        <v>2014</v>
      </c>
      <c r="C26" s="405">
        <v>8</v>
      </c>
      <c r="D26" s="405"/>
      <c r="E26" s="405"/>
      <c r="F26" s="405"/>
      <c r="G26" s="405"/>
      <c r="H26" s="405"/>
      <c r="I26" s="405"/>
      <c r="J26" s="405"/>
      <c r="K26" s="405"/>
      <c r="L26" s="405"/>
      <c r="M26" s="405"/>
    </row>
    <row r="27" spans="1:13" x14ac:dyDescent="0.2">
      <c r="A27" s="405"/>
      <c r="B27" s="405">
        <v>2014</v>
      </c>
      <c r="C27" s="405">
        <v>9</v>
      </c>
      <c r="D27" s="405"/>
      <c r="E27" s="405"/>
      <c r="F27" s="405"/>
      <c r="G27" s="405"/>
      <c r="H27" s="405"/>
      <c r="I27" s="405"/>
      <c r="J27" s="405"/>
      <c r="K27" s="405"/>
      <c r="L27" s="405"/>
      <c r="M27" s="405"/>
    </row>
    <row r="28" spans="1:13" x14ac:dyDescent="0.2">
      <c r="A28" s="405"/>
      <c r="B28" s="405">
        <v>2014</v>
      </c>
      <c r="C28" s="405">
        <v>10</v>
      </c>
      <c r="D28" s="405"/>
      <c r="E28" s="405"/>
      <c r="F28" s="405"/>
      <c r="G28" s="405"/>
      <c r="H28" s="405"/>
      <c r="I28" s="405"/>
      <c r="J28" s="405"/>
      <c r="K28" s="405"/>
      <c r="L28" s="405"/>
      <c r="M28" s="405"/>
    </row>
    <row r="29" spans="1:13" x14ac:dyDescent="0.2">
      <c r="A29" s="405"/>
      <c r="B29" s="405">
        <v>2014</v>
      </c>
      <c r="C29" s="405">
        <v>11</v>
      </c>
      <c r="D29" s="405"/>
      <c r="E29" s="405"/>
      <c r="F29" s="405"/>
      <c r="G29" s="405"/>
      <c r="H29" s="405"/>
      <c r="I29" s="405"/>
      <c r="J29" s="405"/>
      <c r="K29" s="405"/>
      <c r="L29" s="405"/>
      <c r="M29" s="405"/>
    </row>
    <row r="30" spans="1:13" x14ac:dyDescent="0.2">
      <c r="A30" s="405"/>
      <c r="B30" s="405">
        <v>2014</v>
      </c>
      <c r="C30" s="405">
        <v>12</v>
      </c>
      <c r="D30" s="405"/>
      <c r="E30" s="405"/>
      <c r="F30" s="405"/>
      <c r="G30" s="405"/>
      <c r="H30" s="405"/>
      <c r="I30" s="405"/>
      <c r="J30" s="405"/>
      <c r="K30" s="405"/>
      <c r="L30" s="405"/>
      <c r="M30" s="405"/>
    </row>
    <row r="31" spans="1:13" x14ac:dyDescent="0.2">
      <c r="A31" s="3"/>
      <c r="B31" s="3">
        <v>2015</v>
      </c>
      <c r="C31" s="3">
        <v>1</v>
      </c>
      <c r="D31" s="3"/>
      <c r="E31" s="3"/>
      <c r="F31" s="3"/>
      <c r="G31" s="3"/>
      <c r="H31" s="3"/>
      <c r="I31" s="3"/>
      <c r="J31" s="3"/>
      <c r="K31" s="3"/>
      <c r="L31" s="3"/>
      <c r="M31" s="3"/>
    </row>
    <row r="32" spans="1:13" x14ac:dyDescent="0.2">
      <c r="A32" s="3"/>
      <c r="B32" s="3">
        <v>2015</v>
      </c>
      <c r="C32" s="3">
        <v>2</v>
      </c>
      <c r="D32" s="3"/>
      <c r="E32" s="3"/>
      <c r="F32" s="3"/>
      <c r="G32" s="3"/>
      <c r="H32" s="3"/>
      <c r="I32" s="3"/>
      <c r="J32" s="3"/>
      <c r="K32" s="3"/>
      <c r="L32" s="3"/>
      <c r="M32" s="3"/>
    </row>
    <row r="33" spans="1:13" x14ac:dyDescent="0.2">
      <c r="A33" s="3"/>
      <c r="B33" s="3">
        <v>2015</v>
      </c>
      <c r="C33" s="3">
        <v>3</v>
      </c>
      <c r="D33" s="3"/>
      <c r="E33" s="3"/>
      <c r="F33" s="3"/>
      <c r="G33" s="3"/>
      <c r="H33" s="3"/>
      <c r="I33" s="3"/>
      <c r="J33" s="3"/>
      <c r="K33" s="3"/>
      <c r="L33" s="3"/>
      <c r="M33" s="3"/>
    </row>
    <row r="34" spans="1:13" x14ac:dyDescent="0.2">
      <c r="A34" s="3"/>
      <c r="B34" s="3">
        <v>2015</v>
      </c>
      <c r="C34" s="3">
        <v>4</v>
      </c>
      <c r="D34" s="3"/>
      <c r="E34" s="3"/>
      <c r="F34" s="3"/>
      <c r="G34" s="3"/>
      <c r="H34" s="3"/>
      <c r="I34" s="3"/>
      <c r="J34" s="3"/>
      <c r="K34" s="3"/>
      <c r="L34" s="3"/>
      <c r="M34" s="3"/>
    </row>
    <row r="35" spans="1:13" x14ac:dyDescent="0.2">
      <c r="A35" s="3"/>
      <c r="B35" s="3">
        <v>2015</v>
      </c>
      <c r="C35" s="3">
        <v>5</v>
      </c>
      <c r="D35" s="3"/>
      <c r="E35" s="3"/>
      <c r="F35" s="3"/>
      <c r="G35" s="3"/>
      <c r="H35" s="3"/>
      <c r="I35" s="3"/>
      <c r="J35" s="3"/>
      <c r="K35" s="3"/>
      <c r="L35" s="3"/>
      <c r="M35" s="3"/>
    </row>
    <row r="36" spans="1:13" x14ac:dyDescent="0.2">
      <c r="A36" s="3"/>
      <c r="B36" s="3">
        <v>2015</v>
      </c>
      <c r="C36" s="3">
        <v>6</v>
      </c>
      <c r="D36" s="3"/>
      <c r="E36" s="3"/>
      <c r="F36" s="3"/>
      <c r="G36" s="3"/>
      <c r="H36" s="3"/>
      <c r="I36" s="3"/>
      <c r="J36" s="3"/>
      <c r="K36" s="3"/>
      <c r="L36" s="3"/>
      <c r="M36" s="3"/>
    </row>
    <row r="37" spans="1:13" x14ac:dyDescent="0.2">
      <c r="A37" s="3"/>
      <c r="B37" s="3">
        <v>2015</v>
      </c>
      <c r="C37" s="3">
        <v>7</v>
      </c>
      <c r="D37" s="3"/>
      <c r="E37" s="3"/>
      <c r="F37" s="3"/>
      <c r="G37" s="3"/>
      <c r="H37" s="3"/>
      <c r="I37" s="3"/>
      <c r="J37" s="3"/>
      <c r="K37" s="3"/>
      <c r="L37" s="3"/>
      <c r="M37" s="3"/>
    </row>
    <row r="38" spans="1:13" x14ac:dyDescent="0.2">
      <c r="A38" s="3"/>
      <c r="B38" s="3">
        <v>2015</v>
      </c>
      <c r="C38" s="3">
        <v>8</v>
      </c>
      <c r="D38" s="3"/>
      <c r="E38" s="3"/>
      <c r="F38" s="3"/>
      <c r="G38" s="3"/>
      <c r="H38" s="3"/>
      <c r="I38" s="3"/>
      <c r="J38" s="3"/>
      <c r="K38" s="3"/>
      <c r="L38" s="3"/>
      <c r="M38" s="3"/>
    </row>
    <row r="39" spans="1:13" x14ac:dyDescent="0.2">
      <c r="A39" s="3"/>
      <c r="B39" s="3">
        <v>2015</v>
      </c>
      <c r="C39" s="3">
        <v>9</v>
      </c>
      <c r="D39" s="3"/>
      <c r="E39" s="3"/>
      <c r="F39" s="3"/>
      <c r="G39" s="3"/>
      <c r="H39" s="3"/>
      <c r="I39" s="3"/>
      <c r="J39" s="3"/>
      <c r="K39" s="3"/>
      <c r="L39" s="3"/>
      <c r="M39" s="3"/>
    </row>
    <row r="40" spans="1:13" x14ac:dyDescent="0.2">
      <c r="A40" s="3"/>
      <c r="B40" s="3">
        <v>2015</v>
      </c>
      <c r="C40" s="3">
        <v>10</v>
      </c>
      <c r="D40" s="3"/>
      <c r="E40" s="3"/>
      <c r="F40" s="3"/>
      <c r="G40" s="3"/>
      <c r="H40" s="3"/>
      <c r="I40" s="3"/>
      <c r="J40" s="3"/>
      <c r="K40" s="3"/>
      <c r="L40" s="3"/>
      <c r="M40" s="3"/>
    </row>
    <row r="41" spans="1:13" x14ac:dyDescent="0.2">
      <c r="A41" s="3"/>
      <c r="B41" s="3">
        <v>2015</v>
      </c>
      <c r="C41" s="3">
        <v>11</v>
      </c>
      <c r="D41" s="3"/>
      <c r="E41" s="3"/>
      <c r="F41" s="3"/>
      <c r="G41" s="3"/>
      <c r="H41" s="3"/>
      <c r="I41" s="3"/>
      <c r="J41" s="3"/>
      <c r="K41" s="3"/>
      <c r="L41" s="3"/>
      <c r="M41" s="3"/>
    </row>
    <row r="42" spans="1:13" x14ac:dyDescent="0.2">
      <c r="A42" s="3"/>
      <c r="B42" s="3">
        <v>2015</v>
      </c>
      <c r="C42" s="3">
        <v>12</v>
      </c>
      <c r="D42" s="3"/>
      <c r="E42" s="3"/>
      <c r="F42" s="3"/>
      <c r="G42" s="3"/>
      <c r="H42" s="3"/>
      <c r="I42" s="3"/>
      <c r="J42" s="3"/>
      <c r="K42" s="3"/>
      <c r="L42" s="3"/>
      <c r="M42" s="3"/>
    </row>
    <row r="43" spans="1:13" x14ac:dyDescent="0.2">
      <c r="A43" s="408"/>
      <c r="B43" s="408">
        <v>2016</v>
      </c>
      <c r="C43" s="408">
        <v>1</v>
      </c>
      <c r="D43" s="408"/>
      <c r="E43" s="408"/>
      <c r="F43" s="408"/>
      <c r="G43" s="408"/>
      <c r="H43" s="408"/>
      <c r="I43" s="408"/>
      <c r="J43" s="408"/>
      <c r="K43" s="408"/>
      <c r="L43" s="408"/>
      <c r="M43" s="408"/>
    </row>
    <row r="44" spans="1:13" x14ac:dyDescent="0.2">
      <c r="A44" s="408"/>
      <c r="B44" s="408">
        <v>2016</v>
      </c>
      <c r="C44" s="408">
        <v>2</v>
      </c>
      <c r="D44" s="408"/>
      <c r="E44" s="408"/>
      <c r="F44" s="408"/>
      <c r="G44" s="408"/>
      <c r="H44" s="408"/>
      <c r="I44" s="408"/>
      <c r="J44" s="408"/>
      <c r="K44" s="408"/>
      <c r="L44" s="408"/>
      <c r="M44" s="408"/>
    </row>
    <row r="45" spans="1:13" x14ac:dyDescent="0.2">
      <c r="A45" s="408"/>
      <c r="B45" s="408">
        <v>2016</v>
      </c>
      <c r="C45" s="408">
        <v>3</v>
      </c>
      <c r="D45" s="408"/>
      <c r="E45" s="408"/>
      <c r="F45" s="408"/>
      <c r="G45" s="408"/>
      <c r="H45" s="408"/>
      <c r="I45" s="408"/>
      <c r="J45" s="408"/>
      <c r="K45" s="408"/>
      <c r="L45" s="408"/>
      <c r="M45" s="408"/>
    </row>
    <row r="46" spans="1:13" x14ac:dyDescent="0.2">
      <c r="A46" s="408"/>
      <c r="B46" s="408">
        <v>2016</v>
      </c>
      <c r="C46" s="408">
        <v>4</v>
      </c>
      <c r="D46" s="408"/>
      <c r="E46" s="408"/>
      <c r="F46" s="408"/>
      <c r="G46" s="408"/>
      <c r="H46" s="408"/>
      <c r="I46" s="408"/>
      <c r="J46" s="408"/>
      <c r="K46" s="408"/>
      <c r="L46" s="408"/>
      <c r="M46" s="408"/>
    </row>
    <row r="47" spans="1:13" x14ac:dyDescent="0.2">
      <c r="A47" s="408"/>
      <c r="B47" s="408">
        <v>2016</v>
      </c>
      <c r="C47" s="408">
        <v>5</v>
      </c>
      <c r="D47" s="408"/>
      <c r="E47" s="408"/>
      <c r="F47" s="408"/>
      <c r="G47" s="408"/>
      <c r="H47" s="408"/>
      <c r="I47" s="408"/>
      <c r="J47" s="408"/>
      <c r="K47" s="408"/>
      <c r="L47" s="408"/>
      <c r="M47" s="408"/>
    </row>
    <row r="48" spans="1:13" x14ac:dyDescent="0.2">
      <c r="A48" s="408"/>
      <c r="B48" s="408">
        <v>2016</v>
      </c>
      <c r="C48" s="408">
        <v>6</v>
      </c>
      <c r="D48" s="408"/>
      <c r="E48" s="408"/>
      <c r="F48" s="408"/>
      <c r="G48" s="408"/>
      <c r="H48" s="408"/>
      <c r="I48" s="408"/>
      <c r="J48" s="408"/>
      <c r="K48" s="408"/>
      <c r="L48" s="408"/>
      <c r="M48" s="408"/>
    </row>
    <row r="49" spans="1:13" x14ac:dyDescent="0.2">
      <c r="A49" s="408"/>
      <c r="B49" s="408">
        <v>2016</v>
      </c>
      <c r="C49" s="408">
        <v>7</v>
      </c>
      <c r="D49" s="408"/>
      <c r="E49" s="408"/>
      <c r="F49" s="408"/>
      <c r="G49" s="408"/>
      <c r="H49" s="408"/>
      <c r="I49" s="408"/>
      <c r="J49" s="408"/>
      <c r="K49" s="408"/>
      <c r="L49" s="408"/>
      <c r="M49" s="408"/>
    </row>
    <row r="50" spans="1:13" x14ac:dyDescent="0.2">
      <c r="A50" s="408"/>
      <c r="B50" s="408">
        <v>2016</v>
      </c>
      <c r="C50" s="408">
        <v>8</v>
      </c>
      <c r="D50" s="408"/>
      <c r="E50" s="408"/>
      <c r="F50" s="408"/>
      <c r="G50" s="408"/>
      <c r="H50" s="408"/>
      <c r="I50" s="408"/>
      <c r="J50" s="408"/>
      <c r="K50" s="408"/>
      <c r="L50" s="408"/>
      <c r="M50" s="408"/>
    </row>
    <row r="51" spans="1:13" x14ac:dyDescent="0.2">
      <c r="A51" s="408"/>
      <c r="B51" s="408">
        <v>2016</v>
      </c>
      <c r="C51" s="408">
        <v>9</v>
      </c>
      <c r="D51" s="408"/>
      <c r="E51" s="408"/>
      <c r="F51" s="408"/>
      <c r="G51" s="408"/>
      <c r="H51" s="408"/>
      <c r="I51" s="408"/>
      <c r="J51" s="408"/>
      <c r="K51" s="408"/>
      <c r="L51" s="408"/>
      <c r="M51" s="408"/>
    </row>
    <row r="52" spans="1:13" x14ac:dyDescent="0.2">
      <c r="A52" s="408"/>
      <c r="B52" s="408">
        <v>2016</v>
      </c>
      <c r="C52" s="408">
        <v>10</v>
      </c>
      <c r="D52" s="408"/>
      <c r="E52" s="408"/>
      <c r="F52" s="408"/>
      <c r="G52" s="408"/>
      <c r="H52" s="408"/>
      <c r="I52" s="408"/>
      <c r="J52" s="408"/>
      <c r="K52" s="408"/>
      <c r="L52" s="408"/>
      <c r="M52" s="408"/>
    </row>
    <row r="53" spans="1:13" x14ac:dyDescent="0.2">
      <c r="A53" s="408"/>
      <c r="B53" s="408">
        <v>2016</v>
      </c>
      <c r="C53" s="408">
        <v>11</v>
      </c>
      <c r="D53" s="408"/>
      <c r="E53" s="408"/>
      <c r="F53" s="408"/>
      <c r="G53" s="408"/>
      <c r="H53" s="408"/>
      <c r="I53" s="408"/>
      <c r="J53" s="408"/>
      <c r="K53" s="408"/>
      <c r="L53" s="408"/>
      <c r="M53" s="408"/>
    </row>
    <row r="54" spans="1:13" x14ac:dyDescent="0.2">
      <c r="A54" s="408"/>
      <c r="B54" s="408">
        <v>2016</v>
      </c>
      <c r="C54" s="408">
        <v>12</v>
      </c>
      <c r="D54" s="408"/>
      <c r="E54" s="408"/>
      <c r="F54" s="408"/>
      <c r="G54" s="408"/>
      <c r="H54" s="408"/>
      <c r="I54" s="408"/>
      <c r="J54" s="408"/>
      <c r="K54" s="408"/>
      <c r="L54" s="408"/>
      <c r="M54" s="408"/>
    </row>
    <row r="55" spans="1:13" x14ac:dyDescent="0.2">
      <c r="A55" s="383" t="s">
        <v>352</v>
      </c>
      <c r="B55" s="383"/>
      <c r="C55" s="383"/>
      <c r="D55" s="383"/>
      <c r="E55" s="383"/>
      <c r="F55" s="383"/>
      <c r="G55" s="383"/>
      <c r="H55" s="383"/>
      <c r="I55" s="383"/>
      <c r="J55" s="383"/>
      <c r="K55" s="383"/>
      <c r="L55" s="383"/>
      <c r="M55" s="383"/>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62" t="s">
        <v>33</v>
      </c>
      <c r="C1" s="563"/>
      <c r="D1" s="563"/>
      <c r="E1" s="563"/>
      <c r="F1" s="563"/>
      <c r="G1" s="563"/>
      <c r="H1" s="563"/>
      <c r="I1" s="563"/>
      <c r="J1" s="564"/>
    </row>
    <row r="2" spans="2:10" ht="12.75" x14ac:dyDescent="0.2">
      <c r="B2" s="566" t="str">
        <f>'FormsList&amp;FilerInfo'!B2</f>
        <v>Clean Power Alliance</v>
      </c>
      <c r="C2" s="567"/>
      <c r="D2" s="567"/>
      <c r="E2" s="567"/>
      <c r="F2" s="567"/>
      <c r="G2" s="567"/>
      <c r="H2" s="567"/>
      <c r="I2" s="567"/>
      <c r="J2" s="567"/>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68" t="s">
        <v>339</v>
      </c>
      <c r="C5" s="569"/>
      <c r="D5" s="569"/>
      <c r="E5" s="569"/>
      <c r="F5" s="569"/>
      <c r="G5" s="569"/>
      <c r="H5" s="569"/>
      <c r="I5" s="569"/>
      <c r="J5" s="569"/>
    </row>
    <row r="6" spans="2:10" ht="12.75" x14ac:dyDescent="0.2">
      <c r="B6" s="567" t="s">
        <v>51</v>
      </c>
      <c r="C6" s="567"/>
      <c r="D6" s="567"/>
      <c r="E6" s="567"/>
      <c r="F6" s="567"/>
      <c r="G6" s="567"/>
      <c r="H6" s="567"/>
      <c r="I6" s="567"/>
      <c r="J6" s="567"/>
    </row>
    <row r="7" spans="2:10" ht="12.75" x14ac:dyDescent="0.2">
      <c r="B7" s="19"/>
      <c r="C7" s="19"/>
      <c r="D7" s="19"/>
      <c r="E7" s="19"/>
      <c r="F7" s="19"/>
      <c r="G7" s="19"/>
      <c r="H7" s="19"/>
      <c r="I7" s="19"/>
      <c r="J7" s="19"/>
    </row>
    <row r="8" spans="2:10" x14ac:dyDescent="0.2">
      <c r="B8" s="565" t="s">
        <v>301</v>
      </c>
      <c r="C8" s="565"/>
      <c r="D8" s="565"/>
      <c r="E8" s="565"/>
      <c r="F8" s="565"/>
      <c r="G8" s="565"/>
      <c r="H8" s="565"/>
      <c r="I8" s="565"/>
      <c r="J8" s="12"/>
    </row>
    <row r="9" spans="2:10" ht="56.25" x14ac:dyDescent="0.2">
      <c r="B9" s="56"/>
      <c r="C9" s="321" t="s">
        <v>421</v>
      </c>
      <c r="D9" s="21" t="s">
        <v>419</v>
      </c>
      <c r="E9" s="21" t="s">
        <v>34</v>
      </c>
      <c r="F9" s="321" t="s">
        <v>420</v>
      </c>
      <c r="G9" s="21" t="s">
        <v>37</v>
      </c>
      <c r="H9" s="21" t="s">
        <v>35</v>
      </c>
      <c r="I9" s="21" t="s">
        <v>36</v>
      </c>
      <c r="J9" s="21" t="s">
        <v>418</v>
      </c>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38</v>
      </c>
      <c r="C1" s="43"/>
      <c r="D1" s="43"/>
      <c r="E1" s="43"/>
      <c r="F1" s="43"/>
      <c r="G1" s="43"/>
      <c r="H1" s="43"/>
      <c r="I1" s="43"/>
      <c r="J1" s="43"/>
    </row>
    <row r="2" spans="2:10" s="10" customFormat="1" ht="12.75" x14ac:dyDescent="0.2">
      <c r="B2" s="427" t="str">
        <f>'FormsList&amp;FilerInfo'!B2</f>
        <v>Clean Power Alliance</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70</v>
      </c>
      <c r="C5" s="41"/>
      <c r="D5" s="42"/>
      <c r="E5" s="42"/>
      <c r="F5" s="42"/>
      <c r="G5" s="42"/>
      <c r="H5" s="42"/>
      <c r="I5" s="42"/>
      <c r="J5" s="42"/>
    </row>
    <row r="6" spans="2:10" ht="13.5" customHeight="1" x14ac:dyDescent="0.2">
      <c r="B6" s="13" t="s">
        <v>410</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70" t="str">
        <f>+'Form 1.3'!C7</f>
        <v>(Modify categories below to be consistent with sectors or classes reported on Form 1.1)</v>
      </c>
      <c r="D8" s="570"/>
      <c r="E8" s="570"/>
      <c r="F8" s="570"/>
      <c r="G8" s="570"/>
      <c r="H8" s="570"/>
      <c r="I8" s="570"/>
      <c r="J8" s="570"/>
    </row>
    <row r="9" spans="2:10" ht="60.75" customHeight="1" x14ac:dyDescent="0.2">
      <c r="B9" s="21" t="s">
        <v>14</v>
      </c>
      <c r="C9" s="321" t="s">
        <v>409</v>
      </c>
      <c r="D9" s="321" t="s">
        <v>101</v>
      </c>
      <c r="E9" s="321" t="s">
        <v>320</v>
      </c>
      <c r="F9" s="321" t="s">
        <v>321</v>
      </c>
      <c r="G9" s="321" t="s">
        <v>177</v>
      </c>
      <c r="H9" s="321" t="s">
        <v>322</v>
      </c>
      <c r="I9" s="321" t="s">
        <v>323</v>
      </c>
      <c r="J9" s="321" t="s">
        <v>24</v>
      </c>
    </row>
    <row r="10" spans="2:10" x14ac:dyDescent="0.2">
      <c r="B10" s="408">
        <v>2000</v>
      </c>
      <c r="C10" s="405"/>
      <c r="D10" s="403"/>
      <c r="E10" s="403"/>
      <c r="F10" s="403"/>
      <c r="G10" s="403"/>
      <c r="H10" s="403"/>
      <c r="I10" s="403"/>
      <c r="J10" s="403"/>
    </row>
    <row r="11" spans="2:10" ht="11.25" customHeight="1" x14ac:dyDescent="0.2">
      <c r="B11" s="408">
        <v>2001</v>
      </c>
      <c r="C11" s="405"/>
      <c r="D11" s="403"/>
      <c r="E11" s="403"/>
      <c r="F11" s="403"/>
      <c r="G11" s="403"/>
      <c r="H11" s="403"/>
      <c r="I11" s="403"/>
      <c r="J11" s="403"/>
    </row>
    <row r="12" spans="2:10" x14ac:dyDescent="0.2">
      <c r="B12" s="408">
        <v>2002</v>
      </c>
      <c r="C12" s="405"/>
      <c r="D12" s="403"/>
      <c r="E12" s="403"/>
      <c r="F12" s="403"/>
      <c r="G12" s="403"/>
      <c r="H12" s="403"/>
      <c r="I12" s="403"/>
      <c r="J12" s="403"/>
    </row>
    <row r="13" spans="2:10" x14ac:dyDescent="0.2">
      <c r="B13" s="408">
        <v>2003</v>
      </c>
      <c r="C13" s="405"/>
      <c r="D13" s="403"/>
      <c r="E13" s="403"/>
      <c r="F13" s="403"/>
      <c r="G13" s="403"/>
      <c r="H13" s="403"/>
      <c r="I13" s="403"/>
      <c r="J13" s="403"/>
    </row>
    <row r="14" spans="2:10" x14ac:dyDescent="0.2">
      <c r="B14" s="408">
        <v>2004</v>
      </c>
      <c r="C14" s="405"/>
      <c r="D14" s="403"/>
      <c r="E14" s="403"/>
      <c r="F14" s="403"/>
      <c r="G14" s="403"/>
      <c r="H14" s="403"/>
      <c r="I14" s="403"/>
      <c r="J14" s="403"/>
    </row>
    <row r="15" spans="2:10" x14ac:dyDescent="0.2">
      <c r="B15" s="408">
        <v>2005</v>
      </c>
      <c r="C15" s="405"/>
      <c r="D15" s="403"/>
      <c r="E15" s="403"/>
      <c r="F15" s="403"/>
      <c r="G15" s="403"/>
      <c r="H15" s="403"/>
      <c r="I15" s="403"/>
      <c r="J15" s="403"/>
    </row>
    <row r="16" spans="2:10" x14ac:dyDescent="0.2">
      <c r="B16" s="408">
        <v>2006</v>
      </c>
      <c r="C16" s="405"/>
      <c r="D16" s="403"/>
      <c r="E16" s="403"/>
      <c r="F16" s="403"/>
      <c r="G16" s="403"/>
      <c r="H16" s="403"/>
      <c r="I16" s="403"/>
      <c r="J16" s="403"/>
    </row>
    <row r="17" spans="2:10" x14ac:dyDescent="0.2">
      <c r="B17" s="408">
        <v>2007</v>
      </c>
      <c r="C17" s="405"/>
      <c r="D17" s="403"/>
      <c r="E17" s="403"/>
      <c r="F17" s="403"/>
      <c r="G17" s="403"/>
      <c r="H17" s="403"/>
      <c r="I17" s="403"/>
      <c r="J17" s="403"/>
    </row>
    <row r="18" spans="2:10" ht="11.25" customHeight="1" x14ac:dyDescent="0.2">
      <c r="B18" s="408">
        <v>2008</v>
      </c>
      <c r="C18" s="405"/>
      <c r="D18" s="403"/>
      <c r="E18" s="403"/>
      <c r="F18" s="403"/>
      <c r="G18" s="403"/>
      <c r="H18" s="403"/>
      <c r="I18" s="403"/>
      <c r="J18" s="403"/>
    </row>
    <row r="19" spans="2:10" x14ac:dyDescent="0.2">
      <c r="B19" s="408">
        <v>2009</v>
      </c>
      <c r="C19" s="405"/>
      <c r="D19" s="403"/>
      <c r="E19" s="403"/>
      <c r="F19" s="403"/>
      <c r="G19" s="403"/>
      <c r="H19" s="403"/>
      <c r="I19" s="403"/>
      <c r="J19" s="403"/>
    </row>
    <row r="20" spans="2:10" x14ac:dyDescent="0.2">
      <c r="B20" s="408">
        <v>2010</v>
      </c>
      <c r="C20" s="405"/>
      <c r="D20" s="403"/>
      <c r="E20" s="403"/>
      <c r="F20" s="403"/>
      <c r="G20" s="403"/>
      <c r="H20" s="403"/>
      <c r="I20" s="403"/>
      <c r="J20" s="403"/>
    </row>
    <row r="21" spans="2:10" x14ac:dyDescent="0.2">
      <c r="B21" s="408">
        <v>2011</v>
      </c>
      <c r="C21" s="405"/>
      <c r="D21" s="403"/>
      <c r="E21" s="403"/>
      <c r="F21" s="403"/>
      <c r="G21" s="403"/>
      <c r="H21" s="403"/>
      <c r="I21" s="403"/>
      <c r="J21" s="403"/>
    </row>
    <row r="22" spans="2:10" x14ac:dyDescent="0.2">
      <c r="B22" s="408">
        <v>2012</v>
      </c>
      <c r="C22" s="405"/>
      <c r="D22" s="403"/>
      <c r="E22" s="403"/>
      <c r="F22" s="403"/>
      <c r="G22" s="403"/>
      <c r="H22" s="403"/>
      <c r="I22" s="403"/>
      <c r="J22" s="403"/>
    </row>
    <row r="23" spans="2:10" x14ac:dyDescent="0.2">
      <c r="B23" s="408">
        <v>2013</v>
      </c>
      <c r="C23" s="405"/>
      <c r="D23" s="403"/>
      <c r="E23" s="403"/>
      <c r="F23" s="403"/>
      <c r="G23" s="403"/>
      <c r="H23" s="403"/>
      <c r="I23" s="403"/>
      <c r="J23" s="403"/>
    </row>
    <row r="24" spans="2:10" x14ac:dyDescent="0.2">
      <c r="B24" s="408">
        <v>2014</v>
      </c>
      <c r="C24" s="405"/>
      <c r="D24" s="403"/>
      <c r="E24" s="403"/>
      <c r="F24" s="403"/>
      <c r="G24" s="403"/>
      <c r="H24" s="403"/>
      <c r="I24" s="403"/>
      <c r="J24" s="403"/>
    </row>
    <row r="25" spans="2:10" x14ac:dyDescent="0.2">
      <c r="B25" s="8">
        <v>2015</v>
      </c>
      <c r="C25" s="8"/>
      <c r="D25" s="391"/>
      <c r="E25" s="391"/>
      <c r="F25" s="391"/>
      <c r="G25" s="391"/>
      <c r="H25" s="391"/>
      <c r="I25" s="391"/>
      <c r="J25" s="391"/>
    </row>
    <row r="26" spans="2:10" x14ac:dyDescent="0.2">
      <c r="B26" s="8">
        <v>2016</v>
      </c>
      <c r="C26" s="8"/>
      <c r="D26" s="391"/>
      <c r="E26" s="391"/>
      <c r="F26" s="391"/>
      <c r="G26" s="391"/>
      <c r="H26" s="391"/>
      <c r="I26" s="391"/>
      <c r="J26" s="391"/>
    </row>
    <row r="27" spans="2:10" x14ac:dyDescent="0.2">
      <c r="B27" s="8">
        <v>2017</v>
      </c>
      <c r="C27" s="8"/>
      <c r="D27" s="391"/>
      <c r="E27" s="391"/>
      <c r="F27" s="391"/>
      <c r="G27" s="391"/>
      <c r="H27" s="391"/>
      <c r="I27" s="391"/>
      <c r="J27" s="391"/>
    </row>
    <row r="28" spans="2:10" x14ac:dyDescent="0.2">
      <c r="B28" s="3">
        <v>2018</v>
      </c>
      <c r="C28" s="3"/>
      <c r="D28" s="362"/>
      <c r="E28" s="362"/>
      <c r="F28" s="362"/>
      <c r="G28" s="362"/>
      <c r="H28" s="362"/>
      <c r="I28" s="362"/>
      <c r="J28" s="362"/>
    </row>
    <row r="29" spans="2:10" x14ac:dyDescent="0.2">
      <c r="B29" s="8">
        <v>2019</v>
      </c>
      <c r="C29" s="8"/>
      <c r="D29" s="391"/>
      <c r="E29" s="391"/>
      <c r="F29" s="391"/>
      <c r="G29" s="391"/>
      <c r="H29" s="391"/>
      <c r="I29" s="391"/>
      <c r="J29" s="391"/>
    </row>
    <row r="30" spans="2:10" x14ac:dyDescent="0.2">
      <c r="B30" s="8">
        <v>2020</v>
      </c>
      <c r="C30" s="8"/>
      <c r="D30" s="391"/>
      <c r="E30" s="391"/>
      <c r="F30" s="391"/>
      <c r="G30" s="391"/>
      <c r="H30" s="391"/>
      <c r="I30" s="391"/>
      <c r="J30" s="391"/>
    </row>
    <row r="31" spans="2:10" x14ac:dyDescent="0.2">
      <c r="B31" s="8">
        <v>2021</v>
      </c>
      <c r="C31" s="8"/>
      <c r="D31" s="391"/>
      <c r="E31" s="391"/>
      <c r="F31" s="391"/>
      <c r="G31" s="391"/>
      <c r="H31" s="391"/>
      <c r="I31" s="391"/>
      <c r="J31" s="391"/>
    </row>
    <row r="32" spans="2:10" x14ac:dyDescent="0.2">
      <c r="B32" s="3">
        <v>2022</v>
      </c>
      <c r="C32" s="3"/>
      <c r="D32" s="362"/>
      <c r="E32" s="362"/>
      <c r="F32" s="362"/>
      <c r="G32" s="362"/>
      <c r="H32" s="362"/>
      <c r="I32" s="362"/>
      <c r="J32" s="362"/>
    </row>
    <row r="33" spans="2:10" x14ac:dyDescent="0.2">
      <c r="B33" s="8">
        <v>2023</v>
      </c>
      <c r="C33" s="8"/>
      <c r="D33" s="391"/>
      <c r="E33" s="391"/>
      <c r="F33" s="391"/>
      <c r="G33" s="391"/>
      <c r="H33" s="391"/>
      <c r="I33" s="391"/>
      <c r="J33" s="391"/>
    </row>
    <row r="34" spans="2:10" x14ac:dyDescent="0.2">
      <c r="B34" s="3">
        <v>2024</v>
      </c>
      <c r="C34" s="3"/>
      <c r="D34" s="362"/>
      <c r="E34" s="362"/>
      <c r="F34" s="362"/>
      <c r="G34" s="362"/>
      <c r="H34" s="362"/>
      <c r="I34" s="362"/>
      <c r="J34" s="362"/>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x14ac:dyDescent="0.25">
      <c r="B1" s="562" t="s">
        <v>88</v>
      </c>
      <c r="C1" s="562"/>
      <c r="D1" s="562"/>
      <c r="E1" s="562"/>
      <c r="F1" s="562"/>
      <c r="G1" s="562"/>
      <c r="H1" s="562"/>
      <c r="I1" s="562"/>
      <c r="J1" s="562"/>
    </row>
    <row r="2" spans="2:10" ht="12.75" x14ac:dyDescent="0.2">
      <c r="B2" s="51" t="str">
        <f>CoName</f>
        <v>Clean Power Alliance</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63</v>
      </c>
      <c r="C5" s="53"/>
      <c r="D5" s="53"/>
      <c r="E5" s="53"/>
      <c r="F5" s="53"/>
      <c r="G5" s="53"/>
      <c r="H5" s="53"/>
      <c r="I5" s="53"/>
      <c r="J5" s="54"/>
    </row>
    <row r="6" spans="2:10" s="44" customFormat="1" ht="15.75" x14ac:dyDescent="0.25">
      <c r="B6" s="53"/>
      <c r="C6" s="53"/>
      <c r="D6" s="53"/>
      <c r="E6" s="53"/>
      <c r="F6" s="428" t="str">
        <f>'FormsList&amp;FilerInfo'!B2</f>
        <v>Clean Power Alliance</v>
      </c>
      <c r="G6" s="53"/>
      <c r="H6" s="53"/>
      <c r="I6" s="53"/>
      <c r="J6" s="54"/>
    </row>
    <row r="7" spans="2:10" ht="22.5" customHeight="1" x14ac:dyDescent="0.2">
      <c r="B7" s="565" t="str">
        <f>+'Form 1.3'!C7</f>
        <v>(Modify categories below to be consistent with sectors or classes reported on Form 1.1)</v>
      </c>
      <c r="C7" s="565"/>
      <c r="D7" s="565"/>
      <c r="E7" s="565"/>
      <c r="F7" s="565"/>
      <c r="G7" s="565"/>
      <c r="H7" s="565"/>
      <c r="I7" s="565"/>
      <c r="J7" s="565"/>
    </row>
    <row r="8" spans="2:10" x14ac:dyDescent="0.2">
      <c r="B8" s="48"/>
      <c r="C8" s="50" t="s">
        <v>58</v>
      </c>
      <c r="D8" s="46"/>
      <c r="E8" s="46"/>
      <c r="F8" s="46"/>
      <c r="G8" s="46"/>
      <c r="H8" s="46"/>
      <c r="I8" s="47"/>
      <c r="J8" s="571" t="s">
        <v>60</v>
      </c>
    </row>
    <row r="9" spans="2:10" x14ac:dyDescent="0.2">
      <c r="B9" s="49" t="s">
        <v>14</v>
      </c>
      <c r="C9" s="361" t="s">
        <v>101</v>
      </c>
      <c r="D9" s="361" t="s">
        <v>320</v>
      </c>
      <c r="E9" s="361" t="s">
        <v>321</v>
      </c>
      <c r="F9" s="361" t="s">
        <v>177</v>
      </c>
      <c r="G9" s="361" t="s">
        <v>322</v>
      </c>
      <c r="H9" s="361" t="s">
        <v>323</v>
      </c>
      <c r="I9" s="375" t="s">
        <v>24</v>
      </c>
      <c r="J9" s="572"/>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9"/>
      <c r="D36" s="409"/>
      <c r="E36" s="409"/>
      <c r="F36" s="409"/>
      <c r="G36" s="409"/>
      <c r="H36" s="409"/>
      <c r="I36" s="409"/>
      <c r="J36" s="409"/>
    </row>
    <row r="37" spans="2:11" x14ac:dyDescent="0.2">
      <c r="B37" s="3">
        <v>2027</v>
      </c>
      <c r="C37" s="4"/>
      <c r="D37" s="4"/>
      <c r="E37" s="4"/>
      <c r="F37" s="4"/>
      <c r="G37" s="4"/>
      <c r="H37" s="4"/>
      <c r="I37" s="4"/>
      <c r="J37" s="4"/>
    </row>
    <row r="38" spans="2:11" x14ac:dyDescent="0.2">
      <c r="B38" s="3">
        <v>2028</v>
      </c>
      <c r="C38" s="409"/>
      <c r="D38" s="409"/>
      <c r="E38" s="409"/>
      <c r="F38" s="409"/>
      <c r="G38" s="409"/>
      <c r="H38" s="409"/>
      <c r="I38" s="409"/>
      <c r="J38" s="409"/>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5" sqref="B5"/>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6" t="s">
        <v>9</v>
      </c>
      <c r="B1" s="445"/>
      <c r="C1" s="272"/>
      <c r="D1" s="272"/>
      <c r="E1" s="272"/>
      <c r="F1" s="273"/>
    </row>
    <row r="2" spans="1:6" ht="17.25" customHeight="1" x14ac:dyDescent="0.2">
      <c r="A2" s="274" t="s">
        <v>68</v>
      </c>
      <c r="B2" s="270" t="s">
        <v>430</v>
      </c>
      <c r="C2" s="269"/>
      <c r="D2" s="269"/>
      <c r="E2" s="269"/>
      <c r="F2" s="275"/>
    </row>
    <row r="3" spans="1:6" ht="12.75" x14ac:dyDescent="0.2">
      <c r="A3" s="276" t="s">
        <v>69</v>
      </c>
      <c r="B3" s="271">
        <v>43255</v>
      </c>
      <c r="C3" s="269"/>
      <c r="D3" s="269"/>
      <c r="E3" s="269"/>
      <c r="F3" s="275"/>
    </row>
    <row r="4" spans="1:6" ht="15" customHeight="1" x14ac:dyDescent="0.2">
      <c r="A4" s="276" t="s">
        <v>71</v>
      </c>
      <c r="B4" s="599" t="s">
        <v>431</v>
      </c>
      <c r="C4" s="269"/>
      <c r="D4" s="269"/>
      <c r="E4" s="269"/>
      <c r="F4" s="275"/>
    </row>
    <row r="5" spans="1:6" ht="12.75" x14ac:dyDescent="0.2">
      <c r="A5" s="277"/>
      <c r="B5" s="599" t="s">
        <v>433</v>
      </c>
      <c r="C5" s="269"/>
      <c r="D5" s="269"/>
      <c r="E5" s="269"/>
      <c r="F5" s="275"/>
    </row>
    <row r="6" spans="1:6" ht="12.75" x14ac:dyDescent="0.2">
      <c r="A6" s="277"/>
      <c r="B6" s="271" t="s">
        <v>10</v>
      </c>
      <c r="C6" s="269"/>
      <c r="D6" s="269"/>
      <c r="E6" s="269"/>
      <c r="F6" s="275"/>
    </row>
    <row r="7" spans="1:6" ht="13.5" thickBot="1" x14ac:dyDescent="0.25">
      <c r="A7" s="278"/>
      <c r="B7" s="600" t="s">
        <v>432</v>
      </c>
      <c r="C7" s="279"/>
      <c r="D7" s="279"/>
      <c r="E7" s="279"/>
      <c r="F7" s="280"/>
    </row>
    <row r="8" spans="1:6" ht="12.75" x14ac:dyDescent="0.2">
      <c r="A8" s="267"/>
      <c r="B8" s="268"/>
    </row>
    <row r="10" spans="1:6" x14ac:dyDescent="0.2">
      <c r="C10" s="505" t="s">
        <v>288</v>
      </c>
      <c r="D10" s="506"/>
      <c r="E10" s="506"/>
      <c r="F10" s="506"/>
    </row>
    <row r="11" spans="1:6" s="269" customFormat="1" x14ac:dyDescent="0.2">
      <c r="C11" s="265" t="s">
        <v>289</v>
      </c>
      <c r="D11" s="265" t="s">
        <v>290</v>
      </c>
      <c r="E11" s="265" t="s">
        <v>364</v>
      </c>
      <c r="F11" s="265" t="s">
        <v>291</v>
      </c>
    </row>
    <row r="12" spans="1:6" s="269" customFormat="1" x14ac:dyDescent="0.2">
      <c r="A12" s="284" t="s">
        <v>315</v>
      </c>
      <c r="B12" s="281" t="str">
        <f>'Form 1.1a'!B5:K5</f>
        <v>RETAIL SALES OF ELECTRICITY BY CLASS OR SECTOR (GWh) Bundled &amp; Direct Access</v>
      </c>
      <c r="C12" s="282" t="s">
        <v>292</v>
      </c>
      <c r="D12" s="282" t="s">
        <v>292</v>
      </c>
      <c r="E12" s="282"/>
      <c r="F12" s="283"/>
    </row>
    <row r="13" spans="1:6" s="269" customFormat="1" x14ac:dyDescent="0.2">
      <c r="A13" s="284" t="s">
        <v>318</v>
      </c>
      <c r="B13" s="281" t="str">
        <f>'Form 1.1b'!B5:K5</f>
        <v>RETAIL SALES OF ELECTRICITY BY CLASS OR SECTOR (GWh) Bundled Customers</v>
      </c>
      <c r="C13" s="282" t="s">
        <v>292</v>
      </c>
      <c r="D13" s="282" t="s">
        <v>292</v>
      </c>
      <c r="E13" s="282"/>
      <c r="F13" s="283"/>
    </row>
    <row r="14" spans="1:6" s="269" customFormat="1" x14ac:dyDescent="0.2">
      <c r="A14" s="281" t="s">
        <v>0</v>
      </c>
      <c r="B14" s="281" t="str">
        <f>'Form 1.2'!B5:M5</f>
        <v>DISTRIBUTION AREA NET ELECTRICITY FOR GENERATION LOAD (GWh)</v>
      </c>
      <c r="C14" s="282" t="s">
        <v>292</v>
      </c>
      <c r="D14" s="282" t="s">
        <v>292</v>
      </c>
      <c r="E14" s="282"/>
      <c r="F14" s="283"/>
    </row>
    <row r="15" spans="1:6" s="269" customFormat="1" x14ac:dyDescent="0.2">
      <c r="A15" s="281" t="s">
        <v>1</v>
      </c>
      <c r="B15" s="281" t="str">
        <f>+'Form 1.3'!B$5</f>
        <v>LSE COINCIDENT PEAK DEMAND BY SECTOR (Bundled Customers)</v>
      </c>
      <c r="C15" s="282" t="s">
        <v>292</v>
      </c>
      <c r="D15" s="282" t="s">
        <v>292</v>
      </c>
      <c r="E15" s="282"/>
      <c r="F15" s="283"/>
    </row>
    <row r="16" spans="1:6" s="269" customFormat="1" x14ac:dyDescent="0.2">
      <c r="A16" s="281" t="s">
        <v>2</v>
      </c>
      <c r="B16" s="281" t="str">
        <f>+'Form 1.4'!B$4</f>
        <v>DISTRIBUTION AREA COINCIDENT PEAK DEMAND</v>
      </c>
      <c r="C16" s="282" t="s">
        <v>292</v>
      </c>
      <c r="D16" s="282" t="s">
        <v>292</v>
      </c>
      <c r="E16" s="282"/>
      <c r="F16" s="283"/>
    </row>
    <row r="17" spans="1:6" s="269" customFormat="1" x14ac:dyDescent="0.2">
      <c r="A17" s="281" t="s">
        <v>3</v>
      </c>
      <c r="B17" s="281" t="str">
        <f>+'Form 1.5'!B$4</f>
        <v>PEAK DEMAND WEATHER SCENARIOS</v>
      </c>
      <c r="C17" s="282" t="s">
        <v>292</v>
      </c>
      <c r="D17" s="282" t="s">
        <v>292</v>
      </c>
      <c r="E17" s="282"/>
      <c r="F17" s="283"/>
    </row>
    <row r="18" spans="1:6" s="269" customFormat="1" x14ac:dyDescent="0.2">
      <c r="A18" s="284" t="s">
        <v>274</v>
      </c>
      <c r="B18" s="281" t="str">
        <f>'Form 1.6a'!$A$4</f>
        <v>RECORDED LSE HOURLY  LOADS FOR 2015, 2016 and Forecast Loads for 2017</v>
      </c>
      <c r="C18" s="282" t="s">
        <v>292</v>
      </c>
      <c r="D18" s="282" t="s">
        <v>292</v>
      </c>
      <c r="E18" s="282"/>
      <c r="F18" s="283"/>
    </row>
    <row r="19" spans="1:6" s="269" customFormat="1" x14ac:dyDescent="0.2">
      <c r="A19" s="284" t="s">
        <v>275</v>
      </c>
      <c r="B19" s="281" t="s">
        <v>283</v>
      </c>
      <c r="C19" s="282" t="s">
        <v>292</v>
      </c>
      <c r="D19" s="282" t="s">
        <v>292</v>
      </c>
      <c r="E19" s="282"/>
      <c r="F19" s="283"/>
    </row>
    <row r="20" spans="1:6" s="269" customFormat="1" x14ac:dyDescent="0.2">
      <c r="A20" s="284" t="s">
        <v>354</v>
      </c>
      <c r="B20" s="284" t="s">
        <v>368</v>
      </c>
      <c r="C20" s="282" t="s">
        <v>292</v>
      </c>
      <c r="D20" s="282" t="s">
        <v>292</v>
      </c>
      <c r="E20" s="282"/>
      <c r="F20" s="283"/>
    </row>
    <row r="21" spans="1:6" s="269" customFormat="1" x14ac:dyDescent="0.2">
      <c r="A21" s="284" t="s">
        <v>416</v>
      </c>
      <c r="B21" s="284" t="s">
        <v>417</v>
      </c>
      <c r="C21" s="282" t="s">
        <v>292</v>
      </c>
      <c r="D21" s="282" t="s">
        <v>292</v>
      </c>
      <c r="E21" s="282"/>
      <c r="F21" s="283"/>
    </row>
    <row r="22" spans="1:6" s="269" customFormat="1" x14ac:dyDescent="0.2">
      <c r="A22" s="281" t="s">
        <v>276</v>
      </c>
      <c r="B22" s="284" t="s">
        <v>307</v>
      </c>
      <c r="C22" s="282" t="s">
        <v>292</v>
      </c>
      <c r="D22" s="282" t="s">
        <v>292</v>
      </c>
      <c r="E22" s="282"/>
      <c r="F22" s="283"/>
    </row>
    <row r="23" spans="1:6" s="269" customFormat="1" x14ac:dyDescent="0.2">
      <c r="A23" s="281" t="s">
        <v>277</v>
      </c>
      <c r="B23" s="284" t="s">
        <v>308</v>
      </c>
      <c r="C23" s="282" t="s">
        <v>292</v>
      </c>
      <c r="D23" s="282" t="s">
        <v>292</v>
      </c>
      <c r="E23" s="282"/>
      <c r="F23" s="283"/>
    </row>
    <row r="24" spans="1:6" s="269" customFormat="1" x14ac:dyDescent="0.2">
      <c r="A24" s="281" t="s">
        <v>294</v>
      </c>
      <c r="B24" s="284" t="s">
        <v>309</v>
      </c>
      <c r="C24" s="282" t="s">
        <v>292</v>
      </c>
      <c r="D24" s="282" t="s">
        <v>292</v>
      </c>
      <c r="E24" s="282"/>
      <c r="F24" s="283"/>
    </row>
    <row r="25" spans="1:6" s="269" customFormat="1" x14ac:dyDescent="0.2">
      <c r="A25" s="284" t="s">
        <v>372</v>
      </c>
      <c r="B25" s="284" t="s">
        <v>373</v>
      </c>
      <c r="C25" s="282" t="s">
        <v>292</v>
      </c>
      <c r="D25" s="282" t="s">
        <v>292</v>
      </c>
      <c r="E25" s="282"/>
      <c r="F25" s="283"/>
    </row>
    <row r="26" spans="1:6" s="269" customFormat="1" x14ac:dyDescent="0.2">
      <c r="A26" s="284" t="s">
        <v>310</v>
      </c>
      <c r="B26" s="281" t="str">
        <f>+'Form 2.1'!B$5</f>
        <v>PLANNING AREA ECONOMIC AND DEMOGRAPHIC ASSUMPTIONS</v>
      </c>
      <c r="C26" s="282" t="s">
        <v>292</v>
      </c>
      <c r="D26" s="282" t="s">
        <v>292</v>
      </c>
      <c r="E26" s="282"/>
      <c r="F26" s="283"/>
    </row>
    <row r="27" spans="1:6" s="269" customFormat="1" x14ac:dyDescent="0.2">
      <c r="A27" s="284" t="s">
        <v>4</v>
      </c>
      <c r="B27" s="281" t="str">
        <f>+'Form 2.2'!B5</f>
        <v>ELECTRICITY RATE FORECAST</v>
      </c>
      <c r="C27" s="282" t="s">
        <v>292</v>
      </c>
      <c r="D27" s="282" t="s">
        <v>292</v>
      </c>
      <c r="E27" s="282"/>
      <c r="F27" s="283"/>
    </row>
    <row r="28" spans="1:6" s="269" customFormat="1" x14ac:dyDescent="0.2">
      <c r="A28" s="284" t="s">
        <v>5</v>
      </c>
      <c r="B28" s="281" t="str">
        <f>+'Form 2.3'!B$5</f>
        <v>CUSTOMER COUNT &amp; OTHER FORECASTING INPUTS</v>
      </c>
      <c r="C28" s="282" t="s">
        <v>292</v>
      </c>
      <c r="D28" s="282" t="s">
        <v>292</v>
      </c>
      <c r="E28" s="282"/>
      <c r="F28" s="283"/>
    </row>
    <row r="29" spans="1:6" s="269" customFormat="1" x14ac:dyDescent="0.2">
      <c r="A29" s="284" t="s">
        <v>362</v>
      </c>
      <c r="B29" s="284" t="s">
        <v>363</v>
      </c>
      <c r="C29" s="282" t="s">
        <v>292</v>
      </c>
      <c r="D29" s="282" t="s">
        <v>292</v>
      </c>
      <c r="E29" s="282"/>
      <c r="F29" s="283"/>
    </row>
    <row r="30" spans="1:6" s="269" customFormat="1" x14ac:dyDescent="0.2">
      <c r="A30" s="281" t="s">
        <v>6</v>
      </c>
      <c r="B30" s="281" t="str">
        <f>'Form 3.3'!A4</f>
        <v>DISTRIBUTED GENERATION - CUMULATIVE INCREMENTAL IMPACTS</v>
      </c>
      <c r="C30" s="282" t="s">
        <v>292</v>
      </c>
      <c r="D30" s="282" t="s">
        <v>292</v>
      </c>
      <c r="E30" s="282"/>
      <c r="F30" s="283"/>
    </row>
    <row r="31" spans="1:6" s="269" customFormat="1" x14ac:dyDescent="0.2">
      <c r="A31" s="281" t="s">
        <v>7</v>
      </c>
      <c r="B31" s="281" t="str">
        <f>+'Form 3.4'!A$4</f>
        <v>DEMAND RESPONSE - CUMULATIVE INCREMENTAL IMPACTS</v>
      </c>
      <c r="C31" s="282" t="s">
        <v>292</v>
      </c>
      <c r="D31" s="282" t="s">
        <v>292</v>
      </c>
      <c r="E31" s="282"/>
      <c r="F31" s="283"/>
    </row>
    <row r="32" spans="1:6" s="269" customFormat="1" x14ac:dyDescent="0.2">
      <c r="A32" s="281" t="s">
        <v>8</v>
      </c>
      <c r="B32" s="281" t="s">
        <v>268</v>
      </c>
      <c r="C32" s="282" t="s">
        <v>292</v>
      </c>
      <c r="D32" s="282" t="s">
        <v>292</v>
      </c>
      <c r="E32" s="282" t="s">
        <v>292</v>
      </c>
      <c r="F32" s="283"/>
    </row>
    <row r="33" spans="1:6" s="269" customFormat="1" x14ac:dyDescent="0.2">
      <c r="A33" s="281" t="s">
        <v>98</v>
      </c>
      <c r="B33" s="281" t="s">
        <v>267</v>
      </c>
      <c r="C33" s="282" t="s">
        <v>292</v>
      </c>
      <c r="D33" s="282" t="s">
        <v>292</v>
      </c>
      <c r="E33" s="282"/>
      <c r="F33" s="283"/>
    </row>
    <row r="34" spans="1:6" s="269" customFormat="1" x14ac:dyDescent="0.2">
      <c r="A34" s="284" t="s">
        <v>366</v>
      </c>
      <c r="B34" s="284" t="s">
        <v>300</v>
      </c>
      <c r="C34" s="282"/>
      <c r="D34" s="282"/>
      <c r="E34" s="282"/>
      <c r="F34" s="399" t="s">
        <v>292</v>
      </c>
    </row>
    <row r="35" spans="1:6" s="269" customFormat="1" x14ac:dyDescent="0.2">
      <c r="A35" s="284" t="s">
        <v>365</v>
      </c>
      <c r="B35" s="284" t="s">
        <v>367</v>
      </c>
      <c r="C35" s="283"/>
      <c r="D35" s="283"/>
      <c r="E35" s="399" t="s">
        <v>292</v>
      </c>
      <c r="F35" s="283"/>
    </row>
    <row r="36" spans="1:6" s="269" customFormat="1" x14ac:dyDescent="0.2">
      <c r="A36" s="284" t="s">
        <v>269</v>
      </c>
      <c r="B36" s="284" t="s">
        <v>278</v>
      </c>
      <c r="C36" s="282" t="s">
        <v>292</v>
      </c>
      <c r="D36" s="283"/>
      <c r="E36" s="283"/>
      <c r="F36" s="283"/>
    </row>
    <row r="37" spans="1:6" s="269" customFormat="1" x14ac:dyDescent="0.2">
      <c r="A37" s="284" t="s">
        <v>391</v>
      </c>
      <c r="B37" s="284" t="s">
        <v>279</v>
      </c>
      <c r="C37" s="283"/>
      <c r="D37" s="282" t="s">
        <v>292</v>
      </c>
      <c r="E37" s="282" t="s">
        <v>292</v>
      </c>
      <c r="F37" s="283"/>
    </row>
    <row r="38" spans="1:6" s="269" customFormat="1" x14ac:dyDescent="0.2">
      <c r="A38" s="284" t="s">
        <v>266</v>
      </c>
      <c r="B38" s="284" t="s">
        <v>270</v>
      </c>
      <c r="C38" s="283"/>
      <c r="D38" s="283"/>
      <c r="E38" s="283"/>
      <c r="F38" s="283" t="s">
        <v>292</v>
      </c>
    </row>
    <row r="39" spans="1:6" s="269" customFormat="1" x14ac:dyDescent="0.2">
      <c r="A39" s="284" t="s">
        <v>271</v>
      </c>
      <c r="B39" s="284" t="s">
        <v>280</v>
      </c>
      <c r="C39" s="282" t="s">
        <v>292</v>
      </c>
      <c r="D39" s="282" t="s">
        <v>292</v>
      </c>
      <c r="E39" s="282"/>
      <c r="F39" s="283"/>
    </row>
    <row r="40" spans="1:6" s="269" customFormat="1" x14ac:dyDescent="0.2">
      <c r="A40" s="284" t="s">
        <v>272</v>
      </c>
      <c r="B40" s="284" t="s">
        <v>281</v>
      </c>
      <c r="C40" s="282" t="s">
        <v>292</v>
      </c>
      <c r="D40" s="282" t="s">
        <v>292</v>
      </c>
      <c r="E40" s="282"/>
      <c r="F40" s="283"/>
    </row>
    <row r="41" spans="1:6" s="269" customFormat="1" x14ac:dyDescent="0.2">
      <c r="A41" s="284" t="s">
        <v>273</v>
      </c>
      <c r="B41" s="284" t="s">
        <v>282</v>
      </c>
      <c r="C41" s="282" t="s">
        <v>292</v>
      </c>
      <c r="D41" s="282" t="s">
        <v>292</v>
      </c>
      <c r="E41" s="282"/>
      <c r="F41" s="283"/>
    </row>
    <row r="42" spans="1:6" s="269" customFormat="1" x14ac:dyDescent="0.2"/>
    <row r="43" spans="1:6" s="269"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516" t="s">
        <v>345</v>
      </c>
      <c r="B1" s="516"/>
      <c r="C1" s="516"/>
      <c r="D1" s="516"/>
      <c r="E1" s="516"/>
      <c r="F1" s="516"/>
      <c r="G1" s="516"/>
      <c r="H1" s="516"/>
      <c r="I1" s="516"/>
      <c r="J1" s="516"/>
      <c r="K1" s="516"/>
      <c r="L1" s="516"/>
      <c r="M1" s="516"/>
      <c r="N1" s="516"/>
      <c r="O1" s="516"/>
      <c r="P1" s="516"/>
      <c r="Q1" s="516"/>
    </row>
    <row r="2" spans="1:17" ht="12.75" x14ac:dyDescent="0.2">
      <c r="A2" s="573" t="str">
        <f>'FormsList&amp;FilerInfo'!B2</f>
        <v>Clean Power Alliance</v>
      </c>
      <c r="B2" s="517"/>
      <c r="C2" s="517"/>
      <c r="D2" s="517"/>
      <c r="E2" s="517"/>
      <c r="F2" s="517"/>
      <c r="G2" s="517"/>
      <c r="H2" s="517"/>
      <c r="I2" s="517"/>
      <c r="J2" s="517"/>
      <c r="K2" s="517"/>
      <c r="L2" s="517"/>
      <c r="M2" s="517"/>
      <c r="N2" s="517"/>
      <c r="O2" s="517"/>
      <c r="P2" s="517"/>
      <c r="Q2" s="517"/>
    </row>
    <row r="3" spans="1:17" ht="12.75" x14ac:dyDescent="0.2">
      <c r="A3" s="18"/>
      <c r="B3" s="18"/>
      <c r="C3" s="18"/>
      <c r="D3" s="18"/>
      <c r="E3" s="18"/>
      <c r="F3" s="18"/>
      <c r="G3" s="18"/>
      <c r="H3" s="18"/>
      <c r="I3" s="18"/>
      <c r="J3" s="18"/>
      <c r="K3" s="18"/>
      <c r="L3" s="18"/>
      <c r="M3" s="18"/>
      <c r="N3" s="18"/>
      <c r="O3" s="18"/>
      <c r="P3" s="18"/>
      <c r="Q3" s="18"/>
    </row>
    <row r="4" spans="1:17" ht="15.75" x14ac:dyDescent="0.25">
      <c r="A4" s="45" t="s">
        <v>360</v>
      </c>
      <c r="B4" s="45"/>
      <c r="C4" s="45"/>
      <c r="D4" s="45"/>
      <c r="E4" s="45"/>
      <c r="F4" s="45"/>
      <c r="G4" s="45"/>
      <c r="H4" s="37"/>
      <c r="I4" s="37"/>
      <c r="J4" s="37"/>
      <c r="K4" s="37"/>
      <c r="L4" s="37"/>
      <c r="M4" s="37"/>
      <c r="N4" s="37"/>
      <c r="O4" s="37"/>
      <c r="P4" s="37"/>
      <c r="Q4" s="37"/>
    </row>
    <row r="5" spans="1:17" ht="12.75" x14ac:dyDescent="0.2">
      <c r="A5" s="379"/>
      <c r="B5" s="9"/>
      <c r="C5" s="9"/>
    </row>
    <row r="6" spans="1:17" ht="12" x14ac:dyDescent="0.2">
      <c r="A6" s="380" t="s">
        <v>11</v>
      </c>
      <c r="B6" s="380" t="s">
        <v>346</v>
      </c>
      <c r="C6" s="380"/>
      <c r="D6" s="381">
        <v>2015</v>
      </c>
      <c r="E6" s="381">
        <v>2016</v>
      </c>
      <c r="F6" s="381">
        <v>2017</v>
      </c>
      <c r="G6" s="381">
        <v>2018</v>
      </c>
      <c r="H6" s="381">
        <v>2019</v>
      </c>
      <c r="I6" s="381">
        <v>2020</v>
      </c>
      <c r="J6" s="381">
        <v>2021</v>
      </c>
      <c r="K6" s="381">
        <v>2022</v>
      </c>
      <c r="L6" s="381">
        <v>2023</v>
      </c>
      <c r="M6" s="381">
        <v>2024</v>
      </c>
      <c r="N6" s="381">
        <v>2025</v>
      </c>
      <c r="O6" s="381">
        <v>2026</v>
      </c>
      <c r="P6" s="381">
        <v>2027</v>
      </c>
      <c r="Q6" s="381">
        <v>2028</v>
      </c>
    </row>
    <row r="7" spans="1:17" x14ac:dyDescent="0.2">
      <c r="A7" s="4"/>
      <c r="B7" s="4"/>
      <c r="C7" s="30" t="s">
        <v>47</v>
      </c>
      <c r="D7" s="4"/>
      <c r="E7" s="4"/>
      <c r="F7" s="4"/>
      <c r="G7" s="4"/>
      <c r="H7" s="4"/>
      <c r="I7" s="4"/>
      <c r="J7" s="4"/>
      <c r="K7" s="4"/>
      <c r="L7" s="4"/>
      <c r="M7" s="4"/>
      <c r="N7" s="4"/>
      <c r="O7" s="4"/>
      <c r="P7" s="4"/>
      <c r="Q7" s="4"/>
    </row>
    <row r="8" spans="1:17" x14ac:dyDescent="0.2">
      <c r="A8" s="4"/>
      <c r="B8" s="4"/>
      <c r="C8" s="30" t="s">
        <v>46</v>
      </c>
      <c r="D8" s="4"/>
      <c r="E8" s="4"/>
      <c r="F8" s="4"/>
      <c r="G8" s="4"/>
      <c r="H8" s="4"/>
      <c r="I8" s="4"/>
      <c r="J8" s="4"/>
      <c r="K8" s="4"/>
      <c r="L8" s="4"/>
      <c r="M8" s="4"/>
      <c r="N8" s="4"/>
      <c r="O8" s="4"/>
      <c r="P8" s="4"/>
      <c r="Q8" s="4"/>
    </row>
    <row r="9" spans="1:17" x14ac:dyDescent="0.2">
      <c r="A9" s="4"/>
      <c r="B9" s="4"/>
      <c r="C9" s="382" t="s">
        <v>302</v>
      </c>
      <c r="D9" s="4"/>
      <c r="E9" s="4"/>
      <c r="F9" s="4"/>
      <c r="G9" s="4"/>
      <c r="H9" s="4"/>
      <c r="I9" s="4"/>
      <c r="J9" s="4"/>
      <c r="K9" s="4"/>
      <c r="L9" s="4"/>
      <c r="M9" s="4"/>
      <c r="N9" s="4"/>
      <c r="O9" s="4"/>
      <c r="P9" s="4"/>
      <c r="Q9" s="4"/>
    </row>
    <row r="10" spans="1:17" x14ac:dyDescent="0.2">
      <c r="A10" s="4"/>
      <c r="B10" s="4"/>
      <c r="C10" s="30" t="s">
        <v>47</v>
      </c>
      <c r="D10" s="4"/>
      <c r="E10" s="4"/>
      <c r="F10" s="4"/>
      <c r="G10" s="4"/>
      <c r="H10" s="4"/>
      <c r="I10" s="4"/>
      <c r="J10" s="4"/>
      <c r="K10" s="4"/>
      <c r="L10" s="4"/>
      <c r="M10" s="4"/>
      <c r="N10" s="4"/>
      <c r="O10" s="4"/>
      <c r="P10" s="4"/>
      <c r="Q10" s="4"/>
    </row>
    <row r="11" spans="1:17" x14ac:dyDescent="0.2">
      <c r="A11" s="4"/>
      <c r="B11" s="4"/>
      <c r="C11" s="30" t="s">
        <v>46</v>
      </c>
      <c r="D11" s="4"/>
      <c r="E11" s="4"/>
      <c r="F11" s="4"/>
      <c r="G11" s="4"/>
      <c r="H11" s="4"/>
      <c r="I11" s="4"/>
      <c r="J11" s="4"/>
      <c r="K11" s="4"/>
      <c r="L11" s="4"/>
      <c r="M11" s="4"/>
      <c r="N11" s="4"/>
      <c r="O11" s="4"/>
      <c r="P11" s="4"/>
      <c r="Q11" s="4"/>
    </row>
    <row r="12" spans="1:17" x14ac:dyDescent="0.2">
      <c r="A12" s="4"/>
      <c r="B12" s="4"/>
      <c r="C12" s="382" t="s">
        <v>302</v>
      </c>
      <c r="D12" s="4"/>
      <c r="E12" s="4"/>
      <c r="F12" s="4"/>
      <c r="G12" s="4"/>
      <c r="H12" s="4"/>
      <c r="I12" s="4"/>
      <c r="J12" s="4"/>
      <c r="K12" s="4"/>
      <c r="L12" s="4"/>
      <c r="M12" s="4"/>
      <c r="N12" s="4"/>
      <c r="O12" s="4"/>
      <c r="P12" s="4"/>
      <c r="Q12" s="4"/>
    </row>
    <row r="13" spans="1:17" x14ac:dyDescent="0.2">
      <c r="A13" s="4"/>
      <c r="B13" s="4"/>
      <c r="C13" s="30" t="s">
        <v>47</v>
      </c>
      <c r="D13" s="4"/>
      <c r="E13" s="4"/>
      <c r="F13" s="4"/>
      <c r="G13" s="4"/>
      <c r="H13" s="4"/>
      <c r="I13" s="4"/>
      <c r="J13" s="4"/>
      <c r="K13" s="4"/>
      <c r="L13" s="4"/>
      <c r="M13" s="4"/>
      <c r="N13" s="4"/>
      <c r="O13" s="4"/>
      <c r="P13" s="4"/>
      <c r="Q13" s="4"/>
    </row>
    <row r="14" spans="1:17" x14ac:dyDescent="0.2">
      <c r="A14" s="4"/>
      <c r="B14" s="4"/>
      <c r="C14" s="30" t="s">
        <v>46</v>
      </c>
      <c r="D14" s="4"/>
      <c r="E14" s="4"/>
      <c r="F14" s="4"/>
      <c r="G14" s="4"/>
      <c r="H14" s="4"/>
      <c r="I14" s="4"/>
      <c r="J14" s="4"/>
      <c r="K14" s="4"/>
      <c r="L14" s="4"/>
      <c r="M14" s="4"/>
      <c r="N14" s="4"/>
      <c r="O14" s="4"/>
      <c r="P14" s="4"/>
      <c r="Q14" s="4"/>
    </row>
    <row r="15" spans="1:17" x14ac:dyDescent="0.2">
      <c r="A15" s="4"/>
      <c r="B15" s="4"/>
      <c r="C15" s="382" t="s">
        <v>302</v>
      </c>
      <c r="D15" s="4"/>
      <c r="E15" s="4"/>
      <c r="F15" s="4"/>
      <c r="G15" s="4"/>
      <c r="H15" s="4"/>
      <c r="I15" s="4"/>
      <c r="J15" s="4"/>
      <c r="K15" s="4"/>
      <c r="L15" s="4"/>
      <c r="M15" s="4"/>
      <c r="N15" s="4"/>
      <c r="O15" s="4"/>
      <c r="P15" s="4"/>
      <c r="Q15" s="4"/>
    </row>
    <row r="16" spans="1:17" x14ac:dyDescent="0.2">
      <c r="A16" s="4"/>
      <c r="B16" s="4"/>
      <c r="C16" s="30" t="s">
        <v>47</v>
      </c>
      <c r="D16" s="4"/>
      <c r="E16" s="4"/>
      <c r="F16" s="4"/>
      <c r="G16" s="4"/>
      <c r="H16" s="4"/>
      <c r="I16" s="4"/>
      <c r="J16" s="4"/>
      <c r="K16" s="4"/>
      <c r="L16" s="4"/>
      <c r="M16" s="4"/>
      <c r="N16" s="4"/>
      <c r="O16" s="4"/>
      <c r="P16" s="4"/>
      <c r="Q16" s="4"/>
    </row>
    <row r="17" spans="1:17" x14ac:dyDescent="0.2">
      <c r="A17" s="4"/>
      <c r="B17" s="4"/>
      <c r="C17" s="30" t="s">
        <v>46</v>
      </c>
      <c r="D17" s="4"/>
      <c r="E17" s="4"/>
      <c r="F17" s="4"/>
      <c r="G17" s="4"/>
      <c r="H17" s="4"/>
      <c r="I17" s="4"/>
      <c r="J17" s="4"/>
      <c r="K17" s="4"/>
      <c r="L17" s="4"/>
      <c r="M17" s="4"/>
      <c r="N17" s="4"/>
      <c r="O17" s="4"/>
      <c r="P17" s="4"/>
      <c r="Q17" s="4"/>
    </row>
    <row r="18" spans="1:17" x14ac:dyDescent="0.2">
      <c r="A18" s="4"/>
      <c r="B18" s="4"/>
      <c r="C18" s="382" t="s">
        <v>302</v>
      </c>
      <c r="D18" s="4"/>
      <c r="E18" s="4"/>
      <c r="F18" s="4"/>
      <c r="G18" s="4"/>
      <c r="H18" s="4"/>
      <c r="I18" s="4"/>
      <c r="J18" s="4"/>
      <c r="K18" s="4"/>
      <c r="L18" s="4"/>
      <c r="M18" s="4"/>
      <c r="N18" s="4"/>
      <c r="O18" s="4"/>
      <c r="P18" s="4"/>
      <c r="Q18" s="4"/>
    </row>
    <row r="19" spans="1:17" x14ac:dyDescent="0.2">
      <c r="A19" s="4"/>
      <c r="B19" s="4"/>
      <c r="C19" s="30" t="s">
        <v>47</v>
      </c>
      <c r="D19" s="4"/>
      <c r="E19" s="4"/>
      <c r="F19" s="4"/>
      <c r="G19" s="4"/>
      <c r="H19" s="4"/>
      <c r="I19" s="4"/>
      <c r="J19" s="4"/>
      <c r="K19" s="4"/>
      <c r="L19" s="4"/>
      <c r="M19" s="4"/>
      <c r="N19" s="4"/>
      <c r="O19" s="4"/>
      <c r="P19" s="4"/>
      <c r="Q19" s="4"/>
    </row>
    <row r="20" spans="1:17" x14ac:dyDescent="0.2">
      <c r="A20" s="4"/>
      <c r="B20" s="4"/>
      <c r="C20" s="30" t="s">
        <v>46</v>
      </c>
      <c r="D20" s="4"/>
      <c r="E20" s="4"/>
      <c r="F20" s="4"/>
      <c r="G20" s="4"/>
      <c r="H20" s="4"/>
      <c r="I20" s="4"/>
      <c r="J20" s="4"/>
      <c r="K20" s="4"/>
      <c r="L20" s="4"/>
      <c r="M20" s="4"/>
      <c r="N20" s="4"/>
      <c r="O20" s="4"/>
      <c r="P20" s="4"/>
      <c r="Q20" s="4"/>
    </row>
    <row r="21" spans="1:17" x14ac:dyDescent="0.2">
      <c r="A21" s="4"/>
      <c r="B21" s="4"/>
      <c r="C21" s="382" t="s">
        <v>302</v>
      </c>
      <c r="D21" s="4"/>
      <c r="E21" s="4"/>
      <c r="F21" s="4"/>
      <c r="G21" s="4"/>
      <c r="H21" s="4"/>
      <c r="I21" s="4"/>
      <c r="J21" s="4"/>
      <c r="K21" s="4"/>
      <c r="L21" s="4"/>
      <c r="M21" s="4"/>
      <c r="N21" s="4"/>
      <c r="O21" s="4"/>
      <c r="P21" s="4"/>
      <c r="Q21" s="4"/>
    </row>
    <row r="22" spans="1:17" x14ac:dyDescent="0.2">
      <c r="A22" s="4"/>
      <c r="B22" s="4"/>
      <c r="C22" s="30" t="s">
        <v>47</v>
      </c>
      <c r="D22" s="4"/>
      <c r="E22" s="4"/>
      <c r="F22" s="4"/>
      <c r="G22" s="4"/>
      <c r="H22" s="4"/>
      <c r="I22" s="4"/>
      <c r="J22" s="4"/>
      <c r="K22" s="4"/>
      <c r="L22" s="4"/>
      <c r="M22" s="4"/>
      <c r="N22" s="4"/>
      <c r="O22" s="4"/>
      <c r="P22" s="4"/>
      <c r="Q22" s="4"/>
    </row>
    <row r="23" spans="1:17" x14ac:dyDescent="0.2">
      <c r="A23" s="4"/>
      <c r="B23" s="4"/>
      <c r="C23" s="30" t="s">
        <v>46</v>
      </c>
      <c r="D23" s="4"/>
      <c r="E23" s="4"/>
      <c r="F23" s="4"/>
      <c r="G23" s="4"/>
      <c r="H23" s="4"/>
      <c r="I23" s="4"/>
      <c r="J23" s="4"/>
      <c r="K23" s="4"/>
      <c r="L23" s="4"/>
      <c r="M23" s="4"/>
      <c r="N23" s="4"/>
      <c r="O23" s="4"/>
      <c r="P23" s="4"/>
      <c r="Q23" s="4"/>
    </row>
    <row r="24" spans="1:17" x14ac:dyDescent="0.2">
      <c r="A24" s="4"/>
      <c r="B24" s="4"/>
      <c r="C24" s="382" t="s">
        <v>302</v>
      </c>
      <c r="D24" s="4"/>
      <c r="E24" s="4"/>
      <c r="F24" s="4"/>
      <c r="G24" s="4"/>
      <c r="H24" s="4"/>
      <c r="I24" s="4"/>
      <c r="J24" s="4"/>
      <c r="K24" s="4"/>
      <c r="L24" s="4"/>
      <c r="M24" s="4"/>
      <c r="N24" s="4"/>
      <c r="O24" s="4"/>
      <c r="P24" s="4"/>
      <c r="Q24" s="4"/>
    </row>
    <row r="25" spans="1:17" x14ac:dyDescent="0.2">
      <c r="A25" s="4"/>
      <c r="B25" s="4"/>
      <c r="C25" s="30" t="s">
        <v>47</v>
      </c>
      <c r="D25" s="4"/>
      <c r="E25" s="4"/>
      <c r="F25" s="4"/>
      <c r="G25" s="4"/>
      <c r="H25" s="4"/>
      <c r="I25" s="4"/>
      <c r="J25" s="4"/>
      <c r="K25" s="4"/>
      <c r="L25" s="4"/>
      <c r="M25" s="4"/>
      <c r="N25" s="4"/>
      <c r="O25" s="4"/>
      <c r="P25" s="4"/>
      <c r="Q25" s="4"/>
    </row>
    <row r="26" spans="1:17" x14ac:dyDescent="0.2">
      <c r="A26" s="4"/>
      <c r="B26" s="4"/>
      <c r="C26" s="30" t="s">
        <v>46</v>
      </c>
      <c r="D26" s="4"/>
      <c r="E26" s="4"/>
      <c r="F26" s="4"/>
      <c r="G26" s="4"/>
      <c r="H26" s="4"/>
      <c r="I26" s="4"/>
      <c r="J26" s="4"/>
      <c r="K26" s="4"/>
      <c r="L26" s="4"/>
      <c r="M26" s="4"/>
      <c r="N26" s="4"/>
      <c r="O26" s="4"/>
      <c r="P26" s="4"/>
      <c r="Q26" s="4"/>
    </row>
    <row r="27" spans="1:17" x14ac:dyDescent="0.2">
      <c r="A27" s="4"/>
      <c r="B27" s="4"/>
      <c r="C27" s="382" t="s">
        <v>302</v>
      </c>
      <c r="D27" s="4"/>
      <c r="E27" s="4"/>
      <c r="F27" s="4"/>
      <c r="G27" s="4"/>
      <c r="H27" s="4"/>
      <c r="I27" s="4"/>
      <c r="J27" s="4"/>
      <c r="K27" s="4"/>
      <c r="L27" s="4"/>
      <c r="M27" s="4"/>
      <c r="N27" s="4"/>
      <c r="O27" s="4"/>
      <c r="P27" s="4"/>
      <c r="Q27" s="4"/>
    </row>
    <row r="28" spans="1:17" x14ac:dyDescent="0.2">
      <c r="A28" s="4"/>
      <c r="B28" s="4"/>
      <c r="C28" s="30" t="s">
        <v>47</v>
      </c>
      <c r="D28" s="4"/>
      <c r="E28" s="4"/>
      <c r="F28" s="4"/>
      <c r="G28" s="4"/>
      <c r="H28" s="4"/>
      <c r="I28" s="4"/>
      <c r="J28" s="4"/>
      <c r="K28" s="4"/>
      <c r="L28" s="4"/>
      <c r="M28" s="4"/>
      <c r="N28" s="4"/>
      <c r="O28" s="4"/>
      <c r="P28" s="4"/>
      <c r="Q28" s="4"/>
    </row>
    <row r="29" spans="1:17" x14ac:dyDescent="0.2">
      <c r="A29" s="4"/>
      <c r="B29" s="4"/>
      <c r="C29" s="30" t="s">
        <v>46</v>
      </c>
      <c r="D29" s="4"/>
      <c r="E29" s="4"/>
      <c r="F29" s="4"/>
      <c r="G29" s="4"/>
      <c r="H29" s="4"/>
      <c r="I29" s="4"/>
      <c r="J29" s="4"/>
      <c r="K29" s="4"/>
      <c r="L29" s="4"/>
      <c r="M29" s="4"/>
      <c r="N29" s="4"/>
      <c r="O29" s="4"/>
      <c r="P29" s="4"/>
      <c r="Q29" s="4"/>
    </row>
    <row r="30" spans="1:17" x14ac:dyDescent="0.2">
      <c r="A30" s="4"/>
      <c r="B30" s="4"/>
      <c r="C30" s="382" t="s">
        <v>302</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30" customWidth="1"/>
    <col min="2" max="2" width="12" style="330" customWidth="1"/>
    <col min="3" max="3" width="11.6640625" style="330" customWidth="1"/>
    <col min="4" max="18" width="7.33203125" style="330" customWidth="1"/>
    <col min="19" max="16384" width="30.6640625" style="330"/>
  </cols>
  <sheetData>
    <row r="1" spans="1:18" s="326" customFormat="1" ht="15.75" x14ac:dyDescent="0.25">
      <c r="A1" s="574" t="s">
        <v>59</v>
      </c>
      <c r="B1" s="574"/>
      <c r="C1" s="574"/>
      <c r="D1" s="574"/>
      <c r="E1" s="574"/>
      <c r="F1" s="574"/>
      <c r="G1" s="574"/>
      <c r="H1" s="574"/>
      <c r="I1" s="574"/>
      <c r="J1" s="574"/>
      <c r="K1" s="574"/>
      <c r="L1" s="574"/>
      <c r="M1" s="574"/>
      <c r="N1" s="574"/>
      <c r="O1" s="574"/>
      <c r="P1" s="574"/>
      <c r="Q1" s="574"/>
      <c r="R1" s="574"/>
    </row>
    <row r="2" spans="1:18" s="327" customFormat="1" ht="12.75" x14ac:dyDescent="0.2">
      <c r="A2" s="575" t="str">
        <f>'FormsList&amp;FilerInfo'!B2</f>
        <v>Clean Power Alliance</v>
      </c>
      <c r="B2" s="576"/>
      <c r="C2" s="576"/>
      <c r="D2" s="576"/>
      <c r="E2" s="576"/>
      <c r="F2" s="576"/>
      <c r="G2" s="576"/>
      <c r="H2" s="576"/>
      <c r="I2" s="576"/>
      <c r="J2" s="576"/>
      <c r="K2" s="576"/>
      <c r="L2" s="576"/>
      <c r="M2" s="576"/>
      <c r="N2" s="576"/>
      <c r="O2" s="576"/>
      <c r="P2" s="576"/>
      <c r="Q2" s="576"/>
      <c r="R2" s="576"/>
    </row>
    <row r="3" spans="1:18" s="327" customFormat="1" ht="12.75" x14ac:dyDescent="0.2">
      <c r="A3" s="394"/>
      <c r="B3" s="394"/>
      <c r="C3" s="394"/>
      <c r="D3" s="394"/>
      <c r="E3" s="394"/>
      <c r="F3" s="394"/>
      <c r="G3" s="394"/>
      <c r="H3" s="394"/>
      <c r="I3" s="394"/>
      <c r="J3" s="394"/>
      <c r="K3" s="394"/>
      <c r="L3" s="394"/>
      <c r="M3" s="394"/>
      <c r="N3" s="394"/>
      <c r="O3" s="394"/>
      <c r="P3" s="394"/>
      <c r="Q3" s="394"/>
      <c r="R3" s="394"/>
    </row>
    <row r="4" spans="1:18" s="326" customFormat="1" ht="15.75" x14ac:dyDescent="0.25">
      <c r="A4" s="328" t="s">
        <v>359</v>
      </c>
      <c r="B4" s="328"/>
      <c r="C4" s="328"/>
      <c r="D4" s="328"/>
      <c r="E4" s="328"/>
      <c r="F4" s="328"/>
    </row>
    <row r="5" spans="1:18" ht="12.75" x14ac:dyDescent="0.2">
      <c r="A5" s="329"/>
      <c r="B5" s="329"/>
      <c r="C5" s="329"/>
      <c r="D5" s="327"/>
    </row>
    <row r="6" spans="1:18" ht="33.75" customHeight="1" x14ac:dyDescent="0.2">
      <c r="A6" s="331" t="s">
        <v>11</v>
      </c>
      <c r="B6" s="331" t="s">
        <v>306</v>
      </c>
      <c r="C6" s="378" t="s">
        <v>346</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47</v>
      </c>
      <c r="E7" s="335"/>
      <c r="F7" s="335"/>
      <c r="G7" s="335"/>
      <c r="H7" s="335"/>
      <c r="I7" s="335"/>
      <c r="J7" s="335"/>
      <c r="K7" s="335"/>
      <c r="L7" s="335"/>
      <c r="M7" s="335"/>
      <c r="N7" s="335"/>
      <c r="O7" s="335"/>
      <c r="P7" s="335"/>
      <c r="Q7" s="335"/>
      <c r="R7" s="335"/>
    </row>
    <row r="8" spans="1:18" x14ac:dyDescent="0.2">
      <c r="A8" s="333"/>
      <c r="B8" s="333"/>
      <c r="C8" s="333"/>
      <c r="D8" s="334" t="s">
        <v>46</v>
      </c>
      <c r="E8" s="335"/>
      <c r="F8" s="335"/>
      <c r="G8" s="335"/>
      <c r="H8" s="335"/>
      <c r="I8" s="335"/>
      <c r="J8" s="335"/>
      <c r="K8" s="335"/>
      <c r="L8" s="335"/>
      <c r="M8" s="335"/>
      <c r="N8" s="335"/>
      <c r="O8" s="335"/>
      <c r="P8" s="335"/>
      <c r="Q8" s="335"/>
      <c r="R8" s="335"/>
    </row>
    <row r="9" spans="1:18" x14ac:dyDescent="0.2">
      <c r="A9" s="333"/>
      <c r="B9" s="333"/>
      <c r="C9" s="333"/>
      <c r="D9" s="334" t="s">
        <v>302</v>
      </c>
      <c r="E9" s="335"/>
      <c r="F9" s="335"/>
      <c r="G9" s="335"/>
      <c r="H9" s="335"/>
      <c r="I9" s="335"/>
      <c r="J9" s="335"/>
      <c r="K9" s="335"/>
      <c r="L9" s="335"/>
      <c r="M9" s="335"/>
      <c r="N9" s="335"/>
      <c r="O9" s="335"/>
      <c r="P9" s="335"/>
      <c r="Q9" s="335"/>
      <c r="R9" s="335"/>
    </row>
    <row r="10" spans="1:18" x14ac:dyDescent="0.2">
      <c r="A10" s="333"/>
      <c r="B10" s="333"/>
      <c r="C10" s="333"/>
      <c r="D10" s="334" t="s">
        <v>47</v>
      </c>
      <c r="E10" s="335"/>
      <c r="F10" s="335"/>
      <c r="G10" s="335"/>
      <c r="H10" s="335"/>
      <c r="I10" s="335"/>
      <c r="J10" s="335"/>
      <c r="K10" s="335"/>
      <c r="L10" s="335"/>
      <c r="M10" s="335"/>
      <c r="N10" s="335"/>
      <c r="O10" s="335"/>
      <c r="P10" s="335"/>
      <c r="Q10" s="335"/>
      <c r="R10" s="335"/>
    </row>
    <row r="11" spans="1:18" x14ac:dyDescent="0.2">
      <c r="A11" s="333"/>
      <c r="B11" s="333"/>
      <c r="C11" s="333"/>
      <c r="D11" s="334" t="s">
        <v>46</v>
      </c>
      <c r="E11" s="335"/>
      <c r="F11" s="335"/>
      <c r="G11" s="335"/>
      <c r="H11" s="335"/>
      <c r="I11" s="335"/>
      <c r="J11" s="335"/>
      <c r="K11" s="335"/>
      <c r="L11" s="335"/>
      <c r="M11" s="335"/>
      <c r="N11" s="335"/>
      <c r="O11" s="335"/>
      <c r="P11" s="335"/>
      <c r="Q11" s="335"/>
      <c r="R11" s="335"/>
    </row>
    <row r="12" spans="1:18" x14ac:dyDescent="0.2">
      <c r="A12" s="333"/>
      <c r="B12" s="333"/>
      <c r="C12" s="333"/>
      <c r="D12" s="334" t="s">
        <v>302</v>
      </c>
      <c r="E12" s="335"/>
      <c r="F12" s="335"/>
      <c r="G12" s="335"/>
      <c r="H12" s="335"/>
      <c r="I12" s="335"/>
      <c r="J12" s="335"/>
      <c r="K12" s="335"/>
      <c r="L12" s="335"/>
      <c r="M12" s="335"/>
      <c r="N12" s="335"/>
      <c r="O12" s="335"/>
      <c r="P12" s="335"/>
      <c r="Q12" s="335"/>
      <c r="R12" s="335"/>
    </row>
    <row r="13" spans="1:18" x14ac:dyDescent="0.2">
      <c r="A13" s="333"/>
      <c r="B13" s="333"/>
      <c r="C13" s="333"/>
      <c r="D13" s="334" t="s">
        <v>47</v>
      </c>
      <c r="E13" s="335"/>
      <c r="F13" s="335"/>
      <c r="G13" s="335"/>
      <c r="H13" s="335"/>
      <c r="I13" s="335"/>
      <c r="J13" s="335"/>
      <c r="K13" s="335"/>
      <c r="L13" s="335"/>
      <c r="M13" s="335"/>
      <c r="N13" s="335"/>
      <c r="O13" s="335"/>
      <c r="P13" s="335"/>
      <c r="Q13" s="335"/>
      <c r="R13" s="335"/>
    </row>
    <row r="14" spans="1:18" x14ac:dyDescent="0.2">
      <c r="A14" s="333"/>
      <c r="B14" s="333"/>
      <c r="C14" s="333"/>
      <c r="D14" s="334" t="s">
        <v>46</v>
      </c>
      <c r="E14" s="335"/>
      <c r="F14" s="335"/>
      <c r="G14" s="335"/>
      <c r="H14" s="335"/>
      <c r="I14" s="335"/>
      <c r="J14" s="335"/>
      <c r="K14" s="335"/>
      <c r="L14" s="335"/>
      <c r="M14" s="335"/>
      <c r="N14" s="335"/>
      <c r="O14" s="335"/>
      <c r="P14" s="335"/>
      <c r="Q14" s="335"/>
      <c r="R14" s="335"/>
    </row>
    <row r="15" spans="1:18" x14ac:dyDescent="0.2">
      <c r="A15" s="333"/>
      <c r="B15" s="333"/>
      <c r="C15" s="333"/>
      <c r="D15" s="334" t="s">
        <v>302</v>
      </c>
      <c r="E15" s="335"/>
      <c r="F15" s="335"/>
      <c r="G15" s="335"/>
      <c r="H15" s="335"/>
      <c r="I15" s="335"/>
      <c r="J15" s="335"/>
      <c r="K15" s="335"/>
      <c r="L15" s="335"/>
      <c r="M15" s="335"/>
      <c r="N15" s="335"/>
      <c r="O15" s="335"/>
      <c r="P15" s="335"/>
      <c r="Q15" s="335"/>
      <c r="R15" s="335"/>
    </row>
    <row r="16" spans="1:18" x14ac:dyDescent="0.2">
      <c r="A16" s="333"/>
      <c r="B16" s="333"/>
      <c r="C16" s="333"/>
      <c r="D16" s="334" t="s">
        <v>47</v>
      </c>
      <c r="E16" s="335"/>
      <c r="F16" s="335"/>
      <c r="G16" s="335"/>
      <c r="H16" s="335"/>
      <c r="I16" s="335"/>
      <c r="J16" s="335"/>
      <c r="K16" s="335"/>
      <c r="L16" s="335"/>
      <c r="M16" s="335"/>
      <c r="N16" s="335"/>
      <c r="O16" s="335"/>
      <c r="P16" s="335"/>
      <c r="Q16" s="335"/>
      <c r="R16" s="335"/>
    </row>
    <row r="17" spans="1:18" x14ac:dyDescent="0.2">
      <c r="A17" s="333"/>
      <c r="B17" s="333"/>
      <c r="C17" s="333"/>
      <c r="D17" s="334" t="s">
        <v>46</v>
      </c>
      <c r="E17" s="335"/>
      <c r="F17" s="335"/>
      <c r="G17" s="335"/>
      <c r="H17" s="335"/>
      <c r="I17" s="335"/>
      <c r="J17" s="335"/>
      <c r="K17" s="335"/>
      <c r="L17" s="335"/>
      <c r="M17" s="335"/>
      <c r="N17" s="335"/>
      <c r="O17" s="335"/>
      <c r="P17" s="335"/>
      <c r="Q17" s="335"/>
      <c r="R17" s="335"/>
    </row>
    <row r="18" spans="1:18" x14ac:dyDescent="0.2">
      <c r="A18" s="333"/>
      <c r="B18" s="333"/>
      <c r="C18" s="333"/>
      <c r="D18" s="334" t="s">
        <v>302</v>
      </c>
      <c r="E18" s="335"/>
      <c r="F18" s="335"/>
      <c r="G18" s="335"/>
      <c r="H18" s="335"/>
      <c r="I18" s="335"/>
      <c r="J18" s="335"/>
      <c r="K18" s="335"/>
      <c r="L18" s="335"/>
      <c r="M18" s="335"/>
      <c r="N18" s="335"/>
      <c r="O18" s="335"/>
      <c r="P18" s="335"/>
      <c r="Q18" s="335"/>
      <c r="R18" s="335"/>
    </row>
    <row r="19" spans="1:18" x14ac:dyDescent="0.2">
      <c r="A19" s="333"/>
      <c r="B19" s="333"/>
      <c r="C19" s="333"/>
      <c r="D19" s="334" t="s">
        <v>47</v>
      </c>
      <c r="E19" s="335"/>
      <c r="F19" s="335"/>
      <c r="G19" s="335"/>
      <c r="H19" s="335"/>
      <c r="I19" s="335"/>
      <c r="J19" s="335"/>
      <c r="K19" s="335"/>
      <c r="L19" s="335"/>
      <c r="M19" s="335"/>
      <c r="N19" s="335"/>
      <c r="O19" s="335"/>
      <c r="P19" s="335"/>
      <c r="Q19" s="335"/>
      <c r="R19" s="335"/>
    </row>
    <row r="20" spans="1:18" x14ac:dyDescent="0.2">
      <c r="A20" s="333"/>
      <c r="B20" s="333"/>
      <c r="C20" s="333"/>
      <c r="D20" s="334" t="s">
        <v>46</v>
      </c>
      <c r="E20" s="335"/>
      <c r="F20" s="335"/>
      <c r="G20" s="335"/>
      <c r="H20" s="335"/>
      <c r="I20" s="335"/>
      <c r="J20" s="335"/>
      <c r="K20" s="335"/>
      <c r="L20" s="335"/>
      <c r="M20" s="335"/>
      <c r="N20" s="335"/>
      <c r="O20" s="335"/>
      <c r="P20" s="335"/>
      <c r="Q20" s="335"/>
      <c r="R20" s="335"/>
    </row>
    <row r="21" spans="1:18" x14ac:dyDescent="0.2">
      <c r="A21" s="333"/>
      <c r="B21" s="333"/>
      <c r="C21" s="333"/>
      <c r="D21" s="334" t="s">
        <v>302</v>
      </c>
      <c r="E21" s="335"/>
      <c r="F21" s="335"/>
      <c r="G21" s="335"/>
      <c r="H21" s="335"/>
      <c r="I21" s="335"/>
      <c r="J21" s="335"/>
      <c r="K21" s="335"/>
      <c r="L21" s="335"/>
      <c r="M21" s="335"/>
      <c r="N21" s="335"/>
      <c r="O21" s="335"/>
      <c r="P21" s="335"/>
      <c r="Q21" s="335"/>
      <c r="R21" s="335"/>
    </row>
    <row r="22" spans="1:18" x14ac:dyDescent="0.2">
      <c r="A22" s="333"/>
      <c r="B22" s="333"/>
      <c r="C22" s="333"/>
      <c r="D22" s="334" t="s">
        <v>47</v>
      </c>
      <c r="E22" s="335"/>
      <c r="F22" s="335"/>
      <c r="G22" s="335"/>
      <c r="H22" s="335"/>
      <c r="I22" s="335"/>
      <c r="J22" s="335"/>
      <c r="K22" s="335"/>
      <c r="L22" s="335"/>
      <c r="M22" s="335"/>
      <c r="N22" s="335"/>
      <c r="O22" s="335"/>
      <c r="P22" s="335"/>
      <c r="Q22" s="335"/>
      <c r="R22" s="335"/>
    </row>
    <row r="23" spans="1:18" x14ac:dyDescent="0.2">
      <c r="A23" s="333"/>
      <c r="B23" s="333"/>
      <c r="C23" s="333"/>
      <c r="D23" s="334" t="s">
        <v>46</v>
      </c>
      <c r="E23" s="335"/>
      <c r="F23" s="335"/>
      <c r="G23" s="335"/>
      <c r="H23" s="335"/>
      <c r="I23" s="335"/>
      <c r="J23" s="335"/>
      <c r="K23" s="335"/>
      <c r="L23" s="335"/>
      <c r="M23" s="335"/>
      <c r="N23" s="335"/>
      <c r="O23" s="335"/>
      <c r="P23" s="335"/>
      <c r="Q23" s="335"/>
      <c r="R23" s="335"/>
    </row>
    <row r="24" spans="1:18" x14ac:dyDescent="0.2">
      <c r="A24" s="333"/>
      <c r="B24" s="333"/>
      <c r="C24" s="333"/>
      <c r="D24" s="334" t="s">
        <v>302</v>
      </c>
      <c r="E24" s="335"/>
      <c r="F24" s="335"/>
      <c r="G24" s="335"/>
      <c r="H24" s="335"/>
      <c r="I24" s="335"/>
      <c r="J24" s="335"/>
      <c r="K24" s="335"/>
      <c r="L24" s="335"/>
      <c r="M24" s="335"/>
      <c r="N24" s="335"/>
      <c r="O24" s="335"/>
      <c r="P24" s="335"/>
      <c r="Q24" s="335"/>
      <c r="R24" s="335"/>
    </row>
    <row r="25" spans="1:18" x14ac:dyDescent="0.2">
      <c r="A25" s="333"/>
      <c r="B25" s="333"/>
      <c r="C25" s="333"/>
      <c r="D25" s="334" t="s">
        <v>47</v>
      </c>
      <c r="E25" s="335"/>
      <c r="F25" s="335"/>
      <c r="G25" s="335"/>
      <c r="H25" s="335"/>
      <c r="I25" s="335"/>
      <c r="J25" s="335"/>
      <c r="K25" s="335"/>
      <c r="L25" s="335"/>
      <c r="M25" s="335"/>
      <c r="N25" s="335"/>
      <c r="O25" s="335"/>
      <c r="P25" s="335"/>
      <c r="Q25" s="335"/>
      <c r="R25" s="335"/>
    </row>
    <row r="26" spans="1:18" x14ac:dyDescent="0.2">
      <c r="A26" s="333"/>
      <c r="B26" s="333"/>
      <c r="C26" s="333"/>
      <c r="D26" s="334" t="s">
        <v>46</v>
      </c>
      <c r="E26" s="335"/>
      <c r="F26" s="335"/>
      <c r="G26" s="335"/>
      <c r="H26" s="335"/>
      <c r="I26" s="335"/>
      <c r="J26" s="335"/>
      <c r="K26" s="335"/>
      <c r="L26" s="335"/>
      <c r="M26" s="335"/>
      <c r="N26" s="335"/>
      <c r="O26" s="335"/>
      <c r="P26" s="335"/>
      <c r="Q26" s="335"/>
      <c r="R26" s="335"/>
    </row>
    <row r="27" spans="1:18" x14ac:dyDescent="0.2">
      <c r="A27" s="333"/>
      <c r="B27" s="333"/>
      <c r="C27" s="333"/>
      <c r="D27" s="334" t="s">
        <v>302</v>
      </c>
      <c r="E27" s="335"/>
      <c r="F27" s="335"/>
      <c r="G27" s="335"/>
      <c r="H27" s="335"/>
      <c r="I27" s="335"/>
      <c r="J27" s="335"/>
      <c r="K27" s="335"/>
      <c r="L27" s="335"/>
      <c r="M27" s="335"/>
      <c r="N27" s="335"/>
      <c r="O27" s="335"/>
      <c r="P27" s="335"/>
      <c r="Q27" s="335"/>
      <c r="R27" s="335"/>
    </row>
    <row r="28" spans="1:18" x14ac:dyDescent="0.2">
      <c r="A28" s="333"/>
      <c r="B28" s="333"/>
      <c r="C28" s="333"/>
      <c r="D28" s="334" t="s">
        <v>47</v>
      </c>
      <c r="E28" s="335"/>
      <c r="F28" s="335"/>
      <c r="G28" s="335"/>
      <c r="H28" s="335"/>
      <c r="I28" s="335"/>
      <c r="J28" s="335"/>
      <c r="K28" s="335"/>
      <c r="L28" s="335"/>
      <c r="M28" s="335"/>
      <c r="N28" s="335"/>
      <c r="O28" s="335"/>
      <c r="P28" s="335"/>
      <c r="Q28" s="335"/>
      <c r="R28" s="335"/>
    </row>
    <row r="29" spans="1:18" x14ac:dyDescent="0.2">
      <c r="A29" s="333"/>
      <c r="B29" s="333"/>
      <c r="C29" s="333"/>
      <c r="D29" s="334" t="s">
        <v>46</v>
      </c>
      <c r="E29" s="335"/>
      <c r="F29" s="335"/>
      <c r="G29" s="335"/>
      <c r="H29" s="335"/>
      <c r="I29" s="335"/>
      <c r="J29" s="335"/>
      <c r="K29" s="335"/>
      <c r="L29" s="335"/>
      <c r="M29" s="335"/>
      <c r="N29" s="335"/>
      <c r="O29" s="335"/>
      <c r="P29" s="335"/>
      <c r="Q29" s="335"/>
      <c r="R29" s="335"/>
    </row>
    <row r="30" spans="1:18" x14ac:dyDescent="0.2">
      <c r="A30" s="333"/>
      <c r="B30" s="333"/>
      <c r="C30" s="333"/>
      <c r="D30" s="334" t="s">
        <v>302</v>
      </c>
      <c r="E30" s="335"/>
      <c r="F30" s="335"/>
      <c r="G30" s="335"/>
      <c r="H30" s="335"/>
      <c r="I30" s="335"/>
      <c r="J30" s="335"/>
      <c r="K30" s="335"/>
      <c r="L30" s="335"/>
      <c r="M30" s="335"/>
      <c r="N30" s="335"/>
      <c r="O30" s="335"/>
      <c r="P30" s="335"/>
      <c r="Q30" s="335"/>
      <c r="R30" s="335"/>
    </row>
    <row r="31" spans="1:18" x14ac:dyDescent="0.2">
      <c r="A31" s="333"/>
      <c r="B31" s="333"/>
      <c r="C31" s="333"/>
      <c r="D31" s="334" t="s">
        <v>47</v>
      </c>
      <c r="E31" s="335"/>
      <c r="F31" s="335"/>
      <c r="G31" s="335"/>
      <c r="H31" s="335"/>
      <c r="I31" s="335"/>
      <c r="J31" s="335"/>
      <c r="K31" s="335"/>
      <c r="L31" s="335"/>
      <c r="M31" s="335"/>
      <c r="N31" s="335"/>
      <c r="O31" s="335"/>
      <c r="P31" s="335"/>
      <c r="Q31" s="335"/>
      <c r="R31" s="335"/>
    </row>
    <row r="32" spans="1:18" x14ac:dyDescent="0.2">
      <c r="A32" s="333"/>
      <c r="B32" s="333"/>
      <c r="C32" s="333"/>
      <c r="D32" s="334" t="s">
        <v>46</v>
      </c>
      <c r="E32" s="335"/>
      <c r="F32" s="335"/>
      <c r="G32" s="335"/>
      <c r="H32" s="335"/>
      <c r="I32" s="335"/>
      <c r="J32" s="335"/>
      <c r="K32" s="335"/>
      <c r="L32" s="335"/>
      <c r="M32" s="335"/>
      <c r="N32" s="335"/>
      <c r="O32" s="335"/>
      <c r="P32" s="335"/>
      <c r="Q32" s="335"/>
      <c r="R32" s="335"/>
    </row>
    <row r="33" spans="1:18" x14ac:dyDescent="0.2">
      <c r="A33" s="333"/>
      <c r="B33" s="333"/>
      <c r="C33" s="333"/>
      <c r="D33" s="334" t="s">
        <v>302</v>
      </c>
      <c r="E33" s="335"/>
      <c r="F33" s="335"/>
      <c r="G33" s="335"/>
      <c r="H33" s="335"/>
      <c r="I33" s="335"/>
      <c r="J33" s="335"/>
      <c r="K33" s="335"/>
      <c r="L33" s="335"/>
      <c r="M33" s="335"/>
      <c r="N33" s="335"/>
      <c r="O33" s="335"/>
      <c r="P33" s="335"/>
      <c r="Q33" s="335"/>
      <c r="R33" s="335"/>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16" t="s">
        <v>39</v>
      </c>
      <c r="B1" s="516"/>
      <c r="C1" s="516"/>
      <c r="D1" s="516"/>
      <c r="E1" s="516"/>
      <c r="F1" s="516"/>
      <c r="G1" s="516"/>
      <c r="H1" s="516"/>
      <c r="I1" s="516"/>
      <c r="J1" s="516"/>
      <c r="K1" s="516"/>
      <c r="L1" s="516"/>
      <c r="M1" s="516"/>
      <c r="N1" s="516"/>
      <c r="O1" s="516"/>
      <c r="P1" s="516"/>
      <c r="Q1" s="516"/>
      <c r="R1" s="516"/>
    </row>
    <row r="2" spans="1:18" s="10" customFormat="1" ht="12.75" x14ac:dyDescent="0.2">
      <c r="A2" s="573" t="str">
        <f>'FormsList&amp;FilerInfo'!B2</f>
        <v>Clean Power Alliance</v>
      </c>
      <c r="B2" s="517"/>
      <c r="C2" s="517"/>
      <c r="D2" s="517"/>
      <c r="E2" s="517"/>
      <c r="F2" s="517"/>
      <c r="G2" s="517"/>
      <c r="H2" s="517"/>
      <c r="I2" s="517"/>
      <c r="J2" s="517"/>
      <c r="K2" s="517"/>
      <c r="L2" s="517"/>
      <c r="M2" s="517"/>
      <c r="N2" s="517"/>
      <c r="O2" s="517"/>
      <c r="P2" s="517"/>
      <c r="Q2" s="517"/>
      <c r="R2" s="517"/>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361</v>
      </c>
      <c r="B4" s="45"/>
      <c r="C4" s="45"/>
      <c r="D4" s="36"/>
      <c r="E4" s="36"/>
      <c r="F4" s="36"/>
    </row>
    <row r="5" spans="1:18" ht="12.75" x14ac:dyDescent="0.2">
      <c r="A5" s="9"/>
      <c r="B5" s="9"/>
      <c r="C5" s="9"/>
      <c r="D5" s="16"/>
    </row>
    <row r="6" spans="1:18" ht="39.75" customHeight="1" x14ac:dyDescent="0.2">
      <c r="A6" s="20" t="s">
        <v>40</v>
      </c>
      <c r="B6" s="20" t="s">
        <v>41</v>
      </c>
      <c r="C6" s="20" t="s">
        <v>116</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47</v>
      </c>
      <c r="E7" s="3"/>
      <c r="F7" s="3"/>
      <c r="G7" s="3"/>
      <c r="H7" s="3"/>
      <c r="I7" s="3"/>
      <c r="J7" s="3"/>
      <c r="K7" s="3"/>
      <c r="L7" s="3"/>
      <c r="M7" s="3"/>
      <c r="N7" s="3"/>
      <c r="O7" s="3"/>
      <c r="P7" s="3"/>
      <c r="Q7" s="3"/>
      <c r="R7" s="3"/>
    </row>
    <row r="8" spans="1:18" x14ac:dyDescent="0.2">
      <c r="A8" s="4"/>
      <c r="B8" s="4"/>
      <c r="C8" s="4"/>
      <c r="D8" s="30" t="s">
        <v>46</v>
      </c>
      <c r="E8" s="3"/>
      <c r="F8" s="3"/>
      <c r="G8" s="3"/>
      <c r="H8" s="3"/>
      <c r="I8" s="3"/>
      <c r="J8" s="3"/>
      <c r="K8" s="3"/>
      <c r="L8" s="3"/>
      <c r="M8" s="3"/>
      <c r="N8" s="3"/>
      <c r="O8" s="3"/>
      <c r="P8" s="3"/>
      <c r="Q8" s="3"/>
      <c r="R8" s="3"/>
    </row>
    <row r="9" spans="1:18" x14ac:dyDescent="0.2">
      <c r="A9" s="4"/>
      <c r="B9" s="4"/>
      <c r="C9" s="4"/>
      <c r="D9" s="30" t="s">
        <v>47</v>
      </c>
      <c r="E9" s="3"/>
      <c r="F9" s="3"/>
      <c r="G9" s="3"/>
      <c r="H9" s="3"/>
      <c r="I9" s="3"/>
      <c r="J9" s="3"/>
      <c r="K9" s="3"/>
      <c r="L9" s="3"/>
      <c r="M9" s="3"/>
      <c r="N9" s="3"/>
      <c r="O9" s="3"/>
      <c r="P9" s="3"/>
      <c r="Q9" s="3"/>
      <c r="R9" s="3"/>
    </row>
    <row r="10" spans="1:18" x14ac:dyDescent="0.2">
      <c r="A10" s="4"/>
      <c r="B10" s="4"/>
      <c r="C10" s="4"/>
      <c r="D10" s="30" t="s">
        <v>46</v>
      </c>
      <c r="E10" s="3"/>
      <c r="F10" s="3"/>
      <c r="G10" s="3"/>
      <c r="H10" s="3"/>
      <c r="I10" s="3"/>
      <c r="J10" s="3"/>
      <c r="K10" s="3"/>
      <c r="L10" s="3"/>
      <c r="M10" s="3"/>
      <c r="N10" s="3"/>
      <c r="O10" s="3"/>
      <c r="P10" s="3"/>
      <c r="Q10" s="3"/>
      <c r="R10" s="3"/>
    </row>
    <row r="11" spans="1:18" x14ac:dyDescent="0.2">
      <c r="A11" s="4"/>
      <c r="B11" s="4"/>
      <c r="C11" s="4"/>
      <c r="D11" s="30" t="s">
        <v>47</v>
      </c>
      <c r="E11" s="3"/>
      <c r="F11" s="3"/>
      <c r="G11" s="3"/>
      <c r="H11" s="3"/>
      <c r="I11" s="3"/>
      <c r="J11" s="3"/>
      <c r="K11" s="3"/>
      <c r="L11" s="3"/>
      <c r="M11" s="3"/>
      <c r="N11" s="3"/>
      <c r="O11" s="3"/>
      <c r="P11" s="3"/>
      <c r="Q11" s="3"/>
      <c r="R11" s="3"/>
    </row>
    <row r="12" spans="1:18" x14ac:dyDescent="0.2">
      <c r="A12" s="4"/>
      <c r="B12" s="4"/>
      <c r="C12" s="4"/>
      <c r="D12" s="30" t="s">
        <v>46</v>
      </c>
      <c r="E12" s="3"/>
      <c r="F12" s="3"/>
      <c r="G12" s="3"/>
      <c r="H12" s="3"/>
      <c r="I12" s="3"/>
      <c r="J12" s="3"/>
      <c r="K12" s="3"/>
      <c r="L12" s="3"/>
      <c r="M12" s="3"/>
      <c r="N12" s="3"/>
      <c r="O12" s="3"/>
      <c r="P12" s="3"/>
      <c r="Q12" s="3"/>
      <c r="R12" s="3"/>
    </row>
    <row r="13" spans="1:18" x14ac:dyDescent="0.2">
      <c r="A13" s="4"/>
      <c r="B13" s="4"/>
      <c r="C13" s="4"/>
      <c r="D13" s="30" t="s">
        <v>47</v>
      </c>
      <c r="E13" s="3"/>
      <c r="F13" s="3"/>
      <c r="G13" s="3"/>
      <c r="H13" s="3"/>
      <c r="I13" s="3"/>
      <c r="J13" s="3"/>
      <c r="K13" s="3"/>
      <c r="L13" s="3"/>
      <c r="M13" s="3"/>
      <c r="N13" s="3"/>
      <c r="O13" s="3"/>
      <c r="P13" s="3"/>
      <c r="Q13" s="3"/>
      <c r="R13" s="3"/>
    </row>
    <row r="14" spans="1:18" x14ac:dyDescent="0.2">
      <c r="A14" s="4"/>
      <c r="B14" s="4"/>
      <c r="C14" s="4"/>
      <c r="D14" s="30" t="s">
        <v>46</v>
      </c>
      <c r="E14" s="3"/>
      <c r="F14" s="3"/>
      <c r="G14" s="3"/>
      <c r="H14" s="3"/>
      <c r="I14" s="3"/>
      <c r="J14" s="3"/>
      <c r="K14" s="3"/>
      <c r="L14" s="3"/>
      <c r="M14" s="3"/>
      <c r="N14" s="3"/>
      <c r="O14" s="3"/>
      <c r="P14" s="3"/>
      <c r="Q14" s="3"/>
      <c r="R14" s="3"/>
    </row>
    <row r="15" spans="1:18" x14ac:dyDescent="0.2">
      <c r="A15" s="4"/>
      <c r="B15" s="4"/>
      <c r="C15" s="4"/>
      <c r="D15" s="30" t="s">
        <v>47</v>
      </c>
      <c r="E15" s="3"/>
      <c r="F15" s="3"/>
      <c r="G15" s="3"/>
      <c r="H15" s="3"/>
      <c r="I15" s="3"/>
      <c r="J15" s="3"/>
      <c r="K15" s="3"/>
      <c r="L15" s="3"/>
      <c r="M15" s="3"/>
      <c r="N15" s="3"/>
      <c r="O15" s="3"/>
      <c r="P15" s="3"/>
      <c r="Q15" s="3"/>
      <c r="R15" s="3"/>
    </row>
    <row r="16" spans="1:18" x14ac:dyDescent="0.2">
      <c r="A16" s="4"/>
      <c r="B16" s="4"/>
      <c r="C16" s="4"/>
      <c r="D16" s="30" t="s">
        <v>46</v>
      </c>
      <c r="E16" s="3"/>
      <c r="F16" s="3"/>
      <c r="G16" s="3"/>
      <c r="H16" s="3"/>
      <c r="I16" s="3"/>
      <c r="J16" s="3"/>
      <c r="K16" s="3"/>
      <c r="L16" s="3"/>
      <c r="M16" s="3"/>
      <c r="N16" s="3"/>
      <c r="O16" s="3"/>
      <c r="P16" s="3"/>
      <c r="Q16" s="3"/>
      <c r="R16" s="3"/>
    </row>
    <row r="17" spans="1:18" x14ac:dyDescent="0.2">
      <c r="A17" s="4"/>
      <c r="B17" s="4"/>
      <c r="C17" s="4"/>
      <c r="D17" s="30" t="s">
        <v>47</v>
      </c>
      <c r="E17" s="3"/>
      <c r="F17" s="3"/>
      <c r="G17" s="3"/>
      <c r="H17" s="3"/>
      <c r="I17" s="3"/>
      <c r="J17" s="3"/>
      <c r="K17" s="3"/>
      <c r="L17" s="3"/>
      <c r="M17" s="3"/>
      <c r="N17" s="3"/>
      <c r="O17" s="3"/>
      <c r="P17" s="3"/>
      <c r="Q17" s="3"/>
      <c r="R17" s="3"/>
    </row>
    <row r="18" spans="1:18" x14ac:dyDescent="0.2">
      <c r="A18" s="4"/>
      <c r="B18" s="4"/>
      <c r="C18" s="4"/>
      <c r="D18" s="30" t="s">
        <v>46</v>
      </c>
      <c r="E18" s="3"/>
      <c r="F18" s="3"/>
      <c r="G18" s="3"/>
      <c r="H18" s="3"/>
      <c r="I18" s="3"/>
      <c r="J18" s="3"/>
      <c r="K18" s="3"/>
      <c r="L18" s="3"/>
      <c r="M18" s="3"/>
      <c r="N18" s="3"/>
      <c r="O18" s="3"/>
      <c r="P18" s="3"/>
      <c r="Q18" s="3"/>
      <c r="R18" s="3"/>
    </row>
    <row r="19" spans="1:18" x14ac:dyDescent="0.2">
      <c r="A19" s="4"/>
      <c r="B19" s="4"/>
      <c r="C19" s="4"/>
      <c r="D19" s="30" t="s">
        <v>47</v>
      </c>
      <c r="E19" s="3"/>
      <c r="F19" s="3"/>
      <c r="G19" s="3"/>
      <c r="H19" s="3"/>
      <c r="I19" s="3"/>
      <c r="J19" s="3"/>
      <c r="K19" s="3"/>
      <c r="L19" s="3"/>
      <c r="M19" s="3"/>
      <c r="N19" s="3"/>
      <c r="O19" s="3"/>
      <c r="P19" s="3"/>
      <c r="Q19" s="3"/>
      <c r="R19" s="3"/>
    </row>
    <row r="20" spans="1:18" x14ac:dyDescent="0.2">
      <c r="A20" s="4"/>
      <c r="B20" s="4"/>
      <c r="C20" s="4"/>
      <c r="D20" s="30" t="s">
        <v>46</v>
      </c>
      <c r="E20" s="3"/>
      <c r="F20" s="3"/>
      <c r="G20" s="3"/>
      <c r="H20" s="3"/>
      <c r="I20" s="3"/>
      <c r="J20" s="3"/>
      <c r="K20" s="3"/>
      <c r="L20" s="3"/>
      <c r="M20" s="3"/>
      <c r="N20" s="3"/>
      <c r="O20" s="3"/>
      <c r="P20" s="3"/>
      <c r="Q20" s="3"/>
      <c r="R20" s="3"/>
    </row>
    <row r="21" spans="1:18" x14ac:dyDescent="0.2">
      <c r="A21" s="4"/>
      <c r="B21" s="4"/>
      <c r="C21" s="4"/>
      <c r="D21" s="30" t="s">
        <v>47</v>
      </c>
      <c r="E21" s="3"/>
      <c r="F21" s="3"/>
      <c r="G21" s="3"/>
      <c r="H21" s="3"/>
      <c r="I21" s="3"/>
      <c r="J21" s="3"/>
      <c r="K21" s="3"/>
      <c r="L21" s="3"/>
      <c r="M21" s="3"/>
      <c r="N21" s="3"/>
      <c r="O21" s="3"/>
      <c r="P21" s="3"/>
      <c r="Q21" s="3"/>
      <c r="R21" s="3"/>
    </row>
    <row r="22" spans="1:18" x14ac:dyDescent="0.2">
      <c r="A22" s="4"/>
      <c r="B22" s="4"/>
      <c r="C22" s="4"/>
      <c r="D22" s="30" t="s">
        <v>46</v>
      </c>
      <c r="E22" s="3"/>
      <c r="F22" s="3"/>
      <c r="G22" s="3"/>
      <c r="H22" s="3"/>
      <c r="I22" s="3"/>
      <c r="J22" s="3"/>
      <c r="K22" s="3"/>
      <c r="L22" s="3"/>
      <c r="M22" s="3"/>
      <c r="N22" s="3"/>
      <c r="O22" s="3"/>
      <c r="P22" s="3"/>
      <c r="Q22" s="3"/>
      <c r="R22" s="3"/>
    </row>
    <row r="23" spans="1:18" x14ac:dyDescent="0.2">
      <c r="A23" s="4"/>
      <c r="B23" s="4"/>
      <c r="C23" s="4"/>
      <c r="D23" s="30" t="s">
        <v>47</v>
      </c>
      <c r="E23" s="3"/>
      <c r="F23" s="3"/>
      <c r="G23" s="3"/>
      <c r="H23" s="3"/>
      <c r="I23" s="3"/>
      <c r="J23" s="3"/>
      <c r="K23" s="3"/>
      <c r="L23" s="3"/>
      <c r="M23" s="3"/>
      <c r="N23" s="3"/>
      <c r="O23" s="3"/>
      <c r="P23" s="3"/>
      <c r="Q23" s="3"/>
      <c r="R23" s="3"/>
    </row>
    <row r="24" spans="1:18" x14ac:dyDescent="0.2">
      <c r="A24" s="4"/>
      <c r="B24" s="4"/>
      <c r="C24" s="4"/>
      <c r="D24" s="30" t="s">
        <v>46</v>
      </c>
      <c r="E24" s="3"/>
      <c r="F24" s="3"/>
      <c r="G24" s="3"/>
      <c r="H24" s="3"/>
      <c r="I24" s="3"/>
      <c r="J24" s="3"/>
      <c r="K24" s="3"/>
      <c r="L24" s="3"/>
      <c r="M24" s="3"/>
      <c r="N24" s="3"/>
      <c r="O24" s="3"/>
      <c r="P24" s="3"/>
      <c r="Q24" s="3"/>
      <c r="R24" s="3"/>
    </row>
    <row r="25" spans="1:18" x14ac:dyDescent="0.2">
      <c r="A25" s="4"/>
      <c r="B25" s="4"/>
      <c r="C25" s="4"/>
      <c r="D25" s="30" t="s">
        <v>47</v>
      </c>
      <c r="E25" s="3"/>
      <c r="F25" s="3"/>
      <c r="G25" s="3"/>
      <c r="H25" s="3"/>
      <c r="I25" s="3"/>
      <c r="J25" s="3"/>
      <c r="K25" s="3"/>
      <c r="L25" s="3"/>
      <c r="M25" s="3"/>
      <c r="N25" s="3"/>
      <c r="O25" s="3"/>
      <c r="P25" s="3"/>
      <c r="Q25" s="3"/>
      <c r="R25" s="3"/>
    </row>
    <row r="26" spans="1:18" x14ac:dyDescent="0.2">
      <c r="A26" s="4"/>
      <c r="B26" s="4"/>
      <c r="C26" s="4"/>
      <c r="D26" s="30" t="s">
        <v>46</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516" t="s">
        <v>397</v>
      </c>
      <c r="B1" s="516"/>
      <c r="C1" s="516"/>
      <c r="D1" s="516"/>
      <c r="E1" s="516"/>
      <c r="F1" s="516"/>
      <c r="G1" s="516"/>
      <c r="H1" s="516"/>
      <c r="I1" s="516"/>
      <c r="J1" s="516"/>
      <c r="K1" s="516"/>
      <c r="L1" s="516"/>
      <c r="M1" s="516"/>
      <c r="N1" s="516"/>
      <c r="O1" s="516"/>
      <c r="P1" s="516"/>
      <c r="Q1" s="516"/>
      <c r="R1" s="51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16" t="s">
        <v>398</v>
      </c>
      <c r="B1" s="516"/>
      <c r="C1" s="516"/>
      <c r="D1" s="516"/>
      <c r="E1" s="516"/>
      <c r="F1" s="516"/>
      <c r="G1" s="516"/>
      <c r="H1" s="516"/>
      <c r="I1" s="516"/>
      <c r="J1" s="516"/>
      <c r="K1" s="516"/>
      <c r="L1" s="516"/>
      <c r="M1" s="516"/>
      <c r="N1" s="516"/>
      <c r="O1" s="516"/>
      <c r="P1" s="516"/>
      <c r="Q1" s="516"/>
      <c r="R1" s="51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16" t="s">
        <v>353</v>
      </c>
      <c r="C1" s="516"/>
      <c r="D1" s="516"/>
      <c r="E1" s="516"/>
      <c r="F1" s="516"/>
      <c r="G1" s="516"/>
      <c r="H1" s="516"/>
      <c r="I1" s="516"/>
      <c r="J1" s="516"/>
      <c r="K1" s="516"/>
      <c r="L1" s="516"/>
      <c r="M1" s="516"/>
      <c r="N1" s="516"/>
      <c r="O1" s="516"/>
      <c r="P1" s="516"/>
    </row>
    <row r="2" spans="2:16" s="10" customFormat="1" ht="12.75" x14ac:dyDescent="0.2">
      <c r="B2" s="573" t="str">
        <f>'FormsList&amp;FilerInfo'!B2</f>
        <v>Clean Power Alliance</v>
      </c>
      <c r="C2" s="517"/>
      <c r="D2" s="517"/>
      <c r="E2" s="517"/>
      <c r="F2" s="517"/>
      <c r="G2" s="517"/>
      <c r="H2" s="517"/>
      <c r="I2" s="517"/>
      <c r="J2" s="517"/>
      <c r="K2" s="517"/>
      <c r="L2" s="517"/>
      <c r="M2" s="517"/>
      <c r="N2" s="517"/>
      <c r="O2" s="517"/>
      <c r="P2" s="517"/>
    </row>
    <row r="3" spans="2:16" s="10" customFormat="1" ht="12.75" x14ac:dyDescent="0.2">
      <c r="B3" s="517"/>
      <c r="C3" s="517"/>
      <c r="D3" s="517"/>
      <c r="E3" s="517"/>
      <c r="F3" s="517"/>
    </row>
    <row r="4" spans="2:16" s="10" customFormat="1" ht="12.75" x14ac:dyDescent="0.2">
      <c r="B4" s="517"/>
      <c r="C4" s="517"/>
      <c r="D4" s="517"/>
      <c r="E4" s="517"/>
      <c r="F4" s="517"/>
    </row>
    <row r="5" spans="2:16" s="37" customFormat="1" ht="15.75" x14ac:dyDescent="0.25">
      <c r="B5" s="582" t="s">
        <v>103</v>
      </c>
      <c r="C5" s="582"/>
      <c r="D5" s="582"/>
      <c r="E5" s="582"/>
      <c r="F5" s="582"/>
      <c r="G5" s="582"/>
      <c r="H5" s="582"/>
      <c r="I5" s="582"/>
      <c r="J5" s="582"/>
      <c r="K5" s="582"/>
      <c r="L5" s="582"/>
      <c r="M5" s="582"/>
      <c r="N5" s="582"/>
      <c r="O5" s="582"/>
      <c r="P5" s="582"/>
    </row>
    <row r="6" spans="2:16" ht="12.75" x14ac:dyDescent="0.2">
      <c r="B6" s="13"/>
      <c r="C6" s="13"/>
      <c r="D6" s="13"/>
      <c r="E6" s="13"/>
      <c r="F6" s="13"/>
    </row>
    <row r="7" spans="2:16" ht="12.75" x14ac:dyDescent="0.2">
      <c r="B7" s="29"/>
      <c r="C7" s="579" t="s">
        <v>106</v>
      </c>
      <c r="D7" s="579"/>
      <c r="E7" s="579"/>
      <c r="F7" s="580"/>
      <c r="H7" s="581" t="s">
        <v>107</v>
      </c>
      <c r="I7" s="579"/>
      <c r="J7" s="579"/>
      <c r="K7" s="580"/>
      <c r="M7" s="581" t="s">
        <v>108</v>
      </c>
      <c r="N7" s="579"/>
      <c r="O7" s="579"/>
      <c r="P7" s="580"/>
    </row>
    <row r="8" spans="2:16" ht="78.75" customHeight="1" x14ac:dyDescent="0.2">
      <c r="B8" s="5" t="s">
        <v>14</v>
      </c>
      <c r="C8" s="21" t="s">
        <v>104</v>
      </c>
      <c r="D8" s="21" t="s">
        <v>99</v>
      </c>
      <c r="E8" s="577" t="s">
        <v>100</v>
      </c>
      <c r="F8" s="578"/>
      <c r="H8" s="21" t="s">
        <v>104</v>
      </c>
      <c r="I8" s="21" t="s">
        <v>99</v>
      </c>
      <c r="J8" s="577" t="s">
        <v>100</v>
      </c>
      <c r="K8" s="578"/>
      <c r="M8" s="21" t="s">
        <v>104</v>
      </c>
      <c r="N8" s="21" t="s">
        <v>99</v>
      </c>
      <c r="O8" s="577" t="s">
        <v>100</v>
      </c>
      <c r="P8" s="578"/>
    </row>
    <row r="9" spans="2:16" x14ac:dyDescent="0.2">
      <c r="B9" s="4"/>
      <c r="C9" s="4"/>
      <c r="D9" s="4"/>
      <c r="E9" s="21" t="s">
        <v>101</v>
      </c>
      <c r="F9" s="21" t="s">
        <v>102</v>
      </c>
      <c r="H9" s="4"/>
      <c r="I9" s="4"/>
      <c r="J9" s="21" t="s">
        <v>101</v>
      </c>
      <c r="K9" s="21" t="s">
        <v>102</v>
      </c>
      <c r="M9" s="4"/>
      <c r="N9" s="4"/>
      <c r="O9" s="21" t="s">
        <v>101</v>
      </c>
      <c r="P9" s="21" t="s">
        <v>102</v>
      </c>
    </row>
    <row r="10" spans="2:16" x14ac:dyDescent="0.2">
      <c r="B10" s="405">
        <v>2013</v>
      </c>
      <c r="C10" s="403"/>
      <c r="D10" s="403"/>
      <c r="E10" s="403"/>
      <c r="F10" s="403"/>
      <c r="G10" s="404"/>
      <c r="H10" s="403"/>
      <c r="I10" s="403"/>
      <c r="J10" s="403"/>
      <c r="K10" s="403"/>
      <c r="L10" s="404"/>
      <c r="M10" s="403"/>
      <c r="N10" s="403"/>
      <c r="O10" s="403"/>
      <c r="P10" s="403"/>
    </row>
    <row r="11" spans="2:16" x14ac:dyDescent="0.2">
      <c r="B11" s="405">
        <v>2014</v>
      </c>
      <c r="C11" s="403"/>
      <c r="D11" s="403"/>
      <c r="E11" s="403"/>
      <c r="F11" s="403"/>
      <c r="G11" s="404"/>
      <c r="H11" s="403"/>
      <c r="I11" s="403"/>
      <c r="J11" s="403"/>
      <c r="K11" s="403"/>
      <c r="L11" s="404"/>
      <c r="M11" s="403"/>
      <c r="N11" s="403"/>
      <c r="O11" s="403"/>
      <c r="P11" s="403"/>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tabSelected="1" zoomScaleNormal="100" workbookViewId="0">
      <selection activeCell="I23" sqref="I23"/>
    </sheetView>
  </sheetViews>
  <sheetFormatPr defaultRowHeight="11.25" x14ac:dyDescent="0.2"/>
  <cols>
    <col min="2" max="9" width="14.33203125" customWidth="1"/>
  </cols>
  <sheetData>
    <row r="1" spans="1:15" ht="15.75" x14ac:dyDescent="0.25">
      <c r="A1" s="516" t="s">
        <v>399</v>
      </c>
      <c r="B1" s="516"/>
      <c r="C1" s="516"/>
      <c r="D1" s="516"/>
      <c r="E1" s="516"/>
      <c r="F1" s="516"/>
      <c r="G1" s="516"/>
      <c r="H1" s="516"/>
      <c r="I1" s="516"/>
      <c r="J1" s="516"/>
      <c r="K1" s="516"/>
      <c r="L1" s="516"/>
      <c r="M1" s="516"/>
      <c r="N1" s="516"/>
      <c r="O1" s="516"/>
    </row>
    <row r="2" spans="1:15" ht="12.75" x14ac:dyDescent="0.2">
      <c r="A2" s="573" t="str">
        <f>'FormsList&amp;FilerInfo'!B2</f>
        <v>Clean Power Alliance</v>
      </c>
      <c r="B2" s="517"/>
      <c r="C2" s="517"/>
      <c r="D2" s="517"/>
      <c r="E2" s="517"/>
      <c r="F2" s="517"/>
      <c r="G2" s="517"/>
      <c r="H2" s="517"/>
      <c r="I2" s="517"/>
      <c r="J2" s="517"/>
      <c r="K2" s="517"/>
      <c r="L2" s="517"/>
      <c r="M2" s="517"/>
      <c r="N2" s="517"/>
      <c r="O2" s="517"/>
    </row>
    <row r="3" spans="1:15" ht="12.75" x14ac:dyDescent="0.2">
      <c r="A3" s="417"/>
      <c r="B3" s="417"/>
      <c r="C3" s="417"/>
      <c r="D3" s="417"/>
      <c r="E3" s="417"/>
      <c r="F3" s="10"/>
      <c r="G3" s="10"/>
      <c r="H3" s="10"/>
      <c r="I3" s="10"/>
      <c r="J3" s="10"/>
      <c r="K3" s="10"/>
      <c r="L3" s="10"/>
      <c r="M3" s="10"/>
      <c r="N3" s="10"/>
      <c r="O3" s="10"/>
    </row>
    <row r="4" spans="1:15" ht="15.75" x14ac:dyDescent="0.25">
      <c r="A4" s="437" t="s">
        <v>400</v>
      </c>
      <c r="B4" s="419"/>
      <c r="C4" s="419"/>
      <c r="D4" s="419"/>
      <c r="E4" s="419"/>
      <c r="F4" s="419"/>
      <c r="G4" s="419"/>
      <c r="H4" s="419"/>
      <c r="I4" s="419"/>
      <c r="J4" s="419"/>
      <c r="K4" s="419"/>
      <c r="L4" s="419"/>
      <c r="M4" s="419"/>
      <c r="N4" s="419"/>
      <c r="O4" s="419"/>
    </row>
    <row r="5" spans="1:15" ht="12.75" x14ac:dyDescent="0.2">
      <c r="A5" s="13"/>
      <c r="B5" s="13"/>
      <c r="C5" s="13"/>
      <c r="D5" s="13"/>
      <c r="E5" s="13"/>
    </row>
    <row r="6" spans="1:15" ht="12" x14ac:dyDescent="0.2">
      <c r="A6" s="583" t="s">
        <v>401</v>
      </c>
      <c r="B6" s="584"/>
      <c r="C6" s="584"/>
      <c r="D6" s="584"/>
      <c r="E6" s="447"/>
      <c r="F6" s="447"/>
      <c r="G6" s="447"/>
      <c r="H6" s="447"/>
      <c r="I6" s="438"/>
      <c r="J6" s="439"/>
    </row>
    <row r="7" spans="1:15" ht="33.75" x14ac:dyDescent="0.2">
      <c r="A7" s="27" t="s">
        <v>14</v>
      </c>
      <c r="B7" s="21" t="s">
        <v>422</v>
      </c>
      <c r="C7" s="21" t="s">
        <v>99</v>
      </c>
      <c r="D7" s="21" t="s">
        <v>423</v>
      </c>
      <c r="E7" s="21" t="s">
        <v>425</v>
      </c>
      <c r="F7" s="21" t="s">
        <v>426</v>
      </c>
      <c r="G7" s="21" t="s">
        <v>424</v>
      </c>
      <c r="H7" s="321" t="s">
        <v>402</v>
      </c>
      <c r="I7" s="321" t="s">
        <v>403</v>
      </c>
    </row>
    <row r="8" spans="1:15" x14ac:dyDescent="0.2">
      <c r="A8" s="27">
        <v>2015</v>
      </c>
      <c r="B8" s="440"/>
      <c r="C8" s="441"/>
      <c r="D8" s="441"/>
      <c r="E8" s="441"/>
      <c r="F8" s="441"/>
      <c r="G8" s="441"/>
      <c r="H8" s="440"/>
      <c r="I8" s="440"/>
    </row>
    <row r="9" spans="1:15" x14ac:dyDescent="0.2">
      <c r="A9" s="27">
        <v>2016</v>
      </c>
      <c r="B9" s="440"/>
      <c r="C9" s="441"/>
      <c r="D9" s="441"/>
      <c r="E9" s="441"/>
      <c r="F9" s="441"/>
      <c r="G9" s="441"/>
      <c r="H9" s="440"/>
      <c r="I9" s="440"/>
    </row>
    <row r="10" spans="1:15" x14ac:dyDescent="0.2">
      <c r="A10" s="27">
        <v>2017</v>
      </c>
      <c r="B10" s="440"/>
      <c r="C10" s="441"/>
      <c r="D10" s="441"/>
      <c r="E10" s="441"/>
      <c r="F10" s="441"/>
      <c r="G10" s="441"/>
      <c r="H10" s="440"/>
      <c r="I10" s="440"/>
    </row>
    <row r="11" spans="1:15" x14ac:dyDescent="0.2">
      <c r="A11" s="27">
        <v>2018</v>
      </c>
      <c r="B11" s="440">
        <v>1071197.3497628933</v>
      </c>
      <c r="C11" s="601">
        <v>346.96828056217589</v>
      </c>
      <c r="D11" s="440">
        <v>0</v>
      </c>
      <c r="E11" s="601">
        <v>0</v>
      </c>
      <c r="F11" s="440">
        <v>1071197.3497628933</v>
      </c>
      <c r="G11" s="601">
        <v>346.96828056217589</v>
      </c>
      <c r="H11" s="440">
        <v>34.748353378285707</v>
      </c>
      <c r="I11" s="440">
        <v>24175.493508629963</v>
      </c>
    </row>
    <row r="12" spans="1:15" x14ac:dyDescent="0.2">
      <c r="A12" s="27">
        <v>2019</v>
      </c>
      <c r="B12" s="440">
        <v>10077162.593539853</v>
      </c>
      <c r="C12" s="601">
        <v>2626.1131350164019</v>
      </c>
      <c r="D12" s="440">
        <v>4481201.4721005615</v>
      </c>
      <c r="E12" s="601">
        <v>1515.713025698863</v>
      </c>
      <c r="F12" s="440">
        <v>5595961.1214392912</v>
      </c>
      <c r="G12" s="601">
        <v>1272.3135865679142</v>
      </c>
      <c r="H12" s="440">
        <v>780822.25</v>
      </c>
      <c r="I12" s="440">
        <v>95390.833333333328</v>
      </c>
    </row>
    <row r="13" spans="1:15" x14ac:dyDescent="0.2">
      <c r="A13" s="27">
        <v>2020</v>
      </c>
      <c r="B13" s="440">
        <v>12206509.601536261</v>
      </c>
      <c r="C13" s="601">
        <v>2726.3863159690186</v>
      </c>
      <c r="D13" s="440">
        <v>5176054.9460220076</v>
      </c>
      <c r="E13" s="601">
        <v>1619.8417628174916</v>
      </c>
      <c r="F13" s="440">
        <v>7030454.6555142542</v>
      </c>
      <c r="G13" s="601">
        <v>1274.8582137410501</v>
      </c>
      <c r="H13" s="440">
        <v>866822.42857142852</v>
      </c>
      <c r="I13" s="440">
        <v>117409</v>
      </c>
    </row>
    <row r="14" spans="1:15" x14ac:dyDescent="0.2">
      <c r="A14" s="27">
        <v>2021</v>
      </c>
      <c r="B14" s="440">
        <f>B13*(1-0.007)</f>
        <v>12121064.034325507</v>
      </c>
      <c r="C14" s="440">
        <f>C13*(1-0.008)</f>
        <v>2704.5752254412664</v>
      </c>
      <c r="D14" s="440">
        <f>D13*(1-0.007)</f>
        <v>5139822.5613998538</v>
      </c>
      <c r="E14" s="440">
        <f>E13*(1-0.008)</f>
        <v>1606.8830287149517</v>
      </c>
      <c r="F14" s="440">
        <f>F13*(1-0.007)</f>
        <v>6981241.4729256546</v>
      </c>
      <c r="G14" s="440">
        <f>G13*(1-0.008)</f>
        <v>1264.6593480311217</v>
      </c>
      <c r="H14" s="440">
        <f>H13*1.005</f>
        <v>871156.54071428557</v>
      </c>
      <c r="I14" s="440">
        <f>I13*1.005</f>
        <v>117996.04499999998</v>
      </c>
    </row>
    <row r="15" spans="1:15" x14ac:dyDescent="0.2">
      <c r="A15" s="27">
        <v>2022</v>
      </c>
      <c r="B15" s="440">
        <f t="shared" ref="B15:F21" si="0">B14*(1-0.007)</f>
        <v>12036216.586085228</v>
      </c>
      <c r="C15" s="440">
        <f t="shared" ref="C15:G21" si="1">C14*(1-0.008)</f>
        <v>2682.9386236377363</v>
      </c>
      <c r="D15" s="440">
        <f t="shared" si="0"/>
        <v>5103843.8034700546</v>
      </c>
      <c r="E15" s="440">
        <f t="shared" si="1"/>
        <v>1594.0279644852321</v>
      </c>
      <c r="F15" s="440">
        <f t="shared" si="0"/>
        <v>6932372.7826151745</v>
      </c>
      <c r="G15" s="440">
        <f t="shared" si="1"/>
        <v>1254.5420732468726</v>
      </c>
      <c r="H15" s="440">
        <f t="shared" ref="H15:H21" si="2">H14*1.005</f>
        <v>875512.32341785694</v>
      </c>
      <c r="I15" s="440">
        <f t="shared" ref="I15:I21" si="3">I14*1.005</f>
        <v>118586.02522499998</v>
      </c>
    </row>
    <row r="16" spans="1:15" x14ac:dyDescent="0.2">
      <c r="A16" s="27">
        <v>2023</v>
      </c>
      <c r="B16" s="440">
        <f t="shared" si="0"/>
        <v>11951963.069982631</v>
      </c>
      <c r="C16" s="440">
        <f t="shared" si="1"/>
        <v>2661.4751146486346</v>
      </c>
      <c r="D16" s="440">
        <f t="shared" si="0"/>
        <v>5068116.8968457645</v>
      </c>
      <c r="E16" s="440">
        <f t="shared" si="1"/>
        <v>1581.2757407693503</v>
      </c>
      <c r="F16" s="440">
        <f t="shared" si="0"/>
        <v>6883846.1731368685</v>
      </c>
      <c r="G16" s="440">
        <f t="shared" si="1"/>
        <v>1244.5057366608976</v>
      </c>
      <c r="H16" s="440">
        <f t="shared" si="2"/>
        <v>879889.88503494614</v>
      </c>
      <c r="I16" s="440">
        <f t="shared" si="3"/>
        <v>119178.95535112497</v>
      </c>
    </row>
    <row r="17" spans="1:9" x14ac:dyDescent="0.2">
      <c r="A17" s="27">
        <v>2024</v>
      </c>
      <c r="B17" s="440">
        <f t="shared" si="0"/>
        <v>11868299.328492753</v>
      </c>
      <c r="C17" s="440">
        <f t="shared" si="1"/>
        <v>2640.1833137314457</v>
      </c>
      <c r="D17" s="440">
        <f t="shared" si="0"/>
        <v>5032640.0785678439</v>
      </c>
      <c r="E17" s="440">
        <f t="shared" si="1"/>
        <v>1568.6255348431955</v>
      </c>
      <c r="F17" s="440">
        <f t="shared" si="0"/>
        <v>6835659.2499249103</v>
      </c>
      <c r="G17" s="440">
        <f t="shared" si="1"/>
        <v>1234.5496907676104</v>
      </c>
      <c r="H17" s="440">
        <f t="shared" si="2"/>
        <v>884289.33446012076</v>
      </c>
      <c r="I17" s="440">
        <f t="shared" si="3"/>
        <v>119774.85012788058</v>
      </c>
    </row>
    <row r="18" spans="1:9" x14ac:dyDescent="0.2">
      <c r="A18" s="27">
        <v>2025</v>
      </c>
      <c r="B18" s="440">
        <f t="shared" si="0"/>
        <v>11785221.233193304</v>
      </c>
      <c r="C18" s="440">
        <f t="shared" si="1"/>
        <v>2619.0618472215942</v>
      </c>
      <c r="D18" s="440">
        <f t="shared" si="0"/>
        <v>4997411.5980178686</v>
      </c>
      <c r="E18" s="440">
        <f t="shared" si="1"/>
        <v>1556.07653056445</v>
      </c>
      <c r="F18" s="440">
        <f t="shared" si="0"/>
        <v>6787809.6351754358</v>
      </c>
      <c r="G18" s="440">
        <f t="shared" si="1"/>
        <v>1224.6732932414695</v>
      </c>
      <c r="H18" s="440">
        <f t="shared" si="2"/>
        <v>888710.78113242122</v>
      </c>
      <c r="I18" s="440">
        <f t="shared" si="3"/>
        <v>120373.72437851997</v>
      </c>
    </row>
    <row r="19" spans="1:9" x14ac:dyDescent="0.2">
      <c r="A19" s="27">
        <v>2026</v>
      </c>
      <c r="B19" s="440">
        <f t="shared" si="0"/>
        <v>11702724.684560951</v>
      </c>
      <c r="C19" s="440">
        <f t="shared" si="1"/>
        <v>2598.1093524438215</v>
      </c>
      <c r="D19" s="440">
        <f t="shared" si="0"/>
        <v>4962429.7168317437</v>
      </c>
      <c r="E19" s="440">
        <f t="shared" si="1"/>
        <v>1543.6279183199345</v>
      </c>
      <c r="F19" s="440">
        <f t="shared" si="0"/>
        <v>6740294.9677292081</v>
      </c>
      <c r="G19" s="440">
        <f t="shared" si="1"/>
        <v>1214.8759068955378</v>
      </c>
      <c r="H19" s="440">
        <f t="shared" si="2"/>
        <v>893154.33503808326</v>
      </c>
      <c r="I19" s="440">
        <f t="shared" si="3"/>
        <v>120975.59300041255</v>
      </c>
    </row>
    <row r="20" spans="1:9" x14ac:dyDescent="0.2">
      <c r="A20" s="442">
        <v>2027</v>
      </c>
      <c r="B20" s="440">
        <f t="shared" si="0"/>
        <v>11620805.611769024</v>
      </c>
      <c r="C20" s="440">
        <f t="shared" si="1"/>
        <v>2577.3244776242709</v>
      </c>
      <c r="D20" s="440">
        <f t="shared" si="0"/>
        <v>4927692.7088139215</v>
      </c>
      <c r="E20" s="440">
        <f t="shared" si="1"/>
        <v>1531.2788949733749</v>
      </c>
      <c r="F20" s="440">
        <f t="shared" si="0"/>
        <v>6693112.9029551037</v>
      </c>
      <c r="G20" s="440">
        <f t="shared" si="1"/>
        <v>1205.1568996403735</v>
      </c>
      <c r="H20" s="440">
        <f t="shared" si="2"/>
        <v>897620.10671327356</v>
      </c>
      <c r="I20" s="440">
        <f t="shared" si="3"/>
        <v>121580.4709654146</v>
      </c>
    </row>
    <row r="21" spans="1:9" x14ac:dyDescent="0.2">
      <c r="A21" s="442">
        <v>2028</v>
      </c>
      <c r="B21" s="440">
        <f t="shared" si="0"/>
        <v>11539459.972486641</v>
      </c>
      <c r="C21" s="440">
        <f t="shared" si="1"/>
        <v>2556.705881803277</v>
      </c>
      <c r="D21" s="440">
        <f t="shared" si="0"/>
        <v>4893198.8598522237</v>
      </c>
      <c r="E21" s="440">
        <f t="shared" si="1"/>
        <v>1519.0286638135879</v>
      </c>
      <c r="F21" s="440">
        <f t="shared" si="0"/>
        <v>6646261.1126344176</v>
      </c>
      <c r="G21" s="440">
        <f t="shared" si="1"/>
        <v>1195.5156444432505</v>
      </c>
      <c r="H21" s="440">
        <f t="shared" si="2"/>
        <v>902108.20724683988</v>
      </c>
      <c r="I21" s="440">
        <f t="shared" si="3"/>
        <v>122188.37332024166</v>
      </c>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3" t="s">
        <v>261</v>
      </c>
      <c r="B1" s="364"/>
      <c r="C1" s="364"/>
      <c r="D1" s="364"/>
      <c r="E1" s="364"/>
      <c r="F1" s="364"/>
      <c r="G1" s="364"/>
      <c r="H1" s="364"/>
      <c r="I1" s="364"/>
      <c r="J1" s="364"/>
      <c r="K1" s="449"/>
      <c r="L1" s="449"/>
      <c r="M1" s="449"/>
      <c r="N1" s="449"/>
      <c r="O1" s="450"/>
      <c r="P1" s="221"/>
      <c r="Q1" s="221"/>
      <c r="R1" s="221"/>
    </row>
    <row r="2" spans="1:18" ht="18" x14ac:dyDescent="0.25">
      <c r="A2" s="366" t="s">
        <v>185</v>
      </c>
      <c r="B2" s="367"/>
      <c r="C2" s="367"/>
      <c r="D2" s="367"/>
      <c r="E2" s="367"/>
      <c r="F2" s="367"/>
      <c r="G2" s="367"/>
      <c r="H2" s="367"/>
      <c r="I2" s="367"/>
      <c r="J2" s="367"/>
      <c r="K2" s="367"/>
      <c r="L2" s="367"/>
      <c r="M2" s="367"/>
      <c r="N2" s="367"/>
      <c r="O2" s="451"/>
      <c r="P2" s="367"/>
      <c r="Q2" s="367"/>
      <c r="R2" s="367"/>
    </row>
    <row r="3" spans="1:18" ht="16.5" thickBot="1" x14ac:dyDescent="0.3">
      <c r="A3" s="369" t="s">
        <v>390</v>
      </c>
      <c r="B3" s="370"/>
      <c r="C3" s="370"/>
      <c r="D3" s="370"/>
      <c r="E3" s="370"/>
      <c r="F3" s="370"/>
      <c r="G3" s="370"/>
      <c r="H3" s="370"/>
      <c r="I3" s="370"/>
      <c r="J3" s="370"/>
      <c r="K3" s="370"/>
      <c r="L3" s="370"/>
      <c r="M3" s="370"/>
      <c r="N3" s="370"/>
      <c r="O3" s="452"/>
      <c r="P3" s="396"/>
      <c r="Q3" s="396"/>
      <c r="R3" s="396"/>
    </row>
    <row r="4" spans="1:18" ht="18.75" thickBot="1" x14ac:dyDescent="0.25">
      <c r="A4" s="429" t="str">
        <f>'FormsList&amp;FilerInfo'!B2</f>
        <v>Clean Power Alliance</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186</v>
      </c>
      <c r="B5" s="173"/>
      <c r="C5" s="173"/>
      <c r="D5" s="173"/>
      <c r="E5" s="173"/>
      <c r="F5" s="173"/>
      <c r="G5" s="173"/>
      <c r="H5" s="173"/>
      <c r="I5" s="173"/>
      <c r="J5" s="173"/>
      <c r="K5" s="173"/>
      <c r="L5" s="173"/>
      <c r="M5" s="173"/>
      <c r="N5" s="173"/>
      <c r="O5" s="174"/>
    </row>
    <row r="6" spans="1:18" ht="16.5" customHeight="1" thickBot="1" x14ac:dyDescent="0.25">
      <c r="A6" s="175" t="s">
        <v>187</v>
      </c>
      <c r="B6" s="176"/>
      <c r="C6" s="176"/>
      <c r="D6" s="176"/>
      <c r="E6" s="176"/>
      <c r="F6" s="176"/>
      <c r="G6" s="176"/>
      <c r="H6" s="176"/>
      <c r="I6" s="176"/>
      <c r="J6" s="176"/>
      <c r="K6" s="176"/>
      <c r="L6" s="176"/>
      <c r="M6" s="176"/>
      <c r="N6" s="176"/>
      <c r="O6" s="177"/>
    </row>
    <row r="7" spans="1:18" ht="16.5" customHeight="1" thickBot="1" x14ac:dyDescent="0.25">
      <c r="A7" s="178" t="s">
        <v>131</v>
      </c>
      <c r="B7" s="179"/>
      <c r="C7" s="179"/>
      <c r="D7" s="179"/>
      <c r="E7" s="179"/>
      <c r="F7" s="179"/>
      <c r="G7" s="179"/>
      <c r="H7" s="179"/>
      <c r="I7" s="179"/>
      <c r="J7" s="179"/>
      <c r="K7" s="179"/>
      <c r="L7" s="179"/>
      <c r="M7" s="179"/>
      <c r="N7" s="179"/>
      <c r="O7" s="180"/>
    </row>
    <row r="8" spans="1:18" ht="16.5" customHeight="1" x14ac:dyDescent="0.2">
      <c r="A8" s="181" t="s">
        <v>188</v>
      </c>
      <c r="B8" s="182"/>
      <c r="C8" s="182"/>
      <c r="D8" s="182"/>
      <c r="E8" s="182"/>
      <c r="F8" s="182"/>
      <c r="G8" s="182"/>
      <c r="H8" s="182"/>
      <c r="I8" s="182"/>
      <c r="J8" s="182"/>
      <c r="K8" s="182"/>
      <c r="L8" s="182"/>
      <c r="M8" s="182"/>
      <c r="N8" s="182"/>
      <c r="O8" s="182"/>
    </row>
    <row r="9" spans="1:18" ht="16.5" customHeight="1" thickBot="1" x14ac:dyDescent="0.25">
      <c r="A9" s="181" t="s">
        <v>189</v>
      </c>
      <c r="B9" s="183"/>
      <c r="C9" s="183"/>
      <c r="D9" s="183"/>
      <c r="E9" s="183"/>
      <c r="F9" s="183"/>
      <c r="G9" s="183"/>
      <c r="H9" s="183"/>
      <c r="I9" s="183"/>
      <c r="J9" s="183"/>
      <c r="K9" s="183"/>
      <c r="L9" s="183"/>
      <c r="M9" s="183"/>
      <c r="N9" s="183"/>
      <c r="O9" s="183"/>
    </row>
    <row r="10" spans="1:18" ht="16.5" customHeight="1" thickBot="1" x14ac:dyDescent="0.25">
      <c r="A10" s="178" t="s">
        <v>134</v>
      </c>
      <c r="B10" s="179"/>
      <c r="C10" s="179"/>
      <c r="D10" s="179"/>
      <c r="E10" s="179"/>
      <c r="F10" s="179"/>
      <c r="G10" s="179"/>
      <c r="H10" s="179"/>
      <c r="I10" s="179"/>
      <c r="J10" s="179"/>
      <c r="K10" s="179"/>
      <c r="L10" s="179"/>
      <c r="M10" s="179"/>
      <c r="N10" s="179"/>
      <c r="O10" s="179"/>
    </row>
    <row r="11" spans="1:18" ht="16.5" customHeight="1" x14ac:dyDescent="0.2">
      <c r="A11" s="181" t="s">
        <v>188</v>
      </c>
      <c r="B11" s="182"/>
      <c r="C11" s="182"/>
      <c r="D11" s="182"/>
      <c r="E11" s="182"/>
      <c r="F11" s="182"/>
      <c r="G11" s="182"/>
      <c r="H11" s="182"/>
      <c r="I11" s="182"/>
      <c r="J11" s="182"/>
      <c r="K11" s="182"/>
      <c r="L11" s="182"/>
      <c r="M11" s="182"/>
      <c r="N11" s="182"/>
      <c r="O11" s="182"/>
    </row>
    <row r="12" spans="1:18" ht="16.5" customHeight="1" thickBot="1" x14ac:dyDescent="0.25">
      <c r="A12" s="181" t="s">
        <v>189</v>
      </c>
      <c r="B12" s="183"/>
      <c r="C12" s="183"/>
      <c r="D12" s="183"/>
      <c r="E12" s="183"/>
      <c r="F12" s="183"/>
      <c r="G12" s="183"/>
      <c r="H12" s="183"/>
      <c r="I12" s="183"/>
      <c r="J12" s="183"/>
      <c r="K12" s="183"/>
      <c r="L12" s="183"/>
      <c r="M12" s="183"/>
      <c r="N12" s="183"/>
      <c r="O12" s="183"/>
    </row>
    <row r="13" spans="1:18" ht="16.5" customHeight="1" thickBot="1" x14ac:dyDescent="0.25">
      <c r="A13" s="178" t="s">
        <v>135</v>
      </c>
      <c r="B13" s="179"/>
      <c r="C13" s="179"/>
      <c r="D13" s="179"/>
      <c r="E13" s="179"/>
      <c r="F13" s="179"/>
      <c r="G13" s="179"/>
      <c r="H13" s="179"/>
      <c r="I13" s="179"/>
      <c r="J13" s="179"/>
      <c r="K13" s="179"/>
      <c r="L13" s="179"/>
      <c r="M13" s="179"/>
      <c r="N13" s="179"/>
      <c r="O13" s="179"/>
    </row>
    <row r="14" spans="1:18" ht="16.5" customHeight="1" x14ac:dyDescent="0.2">
      <c r="A14" s="181" t="s">
        <v>188</v>
      </c>
      <c r="B14" s="182"/>
      <c r="C14" s="182"/>
      <c r="D14" s="182"/>
      <c r="E14" s="182"/>
      <c r="F14" s="182"/>
      <c r="G14" s="182"/>
      <c r="H14" s="182"/>
      <c r="I14" s="182"/>
      <c r="J14" s="182"/>
      <c r="K14" s="182"/>
      <c r="L14" s="182"/>
      <c r="M14" s="182"/>
      <c r="N14" s="182"/>
      <c r="O14" s="182"/>
    </row>
    <row r="15" spans="1:18" ht="16.5" customHeight="1" thickBot="1" x14ac:dyDescent="0.25">
      <c r="A15" s="181" t="s">
        <v>189</v>
      </c>
      <c r="B15" s="183"/>
      <c r="C15" s="183"/>
      <c r="D15" s="183"/>
      <c r="E15" s="183"/>
      <c r="F15" s="183"/>
      <c r="G15" s="183"/>
      <c r="H15" s="183"/>
      <c r="I15" s="183"/>
      <c r="J15" s="183"/>
      <c r="K15" s="183"/>
      <c r="L15" s="183"/>
      <c r="M15" s="183"/>
      <c r="N15" s="183"/>
      <c r="O15" s="183"/>
    </row>
    <row r="16" spans="1:18" ht="16.5" customHeight="1" thickBot="1" x14ac:dyDescent="0.25">
      <c r="A16" s="178" t="s">
        <v>190</v>
      </c>
      <c r="B16" s="179"/>
      <c r="C16" s="179"/>
      <c r="D16" s="179"/>
      <c r="E16" s="179"/>
      <c r="F16" s="179"/>
      <c r="G16" s="179"/>
      <c r="H16" s="179"/>
      <c r="I16" s="179"/>
      <c r="J16" s="179"/>
      <c r="K16" s="179"/>
      <c r="L16" s="179"/>
      <c r="M16" s="179"/>
      <c r="N16" s="179"/>
      <c r="O16" s="179"/>
    </row>
    <row r="17" spans="1:15" ht="16.5" customHeight="1" x14ac:dyDescent="0.2">
      <c r="A17" s="181" t="s">
        <v>188</v>
      </c>
      <c r="B17" s="182"/>
      <c r="C17" s="182"/>
      <c r="D17" s="182"/>
      <c r="E17" s="182"/>
      <c r="F17" s="182"/>
      <c r="G17" s="182"/>
      <c r="H17" s="182"/>
      <c r="I17" s="182"/>
      <c r="J17" s="182"/>
      <c r="K17" s="182"/>
      <c r="L17" s="182"/>
      <c r="M17" s="182"/>
      <c r="N17" s="182"/>
      <c r="O17" s="182"/>
    </row>
    <row r="18" spans="1:15" ht="16.5" customHeight="1" x14ac:dyDescent="0.2">
      <c r="A18" s="185" t="s">
        <v>340</v>
      </c>
      <c r="B18" s="395"/>
      <c r="C18" s="395"/>
      <c r="D18" s="395"/>
      <c r="E18" s="395"/>
      <c r="F18" s="395"/>
      <c r="G18" s="395"/>
      <c r="H18" s="395"/>
      <c r="I18" s="395"/>
      <c r="J18" s="395"/>
      <c r="K18" s="395"/>
      <c r="L18" s="395"/>
      <c r="M18" s="395"/>
      <c r="N18" s="395"/>
      <c r="O18" s="395"/>
    </row>
    <row r="19" spans="1:15" ht="16.5" customHeight="1" x14ac:dyDescent="0.2">
      <c r="A19" s="185" t="s">
        <v>393</v>
      </c>
      <c r="B19" s="395"/>
      <c r="C19" s="395"/>
      <c r="D19" s="395"/>
      <c r="E19" s="395"/>
      <c r="F19" s="395"/>
      <c r="G19" s="395"/>
      <c r="H19" s="395"/>
      <c r="I19" s="395"/>
      <c r="J19" s="395"/>
      <c r="K19" s="395"/>
      <c r="L19" s="395"/>
      <c r="M19" s="395"/>
      <c r="N19" s="395"/>
      <c r="O19" s="395"/>
    </row>
    <row r="20" spans="1:15" ht="16.5" customHeight="1" thickBot="1" x14ac:dyDescent="0.25">
      <c r="A20" s="181" t="s">
        <v>189</v>
      </c>
      <c r="B20" s="183"/>
      <c r="C20" s="183"/>
      <c r="D20" s="183"/>
      <c r="E20" s="183"/>
      <c r="F20" s="183"/>
      <c r="G20" s="183"/>
      <c r="H20" s="183"/>
      <c r="I20" s="183"/>
      <c r="J20" s="183"/>
      <c r="K20" s="183"/>
      <c r="L20" s="183"/>
      <c r="M20" s="183"/>
      <c r="N20" s="183"/>
      <c r="O20" s="183"/>
    </row>
    <row r="21" spans="1:15" ht="16.5" customHeight="1" thickBot="1" x14ac:dyDescent="0.25">
      <c r="A21" s="178" t="s">
        <v>137</v>
      </c>
      <c r="B21" s="179"/>
      <c r="C21" s="179"/>
      <c r="D21" s="179"/>
      <c r="E21" s="179"/>
      <c r="F21" s="179"/>
      <c r="G21" s="179"/>
      <c r="H21" s="179"/>
      <c r="I21" s="179"/>
      <c r="J21" s="179"/>
      <c r="K21" s="179"/>
      <c r="L21" s="179"/>
      <c r="M21" s="179"/>
      <c r="N21" s="179"/>
      <c r="O21" s="179"/>
    </row>
    <row r="22" spans="1:15" ht="16.5" customHeight="1" x14ac:dyDescent="0.2">
      <c r="A22" s="181" t="s">
        <v>188</v>
      </c>
      <c r="B22" s="182"/>
      <c r="C22" s="182"/>
      <c r="D22" s="182"/>
      <c r="E22" s="182"/>
      <c r="F22" s="182"/>
      <c r="G22" s="182"/>
      <c r="H22" s="182"/>
      <c r="I22" s="182"/>
      <c r="J22" s="182"/>
      <c r="K22" s="182"/>
      <c r="L22" s="182"/>
      <c r="M22" s="182"/>
      <c r="N22" s="182"/>
      <c r="O22" s="182"/>
    </row>
    <row r="23" spans="1:15" ht="16.5" customHeight="1" x14ac:dyDescent="0.2">
      <c r="A23" s="185" t="s">
        <v>340</v>
      </c>
      <c r="B23" s="186"/>
      <c r="C23" s="186"/>
      <c r="D23" s="186"/>
      <c r="E23" s="186"/>
      <c r="F23" s="186"/>
      <c r="G23" s="186"/>
      <c r="H23" s="186"/>
      <c r="I23" s="186"/>
      <c r="J23" s="186"/>
      <c r="K23" s="186"/>
      <c r="L23" s="186"/>
      <c r="M23" s="186"/>
      <c r="N23" s="186"/>
      <c r="O23" s="186"/>
    </row>
    <row r="24" spans="1:15" ht="16.5" customHeight="1" thickBot="1" x14ac:dyDescent="0.25">
      <c r="A24" s="181" t="s">
        <v>189</v>
      </c>
      <c r="B24" s="183"/>
      <c r="C24" s="183"/>
      <c r="D24" s="183"/>
      <c r="E24" s="183"/>
      <c r="F24" s="183"/>
      <c r="G24" s="183"/>
      <c r="H24" s="183"/>
      <c r="I24" s="183"/>
      <c r="J24" s="183"/>
      <c r="K24" s="183"/>
      <c r="L24" s="183"/>
      <c r="M24" s="183"/>
      <c r="N24" s="183"/>
      <c r="O24" s="183"/>
    </row>
    <row r="25" spans="1:15" ht="16.5" customHeight="1" thickBot="1" x14ac:dyDescent="0.25">
      <c r="A25" s="178" t="s">
        <v>384</v>
      </c>
      <c r="B25" s="183"/>
      <c r="C25" s="183"/>
      <c r="D25" s="183"/>
      <c r="E25" s="183"/>
      <c r="F25" s="183"/>
      <c r="G25" s="183"/>
      <c r="H25" s="183"/>
      <c r="I25" s="183"/>
      <c r="J25" s="183"/>
      <c r="K25" s="183"/>
      <c r="L25" s="183"/>
      <c r="M25" s="183"/>
      <c r="N25" s="183"/>
      <c r="O25" s="183"/>
    </row>
    <row r="26" spans="1:15" ht="16.5" customHeight="1" thickBot="1" x14ac:dyDescent="0.25">
      <c r="A26" s="187" t="s">
        <v>395</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342</v>
      </c>
      <c r="B27" s="176"/>
      <c r="C27" s="176"/>
      <c r="D27" s="176"/>
      <c r="E27" s="176"/>
      <c r="F27" s="176"/>
      <c r="G27" s="176"/>
      <c r="H27" s="176"/>
      <c r="I27" s="176"/>
      <c r="J27" s="176"/>
      <c r="K27" s="176"/>
      <c r="L27" s="176"/>
      <c r="M27" s="176"/>
      <c r="N27" s="176"/>
      <c r="O27" s="176"/>
    </row>
    <row r="28" spans="1:15" ht="16.5" customHeight="1" thickBot="1" x14ac:dyDescent="0.25">
      <c r="A28" s="191" t="s">
        <v>341</v>
      </c>
      <c r="B28" s="182"/>
      <c r="C28" s="182"/>
      <c r="D28" s="182"/>
      <c r="E28" s="182"/>
      <c r="F28" s="182"/>
      <c r="G28" s="182"/>
      <c r="H28" s="182"/>
      <c r="I28" s="182"/>
      <c r="J28" s="182"/>
      <c r="K28" s="182"/>
      <c r="L28" s="182"/>
      <c r="M28" s="182"/>
      <c r="N28" s="182"/>
      <c r="O28" s="182"/>
    </row>
    <row r="29" spans="1:15" ht="16.5" customHeight="1" x14ac:dyDescent="0.2">
      <c r="A29" s="184" t="s">
        <v>191</v>
      </c>
      <c r="B29" s="189"/>
      <c r="C29" s="189"/>
      <c r="D29" s="189"/>
      <c r="E29" s="189"/>
      <c r="F29" s="189"/>
      <c r="G29" s="189"/>
      <c r="H29" s="189"/>
      <c r="I29" s="189"/>
      <c r="J29" s="189"/>
      <c r="K29" s="189"/>
      <c r="L29" s="189"/>
      <c r="M29" s="189"/>
      <c r="N29" s="189"/>
      <c r="O29" s="189"/>
    </row>
    <row r="30" spans="1:15" ht="16.5" customHeight="1" x14ac:dyDescent="0.2">
      <c r="A30" s="184" t="s">
        <v>192</v>
      </c>
      <c r="B30" s="189"/>
      <c r="C30" s="189"/>
      <c r="D30" s="189"/>
      <c r="E30" s="189"/>
      <c r="F30" s="189"/>
      <c r="G30" s="189"/>
      <c r="H30" s="189"/>
      <c r="I30" s="189"/>
      <c r="J30" s="189"/>
      <c r="K30" s="189"/>
      <c r="L30" s="189"/>
      <c r="M30" s="189"/>
      <c r="N30" s="189"/>
      <c r="O30" s="189"/>
    </row>
    <row r="31" spans="1:15" ht="16.5" customHeight="1" thickBot="1" x14ac:dyDescent="0.25">
      <c r="A31" s="193" t="s">
        <v>343</v>
      </c>
      <c r="B31" s="190"/>
      <c r="C31" s="190"/>
      <c r="D31" s="190"/>
      <c r="E31" s="190"/>
      <c r="F31" s="190"/>
      <c r="G31" s="190"/>
      <c r="H31" s="190"/>
      <c r="I31" s="190"/>
      <c r="J31" s="190"/>
      <c r="K31" s="190"/>
      <c r="L31" s="190"/>
      <c r="M31" s="190"/>
      <c r="N31" s="190"/>
      <c r="O31" s="190"/>
    </row>
    <row r="32" spans="1:15" ht="16.5" customHeight="1" thickTop="1" thickBot="1" x14ac:dyDescent="0.25">
      <c r="A32" s="194" t="s">
        <v>193</v>
      </c>
      <c r="B32" s="192"/>
      <c r="C32" s="192"/>
      <c r="D32" s="192"/>
      <c r="E32" s="192"/>
      <c r="F32" s="192"/>
      <c r="G32" s="192"/>
      <c r="H32" s="192"/>
      <c r="I32" s="192"/>
      <c r="J32" s="192"/>
      <c r="K32" s="192"/>
      <c r="L32" s="192"/>
      <c r="M32" s="192"/>
      <c r="N32" s="192"/>
      <c r="O32" s="192"/>
    </row>
    <row r="33" spans="1:15" ht="16.5" customHeight="1" thickBot="1" x14ac:dyDescent="0.25">
      <c r="A33" s="195" t="s">
        <v>194</v>
      </c>
      <c r="B33" s="196"/>
      <c r="C33" s="196"/>
      <c r="D33" s="196"/>
      <c r="E33" s="196"/>
      <c r="F33" s="196"/>
      <c r="G33" s="196"/>
      <c r="H33" s="196"/>
      <c r="I33" s="196"/>
      <c r="J33" s="196"/>
      <c r="K33" s="196"/>
      <c r="L33" s="196"/>
      <c r="M33" s="196"/>
      <c r="N33" s="196"/>
      <c r="O33" s="196"/>
    </row>
    <row r="34" spans="1:15" ht="16.5" customHeight="1" thickTop="1" thickBot="1" x14ac:dyDescent="0.25">
      <c r="A34" s="195" t="s">
        <v>151</v>
      </c>
      <c r="B34" s="196"/>
      <c r="C34" s="196"/>
      <c r="D34" s="196"/>
      <c r="E34" s="196"/>
      <c r="F34" s="196"/>
      <c r="G34" s="196"/>
      <c r="H34" s="196"/>
      <c r="I34" s="196"/>
      <c r="J34" s="196"/>
      <c r="K34" s="196"/>
      <c r="L34" s="196"/>
      <c r="M34" s="196"/>
      <c r="N34" s="196"/>
      <c r="O34" s="196"/>
    </row>
    <row r="35" spans="1:15" ht="16.5" customHeight="1" thickTop="1" thickBot="1" x14ac:dyDescent="0.25">
      <c r="A35" s="197" t="s">
        <v>195</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196</v>
      </c>
      <c r="B36" s="199"/>
      <c r="C36" s="199"/>
      <c r="D36" s="199"/>
      <c r="E36" s="199"/>
      <c r="F36" s="199"/>
      <c r="G36" s="199"/>
      <c r="H36" s="199"/>
      <c r="I36" s="199"/>
      <c r="J36" s="199"/>
      <c r="K36" s="199"/>
      <c r="L36" s="199"/>
      <c r="M36" s="199"/>
      <c r="N36" s="199"/>
      <c r="O36" s="199"/>
    </row>
    <row r="37" spans="1:15" ht="16.5" customHeight="1" x14ac:dyDescent="0.2">
      <c r="A37" s="125" t="s">
        <v>197</v>
      </c>
      <c r="B37" s="200"/>
      <c r="C37" s="200"/>
      <c r="D37" s="200"/>
      <c r="E37" s="200"/>
      <c r="F37" s="200"/>
      <c r="G37" s="200"/>
      <c r="H37" s="200"/>
      <c r="I37" s="200"/>
      <c r="J37" s="200"/>
      <c r="K37" s="200"/>
      <c r="L37" s="200"/>
      <c r="M37" s="200"/>
      <c r="N37" s="200"/>
      <c r="O37" s="200"/>
    </row>
    <row r="38" spans="1:15" ht="16.5" customHeight="1" x14ac:dyDescent="0.2">
      <c r="A38" s="201" t="s">
        <v>198</v>
      </c>
      <c r="B38" s="200"/>
      <c r="C38" s="200"/>
      <c r="D38" s="200"/>
      <c r="E38" s="200"/>
      <c r="F38" s="200"/>
      <c r="G38" s="200"/>
      <c r="H38" s="200"/>
      <c r="I38" s="200"/>
      <c r="J38" s="200"/>
      <c r="K38" s="200"/>
      <c r="L38" s="200"/>
      <c r="M38" s="200"/>
      <c r="N38" s="200"/>
      <c r="O38" s="200"/>
    </row>
    <row r="39" spans="1:15" ht="16.5" customHeight="1" x14ac:dyDescent="0.2">
      <c r="A39" s="201" t="s">
        <v>199</v>
      </c>
      <c r="B39" s="202"/>
      <c r="C39" s="202"/>
      <c r="D39" s="202"/>
      <c r="E39" s="202"/>
      <c r="F39" s="202"/>
      <c r="G39" s="202"/>
      <c r="H39" s="202"/>
      <c r="I39" s="202"/>
      <c r="J39" s="202"/>
      <c r="K39" s="202"/>
      <c r="L39" s="202"/>
      <c r="M39" s="202"/>
      <c r="N39" s="202"/>
      <c r="O39" s="202"/>
    </row>
    <row r="40" spans="1:15" ht="16.5" customHeight="1" thickBot="1" x14ac:dyDescent="0.25">
      <c r="A40" s="125" t="s">
        <v>200</v>
      </c>
      <c r="B40" s="203"/>
      <c r="C40" s="203"/>
      <c r="D40" s="203"/>
      <c r="E40" s="203"/>
      <c r="F40" s="203"/>
      <c r="G40" s="203"/>
      <c r="H40" s="203"/>
      <c r="I40" s="203"/>
      <c r="J40" s="203"/>
      <c r="K40" s="203"/>
      <c r="L40" s="203"/>
      <c r="M40" s="203"/>
      <c r="N40" s="203"/>
      <c r="O40" s="203"/>
    </row>
    <row r="41" spans="1:15" ht="16.5" customHeight="1" thickTop="1" thickBot="1" x14ac:dyDescent="0.25">
      <c r="A41" s="204" t="s">
        <v>201</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202</v>
      </c>
      <c r="B42" s="206"/>
      <c r="C42" s="206"/>
      <c r="D42" s="206"/>
      <c r="E42" s="206"/>
      <c r="F42" s="206"/>
      <c r="G42" s="206"/>
      <c r="H42" s="206"/>
      <c r="I42" s="206"/>
      <c r="J42" s="206"/>
      <c r="K42" s="206"/>
      <c r="L42" s="206"/>
      <c r="M42" s="206"/>
      <c r="N42" s="206"/>
      <c r="O42" s="206"/>
    </row>
    <row r="43" spans="1:15" ht="16.5" customHeight="1" x14ac:dyDescent="0.2">
      <c r="A43" s="207" t="s">
        <v>344</v>
      </c>
      <c r="B43" s="208"/>
      <c r="C43" s="208"/>
      <c r="D43" s="208"/>
      <c r="E43" s="208"/>
      <c r="F43" s="208"/>
      <c r="G43" s="208"/>
      <c r="H43" s="208"/>
      <c r="I43" s="208"/>
      <c r="J43" s="208"/>
      <c r="K43" s="208"/>
      <c r="L43" s="208"/>
      <c r="M43" s="208"/>
      <c r="N43" s="208"/>
      <c r="O43" s="208"/>
    </row>
    <row r="44" spans="1:15" ht="16.5" customHeight="1" x14ac:dyDescent="0.2">
      <c r="A44" s="209" t="s">
        <v>203</v>
      </c>
      <c r="B44" s="210"/>
      <c r="C44" s="210"/>
      <c r="D44" s="210"/>
      <c r="E44" s="210"/>
      <c r="F44" s="210"/>
      <c r="G44" s="210"/>
      <c r="H44" s="210"/>
      <c r="I44" s="210"/>
      <c r="J44" s="210"/>
      <c r="K44" s="210"/>
      <c r="L44" s="210"/>
      <c r="M44" s="210"/>
      <c r="N44" s="210"/>
      <c r="O44" s="210"/>
    </row>
    <row r="45" spans="1:15" ht="16.5" customHeight="1" x14ac:dyDescent="0.2">
      <c r="A45" s="209" t="s">
        <v>204</v>
      </c>
      <c r="B45" s="210"/>
      <c r="C45" s="210"/>
      <c r="D45" s="210"/>
      <c r="E45" s="210"/>
      <c r="F45" s="210"/>
      <c r="G45" s="210"/>
      <c r="H45" s="210"/>
      <c r="I45" s="210"/>
      <c r="J45" s="210"/>
      <c r="K45" s="210"/>
      <c r="L45" s="210"/>
      <c r="M45" s="210"/>
      <c r="N45" s="210"/>
      <c r="O45" s="210"/>
    </row>
    <row r="46" spans="1:15" ht="16.5" customHeight="1" x14ac:dyDescent="0.2">
      <c r="A46" s="209" t="s">
        <v>385</v>
      </c>
      <c r="B46" s="210"/>
      <c r="C46" s="210"/>
      <c r="D46" s="210"/>
      <c r="E46" s="210"/>
      <c r="F46" s="210"/>
      <c r="G46" s="210"/>
      <c r="H46" s="210"/>
      <c r="I46" s="210"/>
      <c r="J46" s="210"/>
      <c r="K46" s="210"/>
      <c r="L46" s="210"/>
      <c r="M46" s="210"/>
      <c r="N46" s="210"/>
      <c r="O46" s="210"/>
    </row>
    <row r="47" spans="1:15" ht="16.5" customHeight="1" x14ac:dyDescent="0.2">
      <c r="A47" s="209" t="s">
        <v>386</v>
      </c>
      <c r="B47" s="210"/>
      <c r="C47" s="210"/>
      <c r="D47" s="210"/>
      <c r="E47" s="210"/>
      <c r="F47" s="210"/>
      <c r="G47" s="210"/>
      <c r="H47" s="210"/>
      <c r="I47" s="210"/>
      <c r="J47" s="210"/>
      <c r="K47" s="210"/>
      <c r="L47" s="210"/>
      <c r="M47" s="210"/>
      <c r="N47" s="210"/>
      <c r="O47" s="210"/>
    </row>
    <row r="48" spans="1:15" ht="16.5" customHeight="1" thickBot="1" x14ac:dyDescent="0.25">
      <c r="A48" s="211" t="s">
        <v>205</v>
      </c>
      <c r="B48" s="212"/>
      <c r="C48" s="212"/>
      <c r="D48" s="212"/>
      <c r="E48" s="212"/>
      <c r="F48" s="212"/>
      <c r="G48" s="212"/>
      <c r="H48" s="212"/>
      <c r="I48" s="212"/>
      <c r="J48" s="212"/>
      <c r="K48" s="212"/>
      <c r="L48" s="212"/>
      <c r="M48" s="212"/>
      <c r="N48" s="212"/>
      <c r="O48" s="212"/>
    </row>
    <row r="49" spans="1:15" ht="16.5" customHeight="1" thickTop="1" thickBot="1" x14ac:dyDescent="0.25">
      <c r="A49" s="204" t="s">
        <v>181</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206</v>
      </c>
      <c r="B50" s="215"/>
      <c r="C50" s="215"/>
      <c r="D50" s="215"/>
      <c r="E50" s="215"/>
      <c r="F50" s="215"/>
      <c r="G50" s="215"/>
      <c r="H50" s="215"/>
      <c r="I50" s="215"/>
      <c r="J50" s="215"/>
      <c r="K50" s="215"/>
      <c r="L50" s="215"/>
      <c r="M50" s="215"/>
      <c r="N50" s="215"/>
      <c r="O50" s="215"/>
    </row>
    <row r="51" spans="1:15" ht="16.5" thickBot="1" x14ac:dyDescent="0.25">
      <c r="A51" s="172" t="s">
        <v>207</v>
      </c>
      <c r="B51" s="216"/>
      <c r="C51" s="216"/>
      <c r="D51" s="216"/>
      <c r="E51" s="216"/>
      <c r="F51" s="216"/>
      <c r="G51" s="216"/>
      <c r="H51" s="216"/>
      <c r="I51" s="216"/>
      <c r="J51" s="216"/>
      <c r="K51" s="216"/>
      <c r="L51" s="216"/>
      <c r="M51" s="216"/>
      <c r="N51" s="216"/>
      <c r="O51" s="216"/>
    </row>
    <row r="52" spans="1:15" ht="16.5" customHeight="1" x14ac:dyDescent="0.2">
      <c r="A52" s="207" t="s">
        <v>208</v>
      </c>
      <c r="B52" s="208"/>
      <c r="C52" s="208"/>
      <c r="D52" s="208"/>
      <c r="E52" s="208"/>
      <c r="F52" s="208"/>
      <c r="G52" s="208"/>
      <c r="H52" s="208"/>
      <c r="I52" s="208"/>
      <c r="J52" s="208"/>
      <c r="K52" s="208"/>
      <c r="L52" s="208"/>
      <c r="M52" s="208"/>
      <c r="N52" s="208"/>
      <c r="O52" s="208"/>
    </row>
    <row r="53" spans="1:15" ht="16.5" customHeight="1" x14ac:dyDescent="0.2">
      <c r="A53" s="209" t="s">
        <v>209</v>
      </c>
      <c r="B53" s="210"/>
      <c r="C53" s="210"/>
      <c r="D53" s="210"/>
      <c r="E53" s="210"/>
      <c r="F53" s="210"/>
      <c r="G53" s="210"/>
      <c r="H53" s="210"/>
      <c r="I53" s="210"/>
      <c r="J53" s="210"/>
      <c r="K53" s="210"/>
      <c r="L53" s="210"/>
      <c r="M53" s="210"/>
      <c r="N53" s="210"/>
      <c r="O53" s="210"/>
    </row>
    <row r="54" spans="1:15" ht="16.5" customHeight="1" x14ac:dyDescent="0.2">
      <c r="A54" s="209" t="s">
        <v>387</v>
      </c>
      <c r="B54" s="210"/>
      <c r="C54" s="210"/>
      <c r="D54" s="210"/>
      <c r="E54" s="210"/>
      <c r="F54" s="210"/>
      <c r="G54" s="210"/>
      <c r="H54" s="210"/>
      <c r="I54" s="210"/>
      <c r="J54" s="210"/>
      <c r="K54" s="210"/>
      <c r="L54" s="210"/>
      <c r="M54" s="210"/>
      <c r="N54" s="210"/>
      <c r="O54" s="210"/>
    </row>
    <row r="55" spans="1:15" ht="16.5" customHeight="1" thickBot="1" x14ac:dyDescent="0.25">
      <c r="A55" s="211" t="s">
        <v>210</v>
      </c>
      <c r="B55" s="212"/>
      <c r="C55" s="212"/>
      <c r="D55" s="212"/>
      <c r="E55" s="212"/>
      <c r="F55" s="212"/>
      <c r="G55" s="212"/>
      <c r="H55" s="212"/>
      <c r="I55" s="212"/>
      <c r="J55" s="212"/>
      <c r="K55" s="212"/>
      <c r="L55" s="212"/>
      <c r="M55" s="212"/>
      <c r="N55" s="212"/>
      <c r="O55" s="212"/>
    </row>
    <row r="56" spans="1:15" ht="16.5" customHeight="1" thickTop="1" thickBot="1" x14ac:dyDescent="0.25">
      <c r="A56" s="204" t="s">
        <v>211</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212</v>
      </c>
      <c r="B57" s="217"/>
      <c r="C57" s="217"/>
      <c r="D57" s="217"/>
      <c r="E57" s="217"/>
      <c r="F57" s="217"/>
      <c r="G57" s="217"/>
      <c r="H57" s="217"/>
      <c r="I57" s="217"/>
      <c r="J57" s="217"/>
      <c r="K57" s="217"/>
      <c r="L57" s="217"/>
      <c r="M57" s="217"/>
      <c r="N57" s="217"/>
      <c r="O57" s="217"/>
    </row>
    <row r="58" spans="1:15" ht="16.5" customHeight="1" thickBot="1" x14ac:dyDescent="0.25">
      <c r="A58" s="218" t="s">
        <v>213</v>
      </c>
      <c r="B58" s="217"/>
      <c r="C58" s="217"/>
      <c r="D58" s="217"/>
      <c r="E58" s="217"/>
      <c r="F58" s="217"/>
      <c r="G58" s="217"/>
      <c r="H58" s="217"/>
      <c r="I58" s="217"/>
      <c r="J58" s="217"/>
      <c r="K58" s="217"/>
      <c r="L58" s="217"/>
      <c r="M58" s="217"/>
      <c r="N58" s="217"/>
      <c r="O58" s="217"/>
    </row>
    <row r="59" spans="1:15" ht="31.5" customHeight="1" thickBot="1" x14ac:dyDescent="0.25">
      <c r="A59" s="219" t="s">
        <v>214</v>
      </c>
      <c r="B59" s="217"/>
      <c r="C59" s="217"/>
      <c r="D59" s="217"/>
      <c r="E59" s="217"/>
      <c r="F59" s="217"/>
      <c r="G59" s="217"/>
      <c r="H59" s="217"/>
      <c r="I59" s="217"/>
      <c r="J59" s="217"/>
      <c r="K59" s="217"/>
      <c r="L59" s="217"/>
      <c r="M59" s="217"/>
      <c r="N59" s="217"/>
      <c r="O59" s="217"/>
    </row>
    <row r="60" spans="1:15" ht="16.5" customHeight="1" thickBot="1" x14ac:dyDescent="0.25">
      <c r="A60" s="220" t="s">
        <v>215</v>
      </c>
      <c r="B60" s="217"/>
      <c r="C60" s="217"/>
      <c r="D60" s="217"/>
      <c r="E60" s="217"/>
      <c r="F60" s="217"/>
      <c r="G60" s="217"/>
      <c r="H60" s="217"/>
      <c r="I60" s="217"/>
      <c r="J60" s="217"/>
      <c r="K60" s="217"/>
      <c r="L60" s="217"/>
      <c r="M60" s="217"/>
      <c r="N60" s="217"/>
      <c r="O60" s="217"/>
    </row>
    <row r="61" spans="1:15" ht="16.5" customHeight="1" thickBot="1" x14ac:dyDescent="0.25">
      <c r="A61" s="220" t="s">
        <v>216</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172</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71" t="s">
        <v>391</v>
      </c>
      <c r="B1" s="364"/>
      <c r="C1" s="364"/>
      <c r="D1" s="364"/>
      <c r="E1" s="364"/>
      <c r="F1" s="364"/>
      <c r="G1" s="364"/>
      <c r="H1" s="364"/>
      <c r="I1" s="364"/>
      <c r="J1" s="364"/>
      <c r="K1" s="364"/>
      <c r="L1" s="364"/>
      <c r="M1" s="364"/>
      <c r="N1" s="364"/>
      <c r="O1" s="365"/>
    </row>
    <row r="2" spans="1:15" ht="15.75" x14ac:dyDescent="0.25">
      <c r="A2" s="369" t="s">
        <v>127</v>
      </c>
      <c r="B2" s="367"/>
      <c r="C2" s="367"/>
      <c r="D2" s="367"/>
      <c r="E2" s="367"/>
      <c r="F2" s="367"/>
      <c r="G2" s="367"/>
      <c r="H2" s="367"/>
      <c r="I2" s="367"/>
      <c r="J2" s="367"/>
      <c r="K2" s="367"/>
      <c r="L2" s="367"/>
      <c r="M2" s="367"/>
      <c r="N2" s="367"/>
      <c r="O2" s="368"/>
    </row>
    <row r="3" spans="1:15" ht="16.5" thickBot="1" x14ac:dyDescent="0.3">
      <c r="A3" s="369" t="s">
        <v>390</v>
      </c>
      <c r="B3" s="372"/>
      <c r="C3" s="372"/>
      <c r="D3" s="372"/>
      <c r="E3" s="372"/>
      <c r="F3" s="372"/>
      <c r="G3" s="372"/>
      <c r="H3" s="372"/>
      <c r="I3" s="372"/>
      <c r="J3" s="372"/>
      <c r="K3" s="372"/>
      <c r="L3" s="372"/>
      <c r="M3" s="372"/>
      <c r="N3" s="372"/>
      <c r="O3" s="373"/>
    </row>
    <row r="4" spans="1:15" ht="21" customHeight="1" thickBot="1" x14ac:dyDescent="0.25">
      <c r="A4" s="429" t="str">
        <f>'FormsList&amp;FilerInfo'!B2</f>
        <v>Clean Power Alliance</v>
      </c>
      <c r="B4" s="374">
        <v>2015</v>
      </c>
      <c r="C4" s="374">
        <v>2016</v>
      </c>
      <c r="D4" s="374">
        <v>2017</v>
      </c>
      <c r="E4" s="374">
        <v>2018</v>
      </c>
      <c r="F4" s="374">
        <v>2019</v>
      </c>
      <c r="G4" s="374">
        <v>2020</v>
      </c>
      <c r="H4" s="374">
        <v>2021</v>
      </c>
      <c r="I4" s="374">
        <v>2022</v>
      </c>
      <c r="J4" s="374">
        <v>2023</v>
      </c>
      <c r="K4" s="374">
        <v>2024</v>
      </c>
      <c r="L4" s="374">
        <v>2025</v>
      </c>
      <c r="M4" s="374">
        <v>2026</v>
      </c>
      <c r="N4" s="374">
        <v>2027</v>
      </c>
      <c r="O4" s="374">
        <v>2028</v>
      </c>
    </row>
    <row r="5" spans="1:15" ht="17.25" customHeight="1" thickBot="1" x14ac:dyDescent="0.25">
      <c r="A5" s="86" t="s">
        <v>128</v>
      </c>
      <c r="B5" s="87"/>
      <c r="C5" s="87"/>
      <c r="D5" s="87"/>
      <c r="E5" s="87"/>
      <c r="F5" s="87"/>
      <c r="G5" s="87"/>
      <c r="H5" s="87"/>
      <c r="I5" s="87"/>
      <c r="J5" s="87"/>
      <c r="K5" s="87"/>
      <c r="L5" s="87"/>
      <c r="M5" s="87"/>
      <c r="N5" s="87"/>
      <c r="O5" s="88"/>
    </row>
    <row r="6" spans="1:15" s="92" customFormat="1" ht="18" customHeight="1" thickBot="1" x14ac:dyDescent="0.25">
      <c r="A6" s="89" t="s">
        <v>129</v>
      </c>
      <c r="B6" s="90"/>
      <c r="C6" s="90"/>
      <c r="D6" s="90"/>
      <c r="E6" s="90"/>
      <c r="F6" s="90"/>
      <c r="G6" s="90"/>
      <c r="H6" s="90"/>
      <c r="I6" s="90"/>
      <c r="J6" s="90"/>
      <c r="K6" s="90"/>
      <c r="L6" s="90"/>
      <c r="M6" s="90"/>
      <c r="N6" s="90"/>
      <c r="O6" s="91"/>
    </row>
    <row r="7" spans="1:15" ht="18" customHeight="1" thickBot="1" x14ac:dyDescent="0.25">
      <c r="A7" s="93" t="s">
        <v>130</v>
      </c>
      <c r="B7" s="94"/>
      <c r="C7" s="94"/>
      <c r="D7" s="94"/>
      <c r="E7" s="94"/>
      <c r="F7" s="94"/>
      <c r="G7" s="94"/>
      <c r="H7" s="94"/>
      <c r="I7" s="94"/>
      <c r="J7" s="94"/>
      <c r="K7" s="94"/>
      <c r="L7" s="94"/>
      <c r="M7" s="94"/>
      <c r="N7" s="94"/>
      <c r="O7" s="95"/>
    </row>
    <row r="8" spans="1:15" s="96" customFormat="1" ht="18" customHeight="1" thickBot="1" x14ac:dyDescent="0.25">
      <c r="A8" s="585" t="s">
        <v>131</v>
      </c>
      <c r="B8" s="586"/>
      <c r="C8" s="586"/>
      <c r="D8" s="586"/>
      <c r="E8" s="586"/>
      <c r="F8" s="586"/>
      <c r="G8" s="586"/>
      <c r="H8" s="586"/>
      <c r="I8" s="586"/>
      <c r="J8" s="586"/>
      <c r="K8" s="586"/>
      <c r="L8" s="586"/>
      <c r="M8" s="586"/>
      <c r="N8" s="587"/>
      <c r="O8" s="588"/>
    </row>
    <row r="9" spans="1:15" s="96" customFormat="1" ht="18" customHeight="1" x14ac:dyDescent="0.2">
      <c r="A9" s="97" t="s">
        <v>132</v>
      </c>
      <c r="B9" s="98"/>
      <c r="C9" s="98"/>
      <c r="D9" s="98"/>
      <c r="E9" s="98"/>
      <c r="F9" s="98"/>
      <c r="G9" s="98"/>
      <c r="H9" s="98"/>
      <c r="I9" s="98"/>
      <c r="J9" s="98"/>
      <c r="K9" s="98"/>
      <c r="L9" s="98"/>
      <c r="M9" s="98"/>
      <c r="N9" s="98"/>
      <c r="O9" s="98"/>
    </row>
    <row r="10" spans="1:15" s="96" customFormat="1" ht="18" customHeight="1" thickBot="1" x14ac:dyDescent="0.25">
      <c r="A10" s="99" t="s">
        <v>133</v>
      </c>
      <c r="B10" s="100"/>
      <c r="C10" s="100"/>
      <c r="D10" s="100"/>
      <c r="E10" s="100"/>
      <c r="F10" s="100"/>
      <c r="G10" s="100"/>
      <c r="H10" s="100"/>
      <c r="I10" s="100"/>
      <c r="J10" s="100"/>
      <c r="K10" s="100"/>
      <c r="L10" s="100"/>
      <c r="M10" s="100"/>
      <c r="N10" s="100"/>
      <c r="O10" s="100"/>
    </row>
    <row r="11" spans="1:15" ht="18" customHeight="1" thickBot="1" x14ac:dyDescent="0.25">
      <c r="A11" s="89" t="s">
        <v>134</v>
      </c>
      <c r="B11" s="90"/>
      <c r="C11" s="90"/>
      <c r="D11" s="90"/>
      <c r="E11" s="90"/>
      <c r="F11" s="90"/>
      <c r="G11" s="90"/>
      <c r="H11" s="90"/>
      <c r="I11" s="90"/>
      <c r="J11" s="90"/>
      <c r="K11" s="90"/>
      <c r="L11" s="90"/>
      <c r="M11" s="90"/>
      <c r="N11" s="90"/>
      <c r="O11" s="91"/>
    </row>
    <row r="12" spans="1:15" ht="18" customHeight="1" x14ac:dyDescent="0.2">
      <c r="A12" s="101" t="s">
        <v>132</v>
      </c>
      <c r="B12" s="102"/>
      <c r="C12" s="102"/>
      <c r="D12" s="102"/>
      <c r="E12" s="102"/>
      <c r="F12" s="102"/>
      <c r="G12" s="102"/>
      <c r="H12" s="102"/>
      <c r="I12" s="102"/>
      <c r="J12" s="102"/>
      <c r="K12" s="102"/>
      <c r="L12" s="102"/>
      <c r="M12" s="102"/>
      <c r="N12" s="102"/>
      <c r="O12" s="102"/>
    </row>
    <row r="13" spans="1:15" ht="18" customHeight="1" thickBot="1" x14ac:dyDescent="0.25">
      <c r="A13" s="103" t="s">
        <v>133</v>
      </c>
      <c r="B13" s="104"/>
      <c r="C13" s="104"/>
      <c r="D13" s="104"/>
      <c r="E13" s="104"/>
      <c r="F13" s="104"/>
      <c r="G13" s="104"/>
      <c r="H13" s="104"/>
      <c r="I13" s="104"/>
      <c r="J13" s="104"/>
      <c r="K13" s="104"/>
      <c r="L13" s="104"/>
      <c r="M13" s="104"/>
      <c r="N13" s="104"/>
      <c r="O13" s="104"/>
    </row>
    <row r="14" spans="1:15" ht="18" customHeight="1" thickBot="1" x14ac:dyDescent="0.25">
      <c r="A14" s="89" t="s">
        <v>135</v>
      </c>
      <c r="B14" s="90"/>
      <c r="C14" s="90"/>
      <c r="D14" s="90"/>
      <c r="E14" s="90"/>
      <c r="F14" s="90"/>
      <c r="G14" s="90"/>
      <c r="H14" s="90"/>
      <c r="I14" s="90"/>
      <c r="J14" s="90"/>
      <c r="K14" s="90"/>
      <c r="L14" s="90"/>
      <c r="M14" s="90"/>
      <c r="N14" s="90"/>
      <c r="O14" s="91"/>
    </row>
    <row r="15" spans="1:15" ht="18" customHeight="1" x14ac:dyDescent="0.2">
      <c r="A15" s="101" t="s">
        <v>132</v>
      </c>
      <c r="B15" s="105"/>
      <c r="C15" s="105"/>
      <c r="D15" s="105"/>
      <c r="E15" s="105"/>
      <c r="F15" s="105"/>
      <c r="G15" s="105"/>
      <c r="H15" s="105"/>
      <c r="I15" s="105"/>
      <c r="J15" s="105"/>
      <c r="K15" s="105"/>
      <c r="L15" s="105"/>
      <c r="M15" s="105"/>
      <c r="N15" s="105"/>
      <c r="O15" s="105"/>
    </row>
    <row r="16" spans="1:15" ht="18" customHeight="1" thickBot="1" x14ac:dyDescent="0.25">
      <c r="A16" s="103" t="s">
        <v>133</v>
      </c>
      <c r="B16" s="106"/>
      <c r="C16" s="106"/>
      <c r="D16" s="106"/>
      <c r="E16" s="106"/>
      <c r="F16" s="106"/>
      <c r="G16" s="106"/>
      <c r="H16" s="106"/>
      <c r="I16" s="106"/>
      <c r="J16" s="106"/>
      <c r="K16" s="106"/>
      <c r="L16" s="106"/>
      <c r="M16" s="106"/>
      <c r="N16" s="106"/>
      <c r="O16" s="106"/>
    </row>
    <row r="17" spans="1:15" ht="18" customHeight="1" thickBot="1" x14ac:dyDescent="0.25">
      <c r="A17" s="89" t="s">
        <v>136</v>
      </c>
      <c r="B17" s="90"/>
      <c r="C17" s="90"/>
      <c r="D17" s="90"/>
      <c r="E17" s="90"/>
      <c r="F17" s="90"/>
      <c r="G17" s="90"/>
      <c r="H17" s="90"/>
      <c r="I17" s="90"/>
      <c r="J17" s="90"/>
      <c r="K17" s="90"/>
      <c r="L17" s="90"/>
      <c r="M17" s="90"/>
      <c r="N17" s="90"/>
      <c r="O17" s="91"/>
    </row>
    <row r="18" spans="1:15" ht="18" customHeight="1" x14ac:dyDescent="0.2">
      <c r="A18" s="101" t="s">
        <v>132</v>
      </c>
      <c r="B18" s="102"/>
      <c r="C18" s="102"/>
      <c r="D18" s="102"/>
      <c r="E18" s="102"/>
      <c r="F18" s="102"/>
      <c r="G18" s="102"/>
      <c r="H18" s="102"/>
      <c r="I18" s="102"/>
      <c r="J18" s="102"/>
      <c r="K18" s="102"/>
      <c r="L18" s="102"/>
      <c r="M18" s="102"/>
      <c r="N18" s="102"/>
      <c r="O18" s="102"/>
    </row>
    <row r="19" spans="1:15" ht="18" customHeight="1" x14ac:dyDescent="0.2">
      <c r="A19" s="103" t="s">
        <v>133</v>
      </c>
      <c r="B19" s="107"/>
      <c r="C19" s="107"/>
      <c r="D19" s="107"/>
      <c r="E19" s="107"/>
      <c r="F19" s="107"/>
      <c r="G19" s="107"/>
      <c r="H19" s="107"/>
      <c r="I19" s="107"/>
      <c r="J19" s="107"/>
      <c r="K19" s="107"/>
      <c r="L19" s="107"/>
      <c r="M19" s="107"/>
      <c r="N19" s="107"/>
      <c r="O19" s="107"/>
    </row>
    <row r="20" spans="1:15" ht="18" customHeight="1" x14ac:dyDescent="0.2">
      <c r="A20" s="185" t="s">
        <v>381</v>
      </c>
      <c r="B20" s="108"/>
      <c r="C20" s="108"/>
      <c r="D20" s="108"/>
      <c r="E20" s="108"/>
      <c r="F20" s="108"/>
      <c r="G20" s="108"/>
      <c r="H20" s="108"/>
      <c r="I20" s="108"/>
      <c r="J20" s="108"/>
      <c r="K20" s="108"/>
      <c r="L20" s="108"/>
      <c r="M20" s="108"/>
      <c r="N20" s="108"/>
      <c r="O20" s="108"/>
    </row>
    <row r="21" spans="1:15" ht="18" customHeight="1" thickBot="1" x14ac:dyDescent="0.25">
      <c r="A21" s="185" t="s">
        <v>393</v>
      </c>
      <c r="B21" s="411"/>
      <c r="C21" s="411"/>
      <c r="D21" s="411"/>
      <c r="E21" s="411"/>
      <c r="F21" s="411"/>
      <c r="G21" s="411"/>
      <c r="H21" s="411"/>
      <c r="I21" s="411"/>
      <c r="J21" s="411"/>
      <c r="K21" s="411"/>
      <c r="L21" s="411"/>
      <c r="M21" s="411"/>
      <c r="N21" s="411"/>
      <c r="O21" s="412"/>
    </row>
    <row r="22" spans="1:15" ht="18" customHeight="1" thickBot="1" x14ac:dyDescent="0.25">
      <c r="A22" s="89" t="s">
        <v>137</v>
      </c>
      <c r="B22" s="90"/>
      <c r="C22" s="90"/>
      <c r="D22" s="90"/>
      <c r="E22" s="90"/>
      <c r="F22" s="90"/>
      <c r="G22" s="90"/>
      <c r="H22" s="90"/>
      <c r="I22" s="90"/>
      <c r="J22" s="90"/>
      <c r="K22" s="90"/>
      <c r="L22" s="90"/>
      <c r="M22" s="90"/>
      <c r="N22" s="90"/>
      <c r="O22" s="91"/>
    </row>
    <row r="23" spans="1:15" ht="18" customHeight="1" x14ac:dyDescent="0.2">
      <c r="A23" s="101" t="s">
        <v>132</v>
      </c>
      <c r="B23" s="102"/>
      <c r="C23" s="102"/>
      <c r="D23" s="102"/>
      <c r="E23" s="102"/>
      <c r="F23" s="102"/>
      <c r="G23" s="102"/>
      <c r="H23" s="102"/>
      <c r="I23" s="102"/>
      <c r="J23" s="102"/>
      <c r="K23" s="102"/>
      <c r="L23" s="102"/>
      <c r="M23" s="102"/>
      <c r="N23" s="102"/>
      <c r="O23" s="102"/>
    </row>
    <row r="24" spans="1:15" ht="18" customHeight="1" x14ac:dyDescent="0.2">
      <c r="A24" s="103" t="s">
        <v>133</v>
      </c>
      <c r="B24" s="109"/>
      <c r="C24" s="109"/>
      <c r="D24" s="109"/>
      <c r="E24" s="109"/>
      <c r="F24" s="109"/>
      <c r="G24" s="109"/>
      <c r="H24" s="109"/>
      <c r="I24" s="109"/>
      <c r="J24" s="109"/>
      <c r="K24" s="109"/>
      <c r="L24" s="109"/>
      <c r="M24" s="109"/>
      <c r="N24" s="109"/>
      <c r="O24" s="109"/>
    </row>
    <row r="25" spans="1:15" ht="18" customHeight="1" thickBot="1" x14ac:dyDescent="0.25">
      <c r="A25" s="110" t="s">
        <v>382</v>
      </c>
      <c r="B25" s="111"/>
      <c r="C25" s="111"/>
      <c r="D25" s="111"/>
      <c r="E25" s="111"/>
      <c r="F25" s="111"/>
      <c r="G25" s="111"/>
      <c r="H25" s="111"/>
      <c r="I25" s="111"/>
      <c r="J25" s="111"/>
      <c r="K25" s="111"/>
      <c r="L25" s="111"/>
      <c r="M25" s="111"/>
      <c r="N25" s="111"/>
      <c r="O25" s="111"/>
    </row>
    <row r="26" spans="1:15" ht="15.75" customHeight="1" thickBot="1" x14ac:dyDescent="0.25">
      <c r="A26" s="89" t="s">
        <v>138</v>
      </c>
      <c r="B26" s="90"/>
      <c r="C26" s="90"/>
      <c r="D26" s="90"/>
      <c r="E26" s="90"/>
      <c r="F26" s="90"/>
      <c r="G26" s="90"/>
      <c r="H26" s="90"/>
      <c r="I26" s="90"/>
      <c r="J26" s="90"/>
      <c r="K26" s="90"/>
      <c r="L26" s="90"/>
      <c r="M26" s="90"/>
      <c r="N26" s="90"/>
      <c r="O26" s="91"/>
    </row>
    <row r="27" spans="1:15" ht="15.75" customHeight="1" x14ac:dyDescent="0.2">
      <c r="A27" s="101" t="s">
        <v>132</v>
      </c>
      <c r="B27" s="112"/>
      <c r="C27" s="112"/>
      <c r="D27" s="112"/>
      <c r="E27" s="112"/>
      <c r="F27" s="112"/>
      <c r="G27" s="112"/>
      <c r="H27" s="112"/>
      <c r="I27" s="112"/>
      <c r="J27" s="112"/>
      <c r="K27" s="112"/>
      <c r="L27" s="112"/>
      <c r="M27" s="112"/>
      <c r="N27" s="112"/>
      <c r="O27" s="112"/>
    </row>
    <row r="28" spans="1:15" ht="15.75" customHeight="1" thickBot="1" x14ac:dyDescent="0.25">
      <c r="A28" s="103" t="s">
        <v>133</v>
      </c>
      <c r="B28" s="113"/>
      <c r="C28" s="113"/>
      <c r="D28" s="113"/>
      <c r="E28" s="113"/>
      <c r="F28" s="113"/>
      <c r="G28" s="113"/>
      <c r="H28" s="113"/>
      <c r="I28" s="113"/>
      <c r="J28" s="113"/>
      <c r="K28" s="113"/>
      <c r="L28" s="113"/>
      <c r="M28" s="113"/>
      <c r="N28" s="113"/>
      <c r="O28" s="113"/>
    </row>
    <row r="29" spans="1:15" ht="17.25" customHeight="1" thickBot="1" x14ac:dyDescent="0.25">
      <c r="A29" s="93" t="s">
        <v>139</v>
      </c>
      <c r="B29" s="94"/>
      <c r="C29" s="94"/>
      <c r="D29" s="94"/>
      <c r="E29" s="94"/>
      <c r="F29" s="94"/>
      <c r="G29" s="94"/>
      <c r="H29" s="94"/>
      <c r="I29" s="94"/>
      <c r="J29" s="94"/>
      <c r="K29" s="94"/>
      <c r="L29" s="94"/>
      <c r="M29" s="94"/>
      <c r="N29" s="94"/>
      <c r="O29" s="95"/>
    </row>
    <row r="30" spans="1:15" ht="17.25" customHeight="1" thickBot="1" x14ac:dyDescent="0.25">
      <c r="A30" s="114" t="s">
        <v>140</v>
      </c>
      <c r="B30" s="115"/>
      <c r="C30" s="115"/>
      <c r="D30" s="115"/>
      <c r="E30" s="115"/>
      <c r="F30" s="115"/>
      <c r="G30" s="115"/>
      <c r="H30" s="115"/>
      <c r="I30" s="115"/>
      <c r="J30" s="115"/>
      <c r="K30" s="116"/>
      <c r="L30" s="397"/>
      <c r="M30" s="397"/>
      <c r="N30" s="115"/>
      <c r="O30" s="116"/>
    </row>
    <row r="31" spans="1:15" ht="17.25" customHeight="1" thickBot="1" x14ac:dyDescent="0.25">
      <c r="A31" s="89" t="s">
        <v>141</v>
      </c>
      <c r="B31" s="90"/>
      <c r="C31" s="90"/>
      <c r="D31" s="90"/>
      <c r="E31" s="90"/>
      <c r="F31" s="90"/>
      <c r="G31" s="90"/>
      <c r="H31" s="90"/>
      <c r="I31" s="90"/>
      <c r="J31" s="90"/>
      <c r="K31" s="90"/>
      <c r="L31" s="90"/>
      <c r="M31" s="90"/>
      <c r="N31" s="90"/>
      <c r="O31" s="91"/>
    </row>
    <row r="32" spans="1:15" ht="17.25" customHeight="1" x14ac:dyDescent="0.2">
      <c r="A32" s="117" t="s">
        <v>142</v>
      </c>
      <c r="B32" s="118"/>
      <c r="C32" s="118"/>
      <c r="D32" s="118"/>
      <c r="E32" s="118"/>
      <c r="F32" s="118"/>
      <c r="G32" s="118"/>
      <c r="H32" s="118"/>
      <c r="I32" s="118"/>
      <c r="J32" s="118"/>
      <c r="K32" s="119"/>
      <c r="L32" s="398"/>
      <c r="M32" s="398"/>
      <c r="N32" s="118"/>
      <c r="O32" s="119"/>
    </row>
    <row r="33" spans="1:15" ht="17.25" customHeight="1" x14ac:dyDescent="0.2">
      <c r="A33" s="120" t="s">
        <v>143</v>
      </c>
      <c r="B33" s="118"/>
      <c r="C33" s="118"/>
      <c r="D33" s="118"/>
      <c r="E33" s="118"/>
      <c r="F33" s="118"/>
      <c r="G33" s="118"/>
      <c r="H33" s="118"/>
      <c r="I33" s="118"/>
      <c r="J33" s="118"/>
      <c r="K33" s="119"/>
      <c r="L33" s="398"/>
      <c r="M33" s="398"/>
      <c r="N33" s="118"/>
      <c r="O33" s="119"/>
    </row>
    <row r="34" spans="1:15" ht="17.25" customHeight="1" x14ac:dyDescent="0.2">
      <c r="A34" s="120" t="s">
        <v>144</v>
      </c>
      <c r="B34" s="118"/>
      <c r="C34" s="118"/>
      <c r="D34" s="118"/>
      <c r="E34" s="118"/>
      <c r="F34" s="118"/>
      <c r="G34" s="118"/>
      <c r="H34" s="118"/>
      <c r="I34" s="118"/>
      <c r="J34" s="118"/>
      <c r="K34" s="119"/>
      <c r="L34" s="398"/>
      <c r="M34" s="398"/>
      <c r="N34" s="118"/>
      <c r="O34" s="119"/>
    </row>
    <row r="35" spans="1:15" ht="17.25" customHeight="1" x14ac:dyDescent="0.2">
      <c r="A35" s="120" t="s">
        <v>145</v>
      </c>
      <c r="B35" s="118"/>
      <c r="C35" s="118"/>
      <c r="D35" s="118"/>
      <c r="E35" s="118"/>
      <c r="F35" s="118"/>
      <c r="G35" s="118"/>
      <c r="H35" s="118"/>
      <c r="I35" s="118"/>
      <c r="J35" s="118"/>
      <c r="K35" s="119"/>
      <c r="L35" s="398"/>
      <c r="M35" s="398"/>
      <c r="N35" s="118"/>
      <c r="O35" s="119"/>
    </row>
    <row r="36" spans="1:15" ht="17.25" customHeight="1" thickBot="1" x14ac:dyDescent="0.25">
      <c r="A36" s="121" t="s">
        <v>146</v>
      </c>
      <c r="B36" s="116"/>
      <c r="C36" s="116"/>
      <c r="D36" s="116"/>
      <c r="E36" s="116"/>
      <c r="F36" s="116"/>
      <c r="G36" s="116"/>
      <c r="H36" s="116"/>
      <c r="I36" s="116"/>
      <c r="J36" s="116"/>
      <c r="K36" s="116"/>
      <c r="L36" s="116"/>
      <c r="M36" s="116"/>
      <c r="N36" s="116"/>
      <c r="O36" s="116"/>
    </row>
    <row r="37" spans="1:15" ht="17.25" customHeight="1" thickBot="1" x14ac:dyDescent="0.25">
      <c r="A37" s="122" t="s">
        <v>147</v>
      </c>
      <c r="B37" s="147"/>
      <c r="C37" s="147"/>
      <c r="D37" s="147"/>
      <c r="E37" s="147"/>
      <c r="F37" s="147"/>
      <c r="G37" s="147"/>
      <c r="H37" s="147"/>
      <c r="I37" s="147"/>
      <c r="J37" s="147"/>
      <c r="K37" s="147"/>
      <c r="L37" s="147"/>
      <c r="M37" s="147"/>
      <c r="N37" s="147"/>
      <c r="O37" s="147"/>
    </row>
    <row r="38" spans="1:15" ht="17.25" customHeight="1" thickBot="1" x14ac:dyDescent="0.25">
      <c r="A38" s="453" t="s">
        <v>148</v>
      </c>
      <c r="B38" s="123"/>
      <c r="C38" s="123"/>
      <c r="D38" s="123"/>
      <c r="E38" s="123"/>
      <c r="F38" s="123"/>
      <c r="G38" s="123"/>
      <c r="H38" s="123"/>
      <c r="I38" s="123"/>
      <c r="J38" s="123"/>
      <c r="K38" s="123"/>
      <c r="L38" s="123"/>
      <c r="M38" s="123"/>
      <c r="N38" s="123"/>
      <c r="O38" s="124"/>
    </row>
    <row r="39" spans="1:15" ht="17.25" customHeight="1" x14ac:dyDescent="0.2">
      <c r="A39" s="454" t="s">
        <v>149</v>
      </c>
      <c r="B39" s="112"/>
      <c r="C39" s="112"/>
      <c r="D39" s="112"/>
      <c r="E39" s="112"/>
      <c r="F39" s="112"/>
      <c r="G39" s="112"/>
      <c r="H39" s="112"/>
      <c r="I39" s="112"/>
      <c r="J39" s="112"/>
      <c r="K39" s="112"/>
      <c r="L39" s="112"/>
      <c r="M39" s="112"/>
      <c r="N39" s="112"/>
      <c r="O39" s="112"/>
    </row>
    <row r="40" spans="1:15" ht="17.25" customHeight="1" thickBot="1" x14ac:dyDescent="0.25">
      <c r="A40" s="455" t="s">
        <v>150</v>
      </c>
      <c r="B40" s="113"/>
      <c r="C40" s="113"/>
      <c r="D40" s="113"/>
      <c r="E40" s="113"/>
      <c r="F40" s="113"/>
      <c r="G40" s="113"/>
      <c r="H40" s="113"/>
      <c r="I40" s="113"/>
      <c r="J40" s="113"/>
      <c r="K40" s="113"/>
      <c r="L40" s="113"/>
      <c r="M40" s="113"/>
      <c r="N40" s="113"/>
      <c r="O40" s="113"/>
    </row>
    <row r="41" spans="1:15" ht="17.25" customHeight="1" thickBot="1" x14ac:dyDescent="0.25">
      <c r="A41" s="456" t="s">
        <v>151</v>
      </c>
      <c r="B41" s="410"/>
      <c r="C41" s="410"/>
      <c r="D41" s="410"/>
      <c r="E41" s="410"/>
      <c r="F41" s="410"/>
      <c r="G41" s="410"/>
      <c r="H41" s="410"/>
      <c r="I41" s="410"/>
      <c r="J41" s="410"/>
      <c r="K41" s="410"/>
      <c r="L41" s="410"/>
      <c r="M41" s="410"/>
      <c r="N41" s="410"/>
      <c r="O41" s="410"/>
    </row>
    <row r="42" spans="1:15" ht="17.25" customHeight="1" thickBot="1" x14ac:dyDescent="0.25">
      <c r="A42" s="456" t="s">
        <v>380</v>
      </c>
      <c r="B42" s="148"/>
      <c r="C42" s="148"/>
      <c r="D42" s="148"/>
      <c r="E42" s="148"/>
      <c r="F42" s="148"/>
      <c r="G42" s="148"/>
      <c r="H42" s="148"/>
      <c r="I42" s="148"/>
      <c r="J42" s="148"/>
      <c r="K42" s="148"/>
      <c r="L42" s="148"/>
      <c r="M42" s="148"/>
      <c r="N42" s="148"/>
      <c r="O42" s="148"/>
    </row>
    <row r="43" spans="1:15" s="96" customFormat="1" ht="16.5" customHeight="1" thickBot="1" x14ac:dyDescent="0.25">
      <c r="A43" s="457" t="s">
        <v>152</v>
      </c>
      <c r="B43" s="90"/>
      <c r="C43" s="90"/>
      <c r="D43" s="90"/>
      <c r="E43" s="90"/>
      <c r="F43" s="90"/>
      <c r="G43" s="90"/>
      <c r="H43" s="90"/>
      <c r="I43" s="90"/>
      <c r="J43" s="90"/>
      <c r="K43" s="90"/>
      <c r="L43" s="90"/>
      <c r="M43" s="90"/>
      <c r="N43" s="90"/>
      <c r="O43" s="91"/>
    </row>
    <row r="44" spans="1:15" s="96" customFormat="1" ht="16.5" customHeight="1" x14ac:dyDescent="0.2">
      <c r="A44" s="458" t="s">
        <v>153</v>
      </c>
      <c r="B44" s="98"/>
      <c r="C44" s="98"/>
      <c r="D44" s="98"/>
      <c r="E44" s="98"/>
      <c r="F44" s="98"/>
      <c r="G44" s="98"/>
      <c r="H44" s="98"/>
      <c r="I44" s="98"/>
      <c r="J44" s="98"/>
      <c r="K44" s="98"/>
      <c r="L44" s="98"/>
      <c r="M44" s="98"/>
      <c r="N44" s="98"/>
      <c r="O44" s="98"/>
    </row>
    <row r="45" spans="1:15" s="96" customFormat="1" ht="16.5" customHeight="1" x14ac:dyDescent="0.2">
      <c r="A45" s="459" t="s">
        <v>154</v>
      </c>
      <c r="B45" s="126"/>
      <c r="C45" s="126"/>
      <c r="D45" s="126"/>
      <c r="E45" s="126"/>
      <c r="F45" s="126"/>
      <c r="G45" s="126"/>
      <c r="H45" s="126"/>
      <c r="I45" s="126"/>
      <c r="J45" s="126"/>
      <c r="K45" s="126"/>
      <c r="L45" s="126"/>
      <c r="M45" s="126"/>
      <c r="N45" s="126"/>
      <c r="O45" s="126"/>
    </row>
    <row r="46" spans="1:15" s="96" customFormat="1" ht="16.5" customHeight="1" thickBot="1" x14ac:dyDescent="0.25">
      <c r="A46" s="460" t="s">
        <v>155</v>
      </c>
      <c r="B46" s="127"/>
      <c r="C46" s="127"/>
      <c r="D46" s="127"/>
      <c r="E46" s="127"/>
      <c r="F46" s="127"/>
      <c r="G46" s="127"/>
      <c r="H46" s="127"/>
      <c r="I46" s="127"/>
      <c r="J46" s="127"/>
      <c r="K46" s="127"/>
      <c r="L46" s="127"/>
      <c r="M46" s="127"/>
      <c r="N46" s="127"/>
      <c r="O46" s="127"/>
    </row>
    <row r="47" spans="1:15" ht="18.75" customHeight="1" thickBot="1" x14ac:dyDescent="0.25">
      <c r="A47" s="461" t="s">
        <v>156</v>
      </c>
      <c r="B47" s="128"/>
      <c r="C47" s="128"/>
      <c r="D47" s="128"/>
      <c r="E47" s="128"/>
      <c r="F47" s="128"/>
      <c r="G47" s="128"/>
      <c r="H47" s="128"/>
      <c r="I47" s="128"/>
      <c r="J47" s="128"/>
      <c r="K47" s="128"/>
      <c r="L47" s="128"/>
      <c r="M47" s="128"/>
      <c r="N47" s="128"/>
      <c r="O47" s="128"/>
    </row>
    <row r="48" spans="1:15" s="96" customFormat="1" ht="17.25" customHeight="1" thickBot="1" x14ac:dyDescent="0.25">
      <c r="A48" s="461" t="s">
        <v>157</v>
      </c>
      <c r="B48" s="128"/>
      <c r="C48" s="128"/>
      <c r="D48" s="128"/>
      <c r="E48" s="128"/>
      <c r="F48" s="128"/>
      <c r="G48" s="128"/>
      <c r="H48" s="128"/>
      <c r="I48" s="128"/>
      <c r="J48" s="128"/>
      <c r="K48" s="128"/>
      <c r="L48" s="128"/>
      <c r="M48" s="128"/>
      <c r="N48" s="128"/>
      <c r="O48" s="128"/>
    </row>
    <row r="49" spans="1:15" s="96" customFormat="1" ht="17.25" customHeight="1" thickBot="1" x14ac:dyDescent="0.25">
      <c r="A49" s="461" t="s">
        <v>158</v>
      </c>
      <c r="B49" s="128"/>
      <c r="C49" s="128"/>
      <c r="D49" s="128"/>
      <c r="E49" s="128"/>
      <c r="F49" s="128"/>
      <c r="G49" s="128"/>
      <c r="H49" s="128"/>
      <c r="I49" s="128"/>
      <c r="J49" s="128"/>
      <c r="K49" s="128"/>
      <c r="L49" s="128"/>
      <c r="M49" s="128"/>
      <c r="N49" s="128"/>
      <c r="O49" s="128"/>
    </row>
    <row r="50" spans="1:15" s="96" customFormat="1" ht="17.25" customHeight="1" thickBot="1" x14ac:dyDescent="0.25">
      <c r="A50" s="457" t="s">
        <v>159</v>
      </c>
      <c r="B50" s="90"/>
      <c r="C50" s="90"/>
      <c r="D50" s="90"/>
      <c r="E50" s="90"/>
      <c r="F50" s="90"/>
      <c r="G50" s="90"/>
      <c r="H50" s="90"/>
      <c r="I50" s="90"/>
      <c r="J50" s="90"/>
      <c r="K50" s="90"/>
      <c r="L50" s="90"/>
      <c r="M50" s="90"/>
      <c r="N50" s="90"/>
      <c r="O50" s="91"/>
    </row>
    <row r="51" spans="1:15" s="96" customFormat="1" ht="17.25" customHeight="1" x14ac:dyDescent="0.2">
      <c r="A51" s="462" t="s">
        <v>160</v>
      </c>
      <c r="B51" s="98"/>
      <c r="C51" s="98"/>
      <c r="D51" s="98"/>
      <c r="E51" s="98"/>
      <c r="F51" s="98"/>
      <c r="G51" s="98"/>
      <c r="H51" s="98"/>
      <c r="I51" s="98"/>
      <c r="J51" s="98"/>
      <c r="K51" s="98"/>
      <c r="L51" s="98"/>
      <c r="M51" s="98"/>
      <c r="N51" s="98"/>
      <c r="O51" s="98"/>
    </row>
    <row r="52" spans="1:15" ht="16.5" customHeight="1" x14ac:dyDescent="0.2">
      <c r="A52" s="463" t="s">
        <v>161</v>
      </c>
      <c r="B52" s="118"/>
      <c r="C52" s="118"/>
      <c r="D52" s="118"/>
      <c r="E52" s="118"/>
      <c r="F52" s="118"/>
      <c r="G52" s="118"/>
      <c r="H52" s="118"/>
      <c r="I52" s="118"/>
      <c r="J52" s="118"/>
      <c r="K52" s="119"/>
      <c r="L52" s="398"/>
      <c r="M52" s="398"/>
      <c r="N52" s="118"/>
      <c r="O52" s="119"/>
    </row>
    <row r="53" spans="1:15" ht="17.25" customHeight="1" x14ac:dyDescent="0.2">
      <c r="A53" s="464" t="s">
        <v>388</v>
      </c>
      <c r="B53" s="118"/>
      <c r="C53" s="118"/>
      <c r="D53" s="118"/>
      <c r="E53" s="118"/>
      <c r="F53" s="118"/>
      <c r="G53" s="118"/>
      <c r="H53" s="118"/>
      <c r="I53" s="118"/>
      <c r="J53" s="118"/>
      <c r="K53" s="119"/>
      <c r="L53" s="398"/>
      <c r="M53" s="398"/>
      <c r="N53" s="118"/>
      <c r="O53" s="119"/>
    </row>
    <row r="54" spans="1:15" ht="17.25" customHeight="1" thickBot="1" x14ac:dyDescent="0.25">
      <c r="A54" s="464" t="s">
        <v>162</v>
      </c>
      <c r="B54" s="115"/>
      <c r="C54" s="115"/>
      <c r="D54" s="115"/>
      <c r="E54" s="115"/>
      <c r="F54" s="115"/>
      <c r="G54" s="115"/>
      <c r="H54" s="115"/>
      <c r="I54" s="115"/>
      <c r="J54" s="115"/>
      <c r="K54" s="116"/>
      <c r="L54" s="397"/>
      <c r="M54" s="397"/>
      <c r="N54" s="115"/>
      <c r="O54" s="116"/>
    </row>
    <row r="55" spans="1:15" ht="17.25" customHeight="1" thickBot="1" x14ac:dyDescent="0.25">
      <c r="A55" s="457" t="s">
        <v>297</v>
      </c>
      <c r="B55" s="128"/>
      <c r="C55" s="128"/>
      <c r="D55" s="128"/>
      <c r="E55" s="128"/>
      <c r="F55" s="128"/>
      <c r="G55" s="128"/>
      <c r="H55" s="128"/>
      <c r="I55" s="128"/>
      <c r="J55" s="128"/>
      <c r="K55" s="128"/>
      <c r="L55" s="128"/>
      <c r="M55" s="128"/>
      <c r="N55" s="128"/>
      <c r="O55" s="128"/>
    </row>
    <row r="56" spans="1:15" s="96" customFormat="1" ht="18" customHeight="1" thickBot="1" x14ac:dyDescent="0.25">
      <c r="A56" s="461" t="s">
        <v>163</v>
      </c>
      <c r="B56" s="128"/>
      <c r="C56" s="128"/>
      <c r="D56" s="128"/>
      <c r="E56" s="128"/>
      <c r="F56" s="128"/>
      <c r="G56" s="128"/>
      <c r="H56" s="128"/>
      <c r="I56" s="128"/>
      <c r="J56" s="128"/>
      <c r="K56" s="128"/>
      <c r="L56" s="128"/>
      <c r="M56" s="128"/>
      <c r="N56" s="128"/>
      <c r="O56" s="128"/>
    </row>
    <row r="57" spans="1:15" ht="17.25" customHeight="1" thickBot="1" x14ac:dyDescent="0.25">
      <c r="A57" s="465" t="s">
        <v>164</v>
      </c>
      <c r="B57" s="87"/>
      <c r="C57" s="87"/>
      <c r="D57" s="87"/>
      <c r="E57" s="87"/>
      <c r="F57" s="87"/>
      <c r="G57" s="87"/>
      <c r="H57" s="87"/>
      <c r="I57" s="87"/>
      <c r="J57" s="87"/>
      <c r="K57" s="87"/>
      <c r="L57" s="87"/>
      <c r="M57" s="87"/>
      <c r="N57" s="87"/>
      <c r="O57" s="88"/>
    </row>
    <row r="58" spans="1:15" ht="16.5" customHeight="1" x14ac:dyDescent="0.2">
      <c r="A58" s="466" t="s">
        <v>383</v>
      </c>
      <c r="B58" s="112"/>
      <c r="C58" s="112"/>
      <c r="D58" s="112"/>
      <c r="E58" s="112"/>
      <c r="F58" s="112"/>
      <c r="G58" s="112"/>
      <c r="H58" s="112"/>
      <c r="I58" s="112"/>
      <c r="J58" s="112"/>
      <c r="K58" s="112"/>
      <c r="L58" s="112"/>
      <c r="M58" s="112"/>
      <c r="N58" s="112"/>
      <c r="O58" s="112"/>
    </row>
    <row r="59" spans="1:15" ht="17.25" customHeight="1" x14ac:dyDescent="0.2">
      <c r="A59" s="467" t="s">
        <v>165</v>
      </c>
      <c r="B59" s="131"/>
      <c r="C59" s="131"/>
      <c r="D59" s="131"/>
      <c r="E59" s="131"/>
      <c r="F59" s="131"/>
      <c r="G59" s="131"/>
      <c r="H59" s="131"/>
      <c r="I59" s="131"/>
      <c r="J59" s="131"/>
      <c r="K59" s="131"/>
      <c r="L59" s="131"/>
      <c r="M59" s="131"/>
      <c r="N59" s="131"/>
      <c r="O59" s="131"/>
    </row>
    <row r="60" spans="1:15" ht="17.25" customHeight="1" x14ac:dyDescent="0.2">
      <c r="A60" s="467" t="s">
        <v>166</v>
      </c>
      <c r="B60" s="131"/>
      <c r="C60" s="131"/>
      <c r="D60" s="131"/>
      <c r="E60" s="131"/>
      <c r="F60" s="131"/>
      <c r="G60" s="131"/>
      <c r="H60" s="131"/>
      <c r="I60" s="131"/>
      <c r="J60" s="131"/>
      <c r="K60" s="131"/>
      <c r="L60" s="131"/>
      <c r="M60" s="131"/>
      <c r="N60" s="131"/>
      <c r="O60" s="131"/>
    </row>
    <row r="61" spans="1:15" ht="17.25" customHeight="1" x14ac:dyDescent="0.2">
      <c r="A61" s="459" t="s">
        <v>167</v>
      </c>
      <c r="B61" s="126"/>
      <c r="C61" s="126"/>
      <c r="D61" s="126"/>
      <c r="E61" s="126"/>
      <c r="F61" s="126"/>
      <c r="G61" s="126"/>
      <c r="H61" s="126"/>
      <c r="I61" s="126"/>
      <c r="J61" s="126"/>
      <c r="K61" s="126"/>
      <c r="L61" s="126"/>
      <c r="M61" s="126"/>
      <c r="N61" s="126"/>
      <c r="O61" s="126"/>
    </row>
    <row r="62" spans="1:15" ht="17.25" customHeight="1" thickBot="1" x14ac:dyDescent="0.25">
      <c r="A62" s="468" t="s">
        <v>168</v>
      </c>
      <c r="B62" s="132"/>
      <c r="C62" s="132"/>
      <c r="D62" s="132"/>
      <c r="E62" s="132"/>
      <c r="F62" s="132"/>
      <c r="G62" s="132"/>
      <c r="H62" s="132"/>
      <c r="I62" s="132"/>
      <c r="J62" s="132"/>
      <c r="K62" s="132"/>
      <c r="L62" s="132"/>
      <c r="M62" s="132"/>
      <c r="N62" s="132"/>
      <c r="O62" s="132"/>
    </row>
    <row r="63" spans="1:15" ht="16.5" customHeight="1" thickBot="1" x14ac:dyDescent="0.25">
      <c r="A63" s="469" t="s">
        <v>169</v>
      </c>
      <c r="B63" s="133"/>
      <c r="C63" s="133"/>
      <c r="D63" s="133"/>
      <c r="E63" s="133"/>
      <c r="F63" s="133"/>
      <c r="G63" s="133"/>
      <c r="H63" s="133"/>
      <c r="I63" s="133"/>
      <c r="J63" s="133"/>
      <c r="K63" s="133"/>
      <c r="L63" s="133"/>
      <c r="M63" s="133"/>
      <c r="N63" s="133"/>
      <c r="O63" s="133"/>
    </row>
    <row r="64" spans="1:15" ht="16.5" customHeight="1" thickBot="1" x14ac:dyDescent="0.25">
      <c r="A64" s="469" t="s">
        <v>170</v>
      </c>
      <c r="B64" s="133"/>
      <c r="C64" s="133"/>
      <c r="D64" s="133"/>
      <c r="E64" s="133"/>
      <c r="F64" s="133"/>
      <c r="G64" s="133"/>
      <c r="H64" s="133"/>
      <c r="I64" s="133"/>
      <c r="J64" s="133"/>
      <c r="K64" s="133"/>
      <c r="L64" s="133"/>
      <c r="M64" s="133"/>
      <c r="N64" s="133"/>
      <c r="O64" s="133"/>
    </row>
    <row r="65" spans="1:15" ht="16.5" customHeight="1" thickBot="1" x14ac:dyDescent="0.3">
      <c r="A65" s="470" t="s">
        <v>171</v>
      </c>
      <c r="B65" s="133"/>
      <c r="C65" s="133"/>
      <c r="D65" s="133"/>
      <c r="E65" s="133"/>
      <c r="F65" s="133"/>
      <c r="G65" s="133"/>
      <c r="H65" s="133"/>
      <c r="I65" s="133"/>
      <c r="J65" s="133"/>
      <c r="K65" s="133"/>
      <c r="L65" s="133"/>
      <c r="M65" s="133"/>
      <c r="N65" s="133"/>
      <c r="O65" s="133"/>
    </row>
    <row r="66" spans="1:15" ht="13.5" thickBot="1" x14ac:dyDescent="0.25">
      <c r="A66" s="471"/>
      <c r="B66" s="135"/>
      <c r="C66" s="135"/>
      <c r="D66" s="135"/>
      <c r="E66" s="135"/>
      <c r="F66" s="135"/>
      <c r="G66" s="135"/>
      <c r="H66" s="135"/>
      <c r="I66" s="135"/>
      <c r="J66" s="135"/>
      <c r="K66" s="135"/>
      <c r="L66" s="135"/>
      <c r="M66" s="135"/>
      <c r="N66" s="135"/>
      <c r="O66" s="136"/>
    </row>
    <row r="67" spans="1:15" ht="18.75" thickBot="1" x14ac:dyDescent="0.25">
      <c r="A67" s="472" t="s">
        <v>172</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266</v>
      </c>
      <c r="B1" s="473"/>
      <c r="C1" s="473"/>
      <c r="D1" s="473"/>
      <c r="E1" s="473"/>
      <c r="F1" s="473"/>
      <c r="G1" s="473"/>
      <c r="H1" s="473"/>
      <c r="I1" s="473"/>
      <c r="J1" s="473"/>
      <c r="K1" s="473"/>
      <c r="L1" s="473"/>
      <c r="M1" s="473"/>
      <c r="N1" s="473"/>
      <c r="O1" s="474"/>
    </row>
    <row r="2" spans="1:15" ht="15.75" x14ac:dyDescent="0.25">
      <c r="A2" s="249" t="s">
        <v>262</v>
      </c>
      <c r="B2" s="250"/>
      <c r="C2" s="250"/>
      <c r="D2" s="250"/>
      <c r="E2" s="250"/>
      <c r="F2" s="250"/>
      <c r="G2" s="250"/>
      <c r="H2" s="250"/>
      <c r="I2" s="250"/>
      <c r="J2" s="250"/>
      <c r="K2" s="250"/>
      <c r="L2" s="250"/>
      <c r="M2" s="250"/>
      <c r="N2" s="250"/>
      <c r="O2" s="475"/>
    </row>
    <row r="3" spans="1:15" ht="15.75" x14ac:dyDescent="0.25">
      <c r="A3" s="84" t="s">
        <v>390</v>
      </c>
      <c r="B3" s="434"/>
      <c r="C3" s="434"/>
      <c r="D3" s="434"/>
      <c r="E3" s="434"/>
      <c r="F3" s="434"/>
      <c r="G3" s="434"/>
      <c r="H3" s="434"/>
      <c r="I3" s="434"/>
      <c r="J3" s="434"/>
      <c r="K3" s="434"/>
      <c r="L3" s="434"/>
      <c r="M3" s="434"/>
      <c r="N3" s="434"/>
      <c r="O3" s="476"/>
    </row>
    <row r="4" spans="1:15" ht="16.5" thickBot="1" x14ac:dyDescent="0.3">
      <c r="A4" s="477" t="str">
        <f>'FormsList&amp;FilerInfo'!B2</f>
        <v>Clean Power Alliance</v>
      </c>
      <c r="B4" s="434"/>
      <c r="C4" s="434"/>
      <c r="D4" s="434"/>
      <c r="E4" s="434"/>
      <c r="F4" s="434"/>
      <c r="G4" s="434"/>
      <c r="H4" s="434"/>
      <c r="I4" s="434"/>
      <c r="J4" s="434"/>
      <c r="K4" s="434"/>
      <c r="L4" s="434"/>
      <c r="M4" s="434"/>
      <c r="N4" s="434"/>
      <c r="O4" s="476"/>
    </row>
    <row r="5" spans="1:15" ht="18.75" thickBot="1" x14ac:dyDescent="0.3">
      <c r="A5" s="430"/>
      <c r="B5" s="435">
        <v>2015</v>
      </c>
      <c r="C5" s="435">
        <v>2016</v>
      </c>
      <c r="D5" s="435">
        <v>2017</v>
      </c>
      <c r="E5" s="435">
        <v>2018</v>
      </c>
      <c r="F5" s="435">
        <v>2019</v>
      </c>
      <c r="G5" s="435">
        <v>2020</v>
      </c>
      <c r="H5" s="435">
        <v>2021</v>
      </c>
      <c r="I5" s="435">
        <v>2022</v>
      </c>
      <c r="J5" s="435">
        <v>2023</v>
      </c>
      <c r="K5" s="435">
        <v>2024</v>
      </c>
      <c r="L5" s="435">
        <v>2025</v>
      </c>
      <c r="M5" s="435">
        <v>2026</v>
      </c>
      <c r="N5" s="435">
        <v>2027</v>
      </c>
      <c r="O5" s="435">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263</v>
      </c>
      <c r="B7" s="255"/>
      <c r="C7" s="255"/>
      <c r="D7" s="255"/>
      <c r="E7" s="255"/>
      <c r="F7" s="255"/>
      <c r="G7" s="255"/>
      <c r="H7" s="255"/>
      <c r="I7" s="255"/>
      <c r="J7" s="255"/>
      <c r="K7" s="255"/>
      <c r="L7" s="255"/>
      <c r="M7" s="255"/>
      <c r="N7" s="255"/>
      <c r="O7" s="255"/>
    </row>
    <row r="8" spans="1:15" s="260" customFormat="1" ht="14.25" customHeight="1" thickBot="1" x14ac:dyDescent="0.25">
      <c r="A8" s="256" t="s">
        <v>264</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265</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T39" sqref="T39"/>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0" width="13.1640625" style="340" customWidth="1"/>
    <col min="11" max="11" width="13.6640625" style="340" customWidth="1"/>
    <col min="12" max="12" width="5.1640625" style="340" customWidth="1"/>
    <col min="13" max="13" width="8.6640625" style="340" customWidth="1"/>
    <col min="14" max="14" width="14.6640625" style="340" customWidth="1"/>
    <col min="15" max="16384" width="8.6640625" style="340"/>
  </cols>
  <sheetData>
    <row r="1" spans="2:16" s="336" customFormat="1" ht="15.75" x14ac:dyDescent="0.25">
      <c r="B1" s="510" t="s">
        <v>317</v>
      </c>
      <c r="C1" s="510"/>
      <c r="D1" s="510"/>
      <c r="E1" s="510"/>
      <c r="F1" s="510"/>
      <c r="G1" s="510"/>
      <c r="H1" s="510"/>
      <c r="I1" s="510"/>
      <c r="J1" s="510"/>
      <c r="K1" s="510"/>
      <c r="L1" s="510"/>
      <c r="M1" s="510"/>
      <c r="N1" s="510"/>
      <c r="O1" s="510"/>
      <c r="P1" s="510"/>
    </row>
    <row r="2" spans="2:16" s="338" customFormat="1" ht="12.75" x14ac:dyDescent="0.2">
      <c r="B2" s="511" t="s">
        <v>28</v>
      </c>
      <c r="C2" s="511"/>
      <c r="D2" s="511"/>
      <c r="E2" s="511"/>
      <c r="F2" s="511"/>
      <c r="G2" s="511"/>
      <c r="H2" s="511"/>
      <c r="I2" s="511"/>
      <c r="J2" s="511"/>
      <c r="K2" s="511"/>
      <c r="L2" s="511"/>
      <c r="M2" s="511"/>
      <c r="N2" s="511"/>
      <c r="O2" s="511"/>
      <c r="P2" s="511"/>
    </row>
    <row r="3" spans="2:16" s="338" customFormat="1" ht="12.75" x14ac:dyDescent="0.2">
      <c r="B3" s="511"/>
      <c r="C3" s="511"/>
      <c r="D3" s="511"/>
      <c r="E3" s="511"/>
      <c r="F3" s="511"/>
      <c r="G3" s="511"/>
      <c r="H3" s="511"/>
      <c r="I3" s="511"/>
      <c r="J3" s="511"/>
      <c r="K3" s="511"/>
    </row>
    <row r="4" spans="2:16" s="338" customFormat="1" ht="12.75" x14ac:dyDescent="0.2">
      <c r="B4" s="511"/>
      <c r="C4" s="511"/>
      <c r="D4" s="511"/>
      <c r="E4" s="511"/>
      <c r="F4" s="511"/>
      <c r="G4" s="511"/>
      <c r="H4" s="511"/>
      <c r="I4" s="511"/>
      <c r="J4" s="511"/>
      <c r="K4" s="511"/>
    </row>
    <row r="5" spans="2:16" s="336" customFormat="1" ht="30.75" customHeight="1" x14ac:dyDescent="0.25">
      <c r="B5" s="512" t="s">
        <v>313</v>
      </c>
      <c r="C5" s="512"/>
      <c r="D5" s="512"/>
      <c r="E5" s="512"/>
      <c r="F5" s="512"/>
      <c r="G5" s="512"/>
      <c r="H5" s="512"/>
      <c r="I5" s="512"/>
      <c r="J5" s="512"/>
      <c r="K5" s="512"/>
      <c r="N5" s="513" t="s">
        <v>113</v>
      </c>
      <c r="O5" s="513"/>
      <c r="P5" s="513"/>
    </row>
    <row r="6" spans="2:16" ht="12.75" x14ac:dyDescent="0.2">
      <c r="B6" s="339"/>
      <c r="C6" s="339"/>
      <c r="D6" s="339"/>
      <c r="E6" s="339"/>
      <c r="F6" s="339"/>
      <c r="G6" s="339"/>
      <c r="H6" s="339"/>
      <c r="I6" s="339"/>
      <c r="J6" s="339"/>
      <c r="K6" s="339"/>
    </row>
    <row r="7" spans="2:16" ht="12.75" x14ac:dyDescent="0.2">
      <c r="C7" s="338" t="s">
        <v>86</v>
      </c>
      <c r="D7" s="338"/>
      <c r="E7" s="338"/>
      <c r="F7" s="338"/>
      <c r="G7" s="338"/>
      <c r="H7" s="338"/>
      <c r="I7" s="338"/>
      <c r="J7" s="338"/>
      <c r="K7" s="338"/>
    </row>
    <row r="8" spans="2:16" ht="48" customHeight="1" x14ac:dyDescent="0.2">
      <c r="B8" s="341" t="s">
        <v>14</v>
      </c>
      <c r="C8" s="342" t="s">
        <v>19</v>
      </c>
      <c r="D8" s="342" t="s">
        <v>20</v>
      </c>
      <c r="E8" s="342" t="s">
        <v>18</v>
      </c>
      <c r="F8" s="342" t="s">
        <v>26</v>
      </c>
      <c r="G8" s="342" t="s">
        <v>72</v>
      </c>
      <c r="H8" s="343" t="s">
        <v>29</v>
      </c>
      <c r="I8" s="343" t="s">
        <v>24</v>
      </c>
      <c r="J8" s="344" t="s">
        <v>259</v>
      </c>
      <c r="K8" s="345" t="s">
        <v>15</v>
      </c>
      <c r="N8" s="507" t="s">
        <v>115</v>
      </c>
      <c r="O8" s="508"/>
      <c r="P8" s="509"/>
    </row>
    <row r="9" spans="2:16" ht="33.75" x14ac:dyDescent="0.2">
      <c r="K9" s="421"/>
      <c r="L9" s="350"/>
      <c r="M9" s="350"/>
      <c r="N9" s="346" t="s">
        <v>93</v>
      </c>
      <c r="O9" s="346" t="s">
        <v>93</v>
      </c>
      <c r="P9" s="346" t="s">
        <v>111</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478" t="s">
        <v>271</v>
      </c>
      <c r="B1" s="479"/>
      <c r="C1" s="479"/>
      <c r="D1" s="479"/>
      <c r="E1" s="479"/>
      <c r="F1" s="479"/>
      <c r="G1" s="479"/>
      <c r="H1" s="479"/>
      <c r="I1" s="479"/>
      <c r="J1" s="479"/>
      <c r="K1" s="479"/>
      <c r="L1" s="479"/>
      <c r="M1" s="479"/>
      <c r="N1" s="479"/>
      <c r="O1" s="480"/>
    </row>
    <row r="2" spans="1:15" ht="16.5" customHeight="1" x14ac:dyDescent="0.2">
      <c r="A2" s="481" t="s">
        <v>303</v>
      </c>
      <c r="B2" s="482"/>
      <c r="C2" s="482"/>
      <c r="D2" s="482"/>
      <c r="E2" s="482"/>
      <c r="F2" s="482"/>
      <c r="G2" s="482"/>
      <c r="H2" s="482"/>
      <c r="I2" s="482"/>
      <c r="J2" s="482"/>
      <c r="K2" s="482"/>
      <c r="L2" s="482"/>
      <c r="M2" s="482"/>
      <c r="N2" s="482"/>
      <c r="O2" s="483"/>
    </row>
    <row r="3" spans="1:15" ht="16.5" customHeight="1" x14ac:dyDescent="0.2">
      <c r="A3" s="481" t="s">
        <v>390</v>
      </c>
      <c r="B3" s="482"/>
      <c r="C3" s="482"/>
      <c r="D3" s="482"/>
      <c r="E3" s="482"/>
      <c r="F3" s="482"/>
      <c r="G3" s="482"/>
      <c r="H3" s="482"/>
      <c r="I3" s="482"/>
      <c r="J3" s="482"/>
      <c r="K3" s="482"/>
      <c r="L3" s="482"/>
      <c r="M3" s="482"/>
      <c r="N3" s="482"/>
      <c r="O3" s="483"/>
    </row>
    <row r="4" spans="1:15" ht="22.5" customHeight="1" thickBot="1" x14ac:dyDescent="0.25">
      <c r="A4" s="484" t="str">
        <f>'FormsList&amp;FilerInfo'!B2</f>
        <v>Clean Power Alliance</v>
      </c>
      <c r="B4" s="141"/>
      <c r="C4" s="141"/>
      <c r="D4" s="141"/>
      <c r="E4" s="141"/>
      <c r="F4" s="141"/>
      <c r="G4" s="141"/>
      <c r="H4" s="141"/>
      <c r="I4" s="141"/>
      <c r="J4" s="141"/>
      <c r="K4" s="141"/>
      <c r="L4" s="141"/>
      <c r="M4" s="141"/>
      <c r="N4" s="141"/>
      <c r="O4" s="485"/>
    </row>
    <row r="5" spans="1:15" ht="16.5" customHeight="1" thickBot="1" x14ac:dyDescent="0.3">
      <c r="A5" s="486"/>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389</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173</v>
      </c>
      <c r="B8" s="150"/>
      <c r="C8" s="150"/>
      <c r="D8" s="150"/>
      <c r="E8" s="150"/>
      <c r="F8" s="150"/>
      <c r="G8" s="150"/>
      <c r="H8" s="150"/>
      <c r="I8" s="150"/>
      <c r="J8" s="150"/>
      <c r="K8" s="150"/>
      <c r="L8" s="150"/>
      <c r="M8" s="150"/>
      <c r="N8" s="150"/>
      <c r="O8" s="151"/>
    </row>
    <row r="9" spans="1:15" ht="16.5" customHeight="1" x14ac:dyDescent="0.2">
      <c r="A9" s="152" t="s">
        <v>174</v>
      </c>
      <c r="B9" s="153"/>
      <c r="C9" s="153"/>
      <c r="D9" s="153"/>
      <c r="E9" s="153"/>
      <c r="F9" s="153"/>
      <c r="G9" s="153"/>
      <c r="H9" s="153"/>
      <c r="I9" s="153"/>
      <c r="J9" s="153"/>
      <c r="K9" s="153"/>
      <c r="L9" s="153"/>
      <c r="M9" s="153"/>
      <c r="N9" s="153"/>
      <c r="O9" s="154"/>
    </row>
    <row r="10" spans="1:15" ht="16.5" customHeight="1" x14ac:dyDescent="0.2">
      <c r="A10" s="155" t="s">
        <v>175</v>
      </c>
      <c r="B10" s="156"/>
      <c r="C10" s="156"/>
      <c r="D10" s="156"/>
      <c r="E10" s="156"/>
      <c r="F10" s="156"/>
      <c r="G10" s="156"/>
      <c r="H10" s="156"/>
      <c r="I10" s="156"/>
      <c r="J10" s="156"/>
      <c r="K10" s="156"/>
      <c r="L10" s="156"/>
      <c r="M10" s="156"/>
      <c r="N10" s="156"/>
      <c r="O10" s="157"/>
    </row>
    <row r="11" spans="1:15" ht="16.5" customHeight="1" x14ac:dyDescent="0.2">
      <c r="A11" s="155" t="s">
        <v>176</v>
      </c>
      <c r="B11" s="156"/>
      <c r="C11" s="156"/>
      <c r="D11" s="156"/>
      <c r="E11" s="156"/>
      <c r="F11" s="156"/>
      <c r="G11" s="156"/>
      <c r="H11" s="156"/>
      <c r="I11" s="156"/>
      <c r="J11" s="156"/>
      <c r="K11" s="156"/>
      <c r="L11" s="156"/>
      <c r="M11" s="156"/>
      <c r="N11" s="156"/>
      <c r="O11" s="157"/>
    </row>
    <row r="12" spans="1:15" ht="16.5" customHeight="1" x14ac:dyDescent="0.2">
      <c r="A12" s="155" t="s">
        <v>177</v>
      </c>
      <c r="B12" s="156"/>
      <c r="C12" s="156"/>
      <c r="D12" s="156"/>
      <c r="E12" s="156"/>
      <c r="F12" s="156"/>
      <c r="G12" s="156"/>
      <c r="H12" s="156"/>
      <c r="I12" s="156"/>
      <c r="J12" s="156"/>
      <c r="K12" s="156"/>
      <c r="L12" s="156"/>
      <c r="M12" s="156"/>
      <c r="N12" s="156"/>
      <c r="O12" s="157"/>
    </row>
    <row r="13" spans="1:15" ht="16.5" customHeight="1" thickBot="1" x14ac:dyDescent="0.25">
      <c r="A13" s="158" t="s">
        <v>178</v>
      </c>
      <c r="B13" s="159"/>
      <c r="C13" s="159"/>
      <c r="D13" s="159"/>
      <c r="E13" s="159"/>
      <c r="F13" s="159"/>
      <c r="G13" s="159"/>
      <c r="H13" s="159"/>
      <c r="I13" s="159"/>
      <c r="J13" s="159"/>
      <c r="K13" s="159"/>
      <c r="L13" s="159"/>
      <c r="M13" s="159"/>
      <c r="N13" s="159"/>
      <c r="O13" s="160"/>
    </row>
    <row r="14" spans="1:15" ht="13.5" customHeight="1" thickTop="1" thickBot="1" x14ac:dyDescent="0.25">
      <c r="A14" s="161" t="s">
        <v>179</v>
      </c>
      <c r="B14" s="162"/>
      <c r="C14" s="162"/>
      <c r="D14" s="162"/>
      <c r="E14" s="162"/>
      <c r="F14" s="162"/>
      <c r="G14" s="162"/>
      <c r="H14" s="162"/>
      <c r="I14" s="162"/>
      <c r="J14" s="162"/>
      <c r="K14" s="162"/>
      <c r="L14" s="162"/>
      <c r="M14" s="162"/>
      <c r="N14" s="162"/>
      <c r="O14" s="162"/>
    </row>
    <row r="15" spans="1:15" ht="16.5" customHeight="1" thickBot="1" x14ac:dyDescent="0.25">
      <c r="A15" s="149" t="s">
        <v>180</v>
      </c>
      <c r="B15" s="94"/>
      <c r="C15" s="94"/>
      <c r="D15" s="94"/>
      <c r="E15" s="94"/>
      <c r="F15" s="94"/>
      <c r="G15" s="94"/>
      <c r="H15" s="94"/>
      <c r="I15" s="94"/>
      <c r="J15" s="94"/>
      <c r="K15" s="94"/>
      <c r="L15" s="94"/>
      <c r="M15" s="94"/>
      <c r="N15" s="94"/>
      <c r="O15" s="95"/>
    </row>
    <row r="16" spans="1:15" ht="16.5" customHeight="1" x14ac:dyDescent="0.2">
      <c r="A16" s="152" t="s">
        <v>174</v>
      </c>
      <c r="B16" s="163"/>
      <c r="C16" s="163"/>
      <c r="D16" s="163"/>
      <c r="E16" s="163"/>
      <c r="F16" s="163"/>
      <c r="G16" s="163"/>
      <c r="H16" s="163"/>
      <c r="I16" s="163"/>
      <c r="J16" s="163"/>
      <c r="K16" s="163"/>
      <c r="L16" s="163"/>
      <c r="M16" s="163"/>
      <c r="N16" s="163"/>
      <c r="O16" s="164"/>
    </row>
    <row r="17" spans="1:15" ht="16.5" customHeight="1" x14ac:dyDescent="0.2">
      <c r="A17" s="155" t="s">
        <v>175</v>
      </c>
      <c r="B17" s="165"/>
      <c r="C17" s="165"/>
      <c r="D17" s="165"/>
      <c r="E17" s="165"/>
      <c r="F17" s="165"/>
      <c r="G17" s="165"/>
      <c r="H17" s="165"/>
      <c r="I17" s="165"/>
      <c r="J17" s="165"/>
      <c r="K17" s="165"/>
      <c r="L17" s="165"/>
      <c r="M17" s="165"/>
      <c r="N17" s="165"/>
      <c r="O17" s="166"/>
    </row>
    <row r="18" spans="1:15" ht="16.5" customHeight="1" x14ac:dyDescent="0.2">
      <c r="A18" s="155" t="s">
        <v>176</v>
      </c>
      <c r="B18" s="165"/>
      <c r="C18" s="165"/>
      <c r="D18" s="165"/>
      <c r="E18" s="165"/>
      <c r="F18" s="165"/>
      <c r="G18" s="165"/>
      <c r="H18" s="165"/>
      <c r="I18" s="165"/>
      <c r="J18" s="165"/>
      <c r="K18" s="165"/>
      <c r="L18" s="165"/>
      <c r="M18" s="165"/>
      <c r="N18" s="165"/>
      <c r="O18" s="166"/>
    </row>
    <row r="19" spans="1:15" ht="16.5" customHeight="1" x14ac:dyDescent="0.2">
      <c r="A19" s="155" t="s">
        <v>177</v>
      </c>
      <c r="B19" s="165"/>
      <c r="C19" s="165"/>
      <c r="D19" s="165"/>
      <c r="E19" s="165"/>
      <c r="F19" s="165"/>
      <c r="G19" s="165"/>
      <c r="H19" s="165"/>
      <c r="I19" s="165"/>
      <c r="J19" s="165"/>
      <c r="K19" s="165"/>
      <c r="L19" s="165"/>
      <c r="M19" s="165"/>
      <c r="N19" s="165"/>
      <c r="O19" s="166"/>
    </row>
    <row r="20" spans="1:15" ht="16.5" customHeight="1" thickBot="1" x14ac:dyDescent="0.25">
      <c r="A20" s="158" t="s">
        <v>178</v>
      </c>
      <c r="B20" s="167"/>
      <c r="C20" s="167"/>
      <c r="D20" s="167"/>
      <c r="E20" s="167"/>
      <c r="F20" s="167"/>
      <c r="G20" s="167"/>
      <c r="H20" s="167"/>
      <c r="I20" s="167"/>
      <c r="J20" s="167"/>
      <c r="K20" s="167"/>
      <c r="L20" s="167"/>
      <c r="M20" s="167"/>
      <c r="N20" s="167"/>
      <c r="O20" s="168"/>
    </row>
    <row r="21" spans="1:15" ht="13.5" customHeight="1" thickTop="1" thickBot="1" x14ac:dyDescent="0.25">
      <c r="A21" s="161" t="s">
        <v>181</v>
      </c>
      <c r="B21" s="162"/>
      <c r="C21" s="162"/>
      <c r="D21" s="162"/>
      <c r="E21" s="162"/>
      <c r="F21" s="162"/>
      <c r="G21" s="162"/>
      <c r="H21" s="162"/>
      <c r="I21" s="162"/>
      <c r="J21" s="162"/>
      <c r="K21" s="162"/>
      <c r="L21" s="162"/>
      <c r="M21" s="162"/>
      <c r="N21" s="162"/>
      <c r="O21" s="162"/>
    </row>
    <row r="22" spans="1:15" ht="16.5" customHeight="1" thickBot="1" x14ac:dyDescent="0.25">
      <c r="A22" s="169" t="s">
        <v>182</v>
      </c>
      <c r="B22" s="94"/>
      <c r="C22" s="94"/>
      <c r="D22" s="94"/>
      <c r="E22" s="94"/>
      <c r="F22" s="94"/>
      <c r="G22" s="94"/>
      <c r="H22" s="94"/>
      <c r="I22" s="94"/>
      <c r="J22" s="94"/>
      <c r="K22" s="94"/>
      <c r="L22" s="94"/>
      <c r="M22" s="94"/>
      <c r="N22" s="94"/>
      <c r="O22" s="95"/>
    </row>
    <row r="23" spans="1:15" ht="16.5" customHeight="1" x14ac:dyDescent="0.2">
      <c r="A23" s="152" t="s">
        <v>174</v>
      </c>
      <c r="B23" s="163"/>
      <c r="C23" s="163"/>
      <c r="D23" s="163"/>
      <c r="E23" s="163"/>
      <c r="F23" s="163"/>
      <c r="G23" s="163"/>
      <c r="H23" s="163"/>
      <c r="I23" s="163"/>
      <c r="J23" s="163"/>
      <c r="K23" s="163"/>
      <c r="L23" s="163"/>
      <c r="M23" s="163"/>
      <c r="N23" s="163"/>
      <c r="O23" s="164"/>
    </row>
    <row r="24" spans="1:15" ht="16.5" customHeight="1" x14ac:dyDescent="0.2">
      <c r="A24" s="155" t="s">
        <v>175</v>
      </c>
      <c r="B24" s="165"/>
      <c r="C24" s="165"/>
      <c r="D24" s="165"/>
      <c r="E24" s="165"/>
      <c r="F24" s="165"/>
      <c r="G24" s="165"/>
      <c r="H24" s="165"/>
      <c r="I24" s="165"/>
      <c r="J24" s="165"/>
      <c r="K24" s="165"/>
      <c r="L24" s="165"/>
      <c r="M24" s="165"/>
      <c r="N24" s="165"/>
      <c r="O24" s="166"/>
    </row>
    <row r="25" spans="1:15" ht="16.5" customHeight="1" x14ac:dyDescent="0.2">
      <c r="A25" s="155" t="s">
        <v>176</v>
      </c>
      <c r="B25" s="165"/>
      <c r="C25" s="165"/>
      <c r="D25" s="165"/>
      <c r="E25" s="165"/>
      <c r="F25" s="165"/>
      <c r="G25" s="165"/>
      <c r="H25" s="165"/>
      <c r="I25" s="165"/>
      <c r="J25" s="165"/>
      <c r="K25" s="165"/>
      <c r="L25" s="165"/>
      <c r="M25" s="165"/>
      <c r="N25" s="165"/>
      <c r="O25" s="166"/>
    </row>
    <row r="26" spans="1:15" ht="16.5" customHeight="1" x14ac:dyDescent="0.2">
      <c r="A26" s="155" t="s">
        <v>177</v>
      </c>
      <c r="B26" s="165"/>
      <c r="C26" s="165"/>
      <c r="D26" s="165"/>
      <c r="E26" s="165"/>
      <c r="F26" s="165"/>
      <c r="G26" s="165"/>
      <c r="H26" s="165"/>
      <c r="I26" s="165"/>
      <c r="J26" s="165"/>
      <c r="K26" s="165"/>
      <c r="L26" s="165"/>
      <c r="M26" s="165"/>
      <c r="N26" s="165"/>
      <c r="O26" s="166"/>
    </row>
    <row r="27" spans="1:15" ht="16.5" customHeight="1" thickBot="1" x14ac:dyDescent="0.25">
      <c r="A27" s="158" t="s">
        <v>178</v>
      </c>
      <c r="B27" s="167"/>
      <c r="C27" s="167"/>
      <c r="D27" s="167"/>
      <c r="E27" s="167"/>
      <c r="F27" s="167"/>
      <c r="G27" s="167"/>
      <c r="H27" s="167"/>
      <c r="I27" s="167"/>
      <c r="J27" s="167"/>
      <c r="K27" s="167"/>
      <c r="L27" s="167"/>
      <c r="M27" s="167"/>
      <c r="N27" s="167"/>
      <c r="O27" s="168"/>
    </row>
    <row r="28" spans="1:15" ht="13.5" customHeight="1" thickTop="1" thickBot="1" x14ac:dyDescent="0.25">
      <c r="A28" s="161" t="s">
        <v>183</v>
      </c>
      <c r="B28" s="162"/>
      <c r="C28" s="162"/>
      <c r="D28" s="162"/>
      <c r="E28" s="162"/>
      <c r="F28" s="162"/>
      <c r="G28" s="162"/>
      <c r="H28" s="162"/>
      <c r="I28" s="162"/>
      <c r="J28" s="162"/>
      <c r="K28" s="162"/>
      <c r="L28" s="162"/>
      <c r="M28" s="162"/>
      <c r="N28" s="162"/>
      <c r="O28" s="162"/>
    </row>
    <row r="29" spans="1:15" s="171" customFormat="1" ht="16.5" customHeight="1" thickBot="1" x14ac:dyDescent="0.25">
      <c r="A29" s="169" t="s">
        <v>184</v>
      </c>
      <c r="B29" s="170"/>
      <c r="C29" s="170"/>
      <c r="D29" s="170"/>
      <c r="E29" s="170"/>
      <c r="F29" s="170"/>
      <c r="G29" s="170"/>
      <c r="H29" s="170"/>
      <c r="I29" s="170"/>
      <c r="J29" s="170"/>
      <c r="K29" s="170"/>
      <c r="L29" s="170"/>
      <c r="M29" s="170"/>
      <c r="N29" s="170"/>
      <c r="O29" s="487"/>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272</v>
      </c>
      <c r="B1" s="138"/>
      <c r="C1" s="138"/>
      <c r="D1" s="138"/>
      <c r="E1" s="138"/>
      <c r="F1" s="138"/>
      <c r="G1" s="138"/>
      <c r="H1" s="138"/>
      <c r="I1" s="138"/>
      <c r="J1" s="138"/>
      <c r="K1" s="138"/>
      <c r="L1" s="138"/>
      <c r="M1" s="138"/>
      <c r="N1" s="138"/>
      <c r="O1" s="138"/>
    </row>
    <row r="2" spans="1:15" ht="16.5" customHeight="1" x14ac:dyDescent="0.2">
      <c r="A2" s="224" t="s">
        <v>217</v>
      </c>
      <c r="B2" s="138"/>
      <c r="C2" s="138"/>
      <c r="D2" s="138"/>
      <c r="E2" s="138"/>
      <c r="F2" s="138"/>
      <c r="G2" s="138"/>
      <c r="H2" s="138"/>
      <c r="I2" s="138"/>
      <c r="J2" s="138"/>
      <c r="K2" s="138"/>
      <c r="L2" s="138"/>
      <c r="M2" s="138"/>
      <c r="N2" s="138"/>
      <c r="O2" s="138"/>
    </row>
    <row r="3" spans="1:15" ht="16.5" customHeight="1" x14ac:dyDescent="0.2">
      <c r="A3" s="224" t="s">
        <v>394</v>
      </c>
      <c r="B3" s="431"/>
      <c r="C3" s="431"/>
      <c r="D3" s="431"/>
      <c r="E3" s="431"/>
      <c r="F3" s="431"/>
      <c r="G3" s="431"/>
      <c r="H3" s="431"/>
      <c r="I3" s="431"/>
      <c r="J3" s="431"/>
      <c r="K3" s="431"/>
      <c r="L3" s="431"/>
      <c r="M3" s="431"/>
      <c r="N3" s="431"/>
      <c r="O3" s="431"/>
    </row>
    <row r="4" spans="1:15" ht="16.5" customHeight="1" thickBot="1" x14ac:dyDescent="0.25">
      <c r="A4" s="224" t="s">
        <v>28</v>
      </c>
      <c r="B4" s="431"/>
      <c r="C4" s="431"/>
      <c r="D4" s="431"/>
      <c r="E4" s="431"/>
      <c r="F4" s="431"/>
      <c r="G4" s="431"/>
      <c r="H4" s="431"/>
      <c r="I4" s="431"/>
      <c r="J4" s="431"/>
      <c r="K4" s="431"/>
      <c r="L4" s="431"/>
      <c r="M4" s="431"/>
      <c r="N4" s="431"/>
      <c r="O4" s="431"/>
    </row>
    <row r="5" spans="1:15" ht="18" customHeight="1" thickBot="1" x14ac:dyDescent="0.3">
      <c r="A5" s="432"/>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31.5" customHeight="1" thickBot="1" x14ac:dyDescent="0.25">
      <c r="A6" s="225" t="s">
        <v>184</v>
      </c>
      <c r="B6" s="147"/>
      <c r="C6" s="147"/>
      <c r="D6" s="147"/>
      <c r="E6" s="147"/>
      <c r="F6" s="147"/>
      <c r="G6" s="147"/>
      <c r="H6" s="147"/>
      <c r="I6" s="147"/>
      <c r="J6" s="147"/>
      <c r="K6" s="147"/>
      <c r="L6" s="147"/>
      <c r="M6" s="147"/>
      <c r="N6" s="147"/>
      <c r="O6" s="147"/>
    </row>
    <row r="7" spans="1:15" ht="16.5" customHeight="1" thickBot="1" x14ac:dyDescent="0.25">
      <c r="A7" s="149" t="s">
        <v>218</v>
      </c>
      <c r="B7" s="94"/>
      <c r="C7" s="94"/>
      <c r="D7" s="94"/>
      <c r="E7" s="94"/>
      <c r="F7" s="94"/>
      <c r="G7" s="94"/>
      <c r="H7" s="94"/>
      <c r="I7" s="94"/>
      <c r="J7" s="94"/>
      <c r="K7" s="94"/>
      <c r="L7" s="94"/>
      <c r="M7" s="94"/>
      <c r="N7" s="94"/>
      <c r="O7" s="95"/>
    </row>
    <row r="8" spans="1:15" ht="16.5" customHeight="1" thickBot="1" x14ac:dyDescent="0.25">
      <c r="A8" s="226" t="s">
        <v>101</v>
      </c>
      <c r="B8" s="129"/>
      <c r="C8" s="129"/>
      <c r="D8" s="129"/>
      <c r="E8" s="129"/>
      <c r="F8" s="129"/>
      <c r="G8" s="129"/>
      <c r="H8" s="129"/>
      <c r="I8" s="129"/>
      <c r="J8" s="129"/>
      <c r="K8" s="129"/>
      <c r="L8" s="129"/>
      <c r="M8" s="129"/>
      <c r="N8" s="129"/>
      <c r="O8" s="130"/>
    </row>
    <row r="9" spans="1:15" ht="16.5" customHeight="1" thickBot="1" x14ac:dyDescent="0.25">
      <c r="A9" s="227" t="s">
        <v>219</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595" t="s">
        <v>392</v>
      </c>
      <c r="B1" s="596"/>
      <c r="C1" s="596"/>
      <c r="D1" s="596"/>
      <c r="E1" s="596"/>
      <c r="F1" s="596"/>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597"/>
      <c r="B2" s="598"/>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5" thickBot="1" x14ac:dyDescent="0.25">
      <c r="A3" s="296">
        <v>2015</v>
      </c>
      <c r="B3" s="589" t="s">
        <v>220</v>
      </c>
      <c r="C3" s="590"/>
      <c r="D3" s="590"/>
      <c r="E3" s="590"/>
      <c r="F3" s="590"/>
      <c r="G3" s="590"/>
      <c r="H3" s="590"/>
      <c r="I3" s="590"/>
      <c r="J3" s="590"/>
      <c r="K3" s="590"/>
      <c r="L3" s="590"/>
      <c r="M3" s="590"/>
      <c r="N3" s="590"/>
      <c r="O3" s="590"/>
      <c r="P3" s="590"/>
      <c r="Q3" s="590"/>
      <c r="R3" s="590"/>
      <c r="S3" s="590"/>
      <c r="T3" s="590"/>
      <c r="U3" s="590"/>
      <c r="V3" s="590"/>
      <c r="W3" s="590"/>
      <c r="X3" s="590"/>
      <c r="Y3" s="590"/>
      <c r="Z3" s="591"/>
    </row>
    <row r="4" spans="1:26" ht="13.5" thickBot="1" x14ac:dyDescent="0.25">
      <c r="A4" s="297"/>
      <c r="B4" s="231"/>
      <c r="C4" s="592" t="s">
        <v>221</v>
      </c>
      <c r="D4" s="593"/>
      <c r="E4" s="592" t="s">
        <v>222</v>
      </c>
      <c r="F4" s="593"/>
      <c r="G4" s="592" t="s">
        <v>223</v>
      </c>
      <c r="H4" s="593"/>
      <c r="I4" s="592" t="s">
        <v>224</v>
      </c>
      <c r="J4" s="593"/>
      <c r="K4" s="592" t="s">
        <v>225</v>
      </c>
      <c r="L4" s="593"/>
      <c r="M4" s="592" t="s">
        <v>226</v>
      </c>
      <c r="N4" s="593"/>
      <c r="O4" s="592" t="s">
        <v>227</v>
      </c>
      <c r="P4" s="593"/>
      <c r="Q4" s="592" t="s">
        <v>228</v>
      </c>
      <c r="R4" s="593"/>
      <c r="S4" s="592" t="s">
        <v>229</v>
      </c>
      <c r="T4" s="593"/>
      <c r="U4" s="592" t="s">
        <v>230</v>
      </c>
      <c r="V4" s="593"/>
      <c r="W4" s="592" t="s">
        <v>231</v>
      </c>
      <c r="X4" s="593"/>
      <c r="Y4" s="592" t="s">
        <v>232</v>
      </c>
      <c r="Z4" s="594"/>
    </row>
    <row r="5" spans="1:26" s="294" customFormat="1" ht="26.25" thickBot="1" x14ac:dyDescent="0.25">
      <c r="A5" s="298" t="s">
        <v>233</v>
      </c>
      <c r="B5" s="299" t="s">
        <v>298</v>
      </c>
      <c r="C5" s="300" t="s">
        <v>234</v>
      </c>
      <c r="D5" s="301" t="s">
        <v>235</v>
      </c>
      <c r="E5" s="300" t="s">
        <v>234</v>
      </c>
      <c r="F5" s="301" t="s">
        <v>235</v>
      </c>
      <c r="G5" s="300" t="s">
        <v>234</v>
      </c>
      <c r="H5" s="301" t="s">
        <v>235</v>
      </c>
      <c r="I5" s="300" t="s">
        <v>234</v>
      </c>
      <c r="J5" s="301" t="s">
        <v>235</v>
      </c>
      <c r="K5" s="300" t="s">
        <v>234</v>
      </c>
      <c r="L5" s="301" t="s">
        <v>235</v>
      </c>
      <c r="M5" s="300" t="s">
        <v>234</v>
      </c>
      <c r="N5" s="301" t="s">
        <v>235</v>
      </c>
      <c r="O5" s="300" t="s">
        <v>234</v>
      </c>
      <c r="P5" s="301" t="s">
        <v>235</v>
      </c>
      <c r="Q5" s="300" t="s">
        <v>234</v>
      </c>
      <c r="R5" s="301" t="s">
        <v>235</v>
      </c>
      <c r="S5" s="300" t="s">
        <v>234</v>
      </c>
      <c r="T5" s="301" t="s">
        <v>235</v>
      </c>
      <c r="U5" s="300" t="s">
        <v>234</v>
      </c>
      <c r="V5" s="301" t="s">
        <v>235</v>
      </c>
      <c r="W5" s="300" t="s">
        <v>234</v>
      </c>
      <c r="X5" s="301" t="s">
        <v>235</v>
      </c>
      <c r="Y5" s="300" t="s">
        <v>234</v>
      </c>
      <c r="Z5" s="301" t="s">
        <v>235</v>
      </c>
    </row>
    <row r="6" spans="1:26" x14ac:dyDescent="0.2">
      <c r="A6" s="488"/>
      <c r="B6" s="302" t="s">
        <v>338</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3"/>
      <c r="B7" s="304" t="s">
        <v>299</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3"/>
      <c r="B8" s="304" t="s">
        <v>337</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3"/>
      <c r="B9" s="304" t="s">
        <v>336</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3"/>
      <c r="B10" s="304" t="s">
        <v>335</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4" t="s">
        <v>334</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4" t="s">
        <v>333</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4" t="s">
        <v>332</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4" t="s">
        <v>331</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5" t="s">
        <v>236</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489"/>
      <c r="B16" s="306" t="s">
        <v>237</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4" t="s">
        <v>238</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5" t="s">
        <v>239</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489"/>
      <c r="B19" s="306" t="s">
        <v>240</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4" t="s">
        <v>241</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4" t="s">
        <v>242</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4" t="s">
        <v>243</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4" t="s">
        <v>244</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4" t="s">
        <v>245</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5" t="s">
        <v>246</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489"/>
      <c r="B26" s="306" t="s">
        <v>247</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4" t="s">
        <v>248</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4" t="s">
        <v>249</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4" t="s">
        <v>250</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4" t="s">
        <v>251</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4" t="s">
        <v>252</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4" t="s">
        <v>253</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4" t="s">
        <v>254</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4" t="s">
        <v>255</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5" t="s">
        <v>256</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489"/>
      <c r="B36" s="304" t="s">
        <v>326</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4" t="s">
        <v>327</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4" t="s">
        <v>328</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4" t="s">
        <v>329</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6"/>
      <c r="B40" s="305" t="s">
        <v>330</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3"/>
      <c r="B41" s="308" t="s">
        <v>257</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5" thickBot="1" x14ac:dyDescent="0.25">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5" thickBot="1" x14ac:dyDescent="0.25">
      <c r="A43" s="296">
        <v>2015</v>
      </c>
      <c r="B43" s="589" t="s">
        <v>258</v>
      </c>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1"/>
    </row>
    <row r="44" spans="1:26" ht="13.5" thickBot="1" x14ac:dyDescent="0.25">
      <c r="A44" s="297"/>
      <c r="B44" s="317"/>
      <c r="C44" s="592" t="s">
        <v>221</v>
      </c>
      <c r="D44" s="593"/>
      <c r="E44" s="592" t="s">
        <v>222</v>
      </c>
      <c r="F44" s="593"/>
      <c r="G44" s="592" t="s">
        <v>223</v>
      </c>
      <c r="H44" s="593"/>
      <c r="I44" s="592" t="s">
        <v>224</v>
      </c>
      <c r="J44" s="593"/>
      <c r="K44" s="592" t="s">
        <v>225</v>
      </c>
      <c r="L44" s="593"/>
      <c r="M44" s="592" t="s">
        <v>226</v>
      </c>
      <c r="N44" s="593"/>
      <c r="O44" s="592" t="s">
        <v>227</v>
      </c>
      <c r="P44" s="593"/>
      <c r="Q44" s="592" t="s">
        <v>228</v>
      </c>
      <c r="R44" s="593"/>
      <c r="S44" s="592" t="s">
        <v>229</v>
      </c>
      <c r="T44" s="593"/>
      <c r="U44" s="592" t="s">
        <v>230</v>
      </c>
      <c r="V44" s="593"/>
      <c r="W44" s="592" t="s">
        <v>231</v>
      </c>
      <c r="X44" s="593"/>
      <c r="Y44" s="592" t="s">
        <v>232</v>
      </c>
      <c r="Z44" s="594"/>
    </row>
    <row r="45" spans="1:26" s="295" customFormat="1" ht="26.25" thickBot="1" x14ac:dyDescent="0.25">
      <c r="A45" s="309" t="s">
        <v>233</v>
      </c>
      <c r="B45" s="318" t="s">
        <v>298</v>
      </c>
      <c r="C45" s="310" t="s">
        <v>234</v>
      </c>
      <c r="D45" s="311" t="s">
        <v>235</v>
      </c>
      <c r="E45" s="310" t="s">
        <v>234</v>
      </c>
      <c r="F45" s="311" t="s">
        <v>235</v>
      </c>
      <c r="G45" s="310" t="s">
        <v>234</v>
      </c>
      <c r="H45" s="311" t="s">
        <v>235</v>
      </c>
      <c r="I45" s="310" t="s">
        <v>234</v>
      </c>
      <c r="J45" s="311" t="s">
        <v>235</v>
      </c>
      <c r="K45" s="310" t="s">
        <v>234</v>
      </c>
      <c r="L45" s="311" t="s">
        <v>235</v>
      </c>
      <c r="M45" s="310" t="s">
        <v>234</v>
      </c>
      <c r="N45" s="311" t="s">
        <v>235</v>
      </c>
      <c r="O45" s="310" t="s">
        <v>234</v>
      </c>
      <c r="P45" s="311" t="s">
        <v>235</v>
      </c>
      <c r="Q45" s="310" t="s">
        <v>234</v>
      </c>
      <c r="R45" s="311" t="s">
        <v>235</v>
      </c>
      <c r="S45" s="310" t="s">
        <v>234</v>
      </c>
      <c r="T45" s="311" t="s">
        <v>235</v>
      </c>
      <c r="U45" s="310" t="s">
        <v>234</v>
      </c>
      <c r="V45" s="311" t="s">
        <v>235</v>
      </c>
      <c r="W45" s="310" t="s">
        <v>234</v>
      </c>
      <c r="X45" s="311" t="s">
        <v>235</v>
      </c>
      <c r="Y45" s="310" t="s">
        <v>234</v>
      </c>
      <c r="Z45" s="311" t="s">
        <v>235</v>
      </c>
    </row>
    <row r="46" spans="1:26" x14ac:dyDescent="0.2">
      <c r="A46" s="488"/>
      <c r="B46" s="302" t="s">
        <v>338</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3"/>
      <c r="B47" s="304" t="s">
        <v>299</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3"/>
      <c r="B48" s="304" t="s">
        <v>337</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3"/>
      <c r="B49" s="304" t="s">
        <v>336</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3"/>
      <c r="B50" s="304" t="s">
        <v>335</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4" t="s">
        <v>334</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4" t="s">
        <v>333</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4" t="s">
        <v>332</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4" t="s">
        <v>331</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5" t="s">
        <v>236</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489"/>
      <c r="B56" s="306" t="s">
        <v>237</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4" t="s">
        <v>238</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5" t="s">
        <v>239</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489"/>
      <c r="B59" s="306" t="s">
        <v>240</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4" t="s">
        <v>241</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4" t="s">
        <v>242</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4" t="s">
        <v>243</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4" t="s">
        <v>244</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4" t="s">
        <v>245</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5" t="s">
        <v>246</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489"/>
      <c r="B66" s="306" t="s">
        <v>247</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4" t="s">
        <v>248</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4" t="s">
        <v>249</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4" t="s">
        <v>250</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4" t="s">
        <v>251</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4" t="s">
        <v>252</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4" t="s">
        <v>253</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4" t="s">
        <v>254</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4" t="s">
        <v>255</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5" t="s">
        <v>256</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489"/>
      <c r="B76" s="304" t="s">
        <v>326</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4" t="s">
        <v>327</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4" t="s">
        <v>328</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4" t="s">
        <v>329</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6"/>
      <c r="B80" s="305" t="s">
        <v>330</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7"/>
      <c r="B81" s="308" t="s">
        <v>257</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6">
        <v>2016</v>
      </c>
      <c r="B82" s="589" t="s">
        <v>220</v>
      </c>
      <c r="C82" s="590"/>
      <c r="D82" s="590"/>
      <c r="E82" s="590"/>
      <c r="F82" s="590"/>
      <c r="G82" s="590"/>
      <c r="H82" s="590"/>
      <c r="I82" s="590"/>
      <c r="J82" s="590"/>
      <c r="K82" s="590"/>
      <c r="L82" s="590"/>
      <c r="M82" s="590"/>
      <c r="N82" s="590"/>
      <c r="O82" s="590"/>
      <c r="P82" s="590"/>
      <c r="Q82" s="590"/>
      <c r="R82" s="590"/>
      <c r="S82" s="590"/>
      <c r="T82" s="590"/>
      <c r="U82" s="590"/>
      <c r="V82" s="590"/>
      <c r="W82" s="590"/>
      <c r="X82" s="590"/>
      <c r="Y82" s="590"/>
      <c r="Z82" s="591"/>
    </row>
    <row r="83" spans="1:26" ht="13.5" thickBot="1" x14ac:dyDescent="0.25">
      <c r="A83" s="297"/>
      <c r="B83" s="231"/>
      <c r="C83" s="592" t="s">
        <v>221</v>
      </c>
      <c r="D83" s="593"/>
      <c r="E83" s="592" t="s">
        <v>222</v>
      </c>
      <c r="F83" s="593"/>
      <c r="G83" s="592" t="s">
        <v>223</v>
      </c>
      <c r="H83" s="593"/>
      <c r="I83" s="592" t="s">
        <v>224</v>
      </c>
      <c r="J83" s="593"/>
      <c r="K83" s="592" t="s">
        <v>225</v>
      </c>
      <c r="L83" s="593"/>
      <c r="M83" s="592" t="s">
        <v>226</v>
      </c>
      <c r="N83" s="593"/>
      <c r="O83" s="592" t="s">
        <v>227</v>
      </c>
      <c r="P83" s="593"/>
      <c r="Q83" s="592" t="s">
        <v>228</v>
      </c>
      <c r="R83" s="593"/>
      <c r="S83" s="592" t="s">
        <v>229</v>
      </c>
      <c r="T83" s="593"/>
      <c r="U83" s="592" t="s">
        <v>230</v>
      </c>
      <c r="V83" s="593"/>
      <c r="W83" s="592" t="s">
        <v>231</v>
      </c>
      <c r="X83" s="593"/>
      <c r="Y83" s="592" t="s">
        <v>232</v>
      </c>
      <c r="Z83" s="594"/>
    </row>
    <row r="84" spans="1:26" s="294" customFormat="1" ht="26.25" thickBot="1" x14ac:dyDescent="0.25">
      <c r="A84" s="298" t="s">
        <v>233</v>
      </c>
      <c r="B84" s="299" t="s">
        <v>298</v>
      </c>
      <c r="C84" s="300" t="s">
        <v>234</v>
      </c>
      <c r="D84" s="301" t="s">
        <v>235</v>
      </c>
      <c r="E84" s="300" t="s">
        <v>234</v>
      </c>
      <c r="F84" s="301" t="s">
        <v>235</v>
      </c>
      <c r="G84" s="300" t="s">
        <v>234</v>
      </c>
      <c r="H84" s="301" t="s">
        <v>235</v>
      </c>
      <c r="I84" s="300" t="s">
        <v>234</v>
      </c>
      <c r="J84" s="301" t="s">
        <v>235</v>
      </c>
      <c r="K84" s="300" t="s">
        <v>234</v>
      </c>
      <c r="L84" s="301" t="s">
        <v>235</v>
      </c>
      <c r="M84" s="300" t="s">
        <v>234</v>
      </c>
      <c r="N84" s="301" t="s">
        <v>235</v>
      </c>
      <c r="O84" s="300" t="s">
        <v>234</v>
      </c>
      <c r="P84" s="301" t="s">
        <v>235</v>
      </c>
      <c r="Q84" s="300" t="s">
        <v>234</v>
      </c>
      <c r="R84" s="301" t="s">
        <v>235</v>
      </c>
      <c r="S84" s="300" t="s">
        <v>234</v>
      </c>
      <c r="T84" s="301" t="s">
        <v>235</v>
      </c>
      <c r="U84" s="300" t="s">
        <v>234</v>
      </c>
      <c r="V84" s="301" t="s">
        <v>235</v>
      </c>
      <c r="W84" s="300" t="s">
        <v>234</v>
      </c>
      <c r="X84" s="301" t="s">
        <v>235</v>
      </c>
      <c r="Y84" s="300" t="s">
        <v>234</v>
      </c>
      <c r="Z84" s="301" t="s">
        <v>235</v>
      </c>
    </row>
    <row r="85" spans="1:26" x14ac:dyDescent="0.2">
      <c r="A85" s="488"/>
      <c r="B85" s="302" t="s">
        <v>338</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3"/>
      <c r="B86" s="304" t="s">
        <v>299</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3"/>
      <c r="B87" s="304" t="s">
        <v>337</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3"/>
      <c r="B88" s="304" t="s">
        <v>336</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3"/>
      <c r="B89" s="304" t="s">
        <v>335</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4" t="s">
        <v>334</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4" t="s">
        <v>333</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4" t="s">
        <v>332</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4" t="s">
        <v>331</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5" t="s">
        <v>236</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489"/>
      <c r="B95" s="306" t="s">
        <v>237</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4" t="s">
        <v>238</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5" t="s">
        <v>239</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489"/>
      <c r="B98" s="306" t="s">
        <v>240</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4" t="s">
        <v>241</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4" t="s">
        <v>242</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4" t="s">
        <v>243</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4" t="s">
        <v>244</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4" t="s">
        <v>245</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5" t="s">
        <v>246</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489"/>
      <c r="B105" s="306" t="s">
        <v>247</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4" t="s">
        <v>248</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4" t="s">
        <v>249</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4" t="s">
        <v>250</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4" t="s">
        <v>251</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4" t="s">
        <v>252</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4" t="s">
        <v>253</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4" t="s">
        <v>254</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4" t="s">
        <v>255</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5" t="s">
        <v>256</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489"/>
      <c r="B115" s="304" t="s">
        <v>326</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4" t="s">
        <v>327</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4" t="s">
        <v>328</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4" t="s">
        <v>329</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6"/>
      <c r="B119" s="305" t="s">
        <v>330</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3"/>
      <c r="B120" s="308" t="s">
        <v>257</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5" thickBot="1" x14ac:dyDescent="0.25">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5" thickBot="1" x14ac:dyDescent="0.25">
      <c r="A122" s="296">
        <v>2016</v>
      </c>
      <c r="B122" s="589" t="s">
        <v>258</v>
      </c>
      <c r="C122" s="590"/>
      <c r="D122" s="590"/>
      <c r="E122" s="590"/>
      <c r="F122" s="590"/>
      <c r="G122" s="590"/>
      <c r="H122" s="590"/>
      <c r="I122" s="590"/>
      <c r="J122" s="590"/>
      <c r="K122" s="590"/>
      <c r="L122" s="590"/>
      <c r="M122" s="590"/>
      <c r="N122" s="590"/>
      <c r="O122" s="590"/>
      <c r="P122" s="590"/>
      <c r="Q122" s="590"/>
      <c r="R122" s="590"/>
      <c r="S122" s="590"/>
      <c r="T122" s="590"/>
      <c r="U122" s="590"/>
      <c r="V122" s="590"/>
      <c r="W122" s="590"/>
      <c r="X122" s="590"/>
      <c r="Y122" s="590"/>
      <c r="Z122" s="591"/>
    </row>
    <row r="123" spans="1:26" ht="13.5" thickBot="1" x14ac:dyDescent="0.25">
      <c r="A123" s="297"/>
      <c r="B123" s="317"/>
      <c r="C123" s="592" t="s">
        <v>221</v>
      </c>
      <c r="D123" s="593"/>
      <c r="E123" s="592" t="s">
        <v>222</v>
      </c>
      <c r="F123" s="593"/>
      <c r="G123" s="592" t="s">
        <v>223</v>
      </c>
      <c r="H123" s="593"/>
      <c r="I123" s="592" t="s">
        <v>224</v>
      </c>
      <c r="J123" s="593"/>
      <c r="K123" s="592" t="s">
        <v>225</v>
      </c>
      <c r="L123" s="593"/>
      <c r="M123" s="592" t="s">
        <v>226</v>
      </c>
      <c r="N123" s="593"/>
      <c r="O123" s="592" t="s">
        <v>227</v>
      </c>
      <c r="P123" s="593"/>
      <c r="Q123" s="592" t="s">
        <v>228</v>
      </c>
      <c r="R123" s="593"/>
      <c r="S123" s="592" t="s">
        <v>229</v>
      </c>
      <c r="T123" s="593"/>
      <c r="U123" s="592" t="s">
        <v>230</v>
      </c>
      <c r="V123" s="593"/>
      <c r="W123" s="592" t="s">
        <v>231</v>
      </c>
      <c r="X123" s="593"/>
      <c r="Y123" s="592" t="s">
        <v>232</v>
      </c>
      <c r="Z123" s="594"/>
    </row>
    <row r="124" spans="1:26" s="295" customFormat="1" ht="26.25" thickBot="1" x14ac:dyDescent="0.25">
      <c r="A124" s="309" t="s">
        <v>233</v>
      </c>
      <c r="B124" s="318" t="s">
        <v>298</v>
      </c>
      <c r="C124" s="310" t="s">
        <v>234</v>
      </c>
      <c r="D124" s="311" t="s">
        <v>235</v>
      </c>
      <c r="E124" s="310" t="s">
        <v>234</v>
      </c>
      <c r="F124" s="311" t="s">
        <v>235</v>
      </c>
      <c r="G124" s="310" t="s">
        <v>234</v>
      </c>
      <c r="H124" s="311" t="s">
        <v>235</v>
      </c>
      <c r="I124" s="310" t="s">
        <v>234</v>
      </c>
      <c r="J124" s="311" t="s">
        <v>235</v>
      </c>
      <c r="K124" s="310" t="s">
        <v>234</v>
      </c>
      <c r="L124" s="311" t="s">
        <v>235</v>
      </c>
      <c r="M124" s="310" t="s">
        <v>234</v>
      </c>
      <c r="N124" s="311" t="s">
        <v>235</v>
      </c>
      <c r="O124" s="310" t="s">
        <v>234</v>
      </c>
      <c r="P124" s="311" t="s">
        <v>235</v>
      </c>
      <c r="Q124" s="310" t="s">
        <v>234</v>
      </c>
      <c r="R124" s="311" t="s">
        <v>235</v>
      </c>
      <c r="S124" s="310" t="s">
        <v>234</v>
      </c>
      <c r="T124" s="311" t="s">
        <v>235</v>
      </c>
      <c r="U124" s="310" t="s">
        <v>234</v>
      </c>
      <c r="V124" s="311" t="s">
        <v>235</v>
      </c>
      <c r="W124" s="310" t="s">
        <v>234</v>
      </c>
      <c r="X124" s="311" t="s">
        <v>235</v>
      </c>
      <c r="Y124" s="310" t="s">
        <v>234</v>
      </c>
      <c r="Z124" s="311" t="s">
        <v>235</v>
      </c>
    </row>
    <row r="125" spans="1:26" x14ac:dyDescent="0.2">
      <c r="A125" s="488"/>
      <c r="B125" s="302" t="s">
        <v>338</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3"/>
      <c r="B126" s="304" t="s">
        <v>299</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3"/>
      <c r="B127" s="304" t="s">
        <v>337</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3"/>
      <c r="B128" s="304" t="s">
        <v>336</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3"/>
      <c r="B129" s="304" t="s">
        <v>335</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4" t="s">
        <v>334</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4" t="s">
        <v>333</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4" t="s">
        <v>332</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4" t="s">
        <v>331</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5" t="s">
        <v>236</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489"/>
      <c r="B135" s="306" t="s">
        <v>237</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4" t="s">
        <v>238</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5" t="s">
        <v>239</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489"/>
      <c r="B138" s="306" t="s">
        <v>240</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4" t="s">
        <v>241</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4" t="s">
        <v>242</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4" t="s">
        <v>243</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4" t="s">
        <v>244</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4" t="s">
        <v>245</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5" t="s">
        <v>246</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489"/>
      <c r="B145" s="306" t="s">
        <v>247</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4" t="s">
        <v>248</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4" t="s">
        <v>249</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4" t="s">
        <v>250</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4" t="s">
        <v>251</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4" t="s">
        <v>252</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4" t="s">
        <v>253</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4" t="s">
        <v>254</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4" t="s">
        <v>255</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5" t="s">
        <v>256</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489"/>
      <c r="B155" s="304" t="s">
        <v>326</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4" t="s">
        <v>327</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4" t="s">
        <v>328</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4" t="s">
        <v>329</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6"/>
      <c r="B159" s="305" t="s">
        <v>330</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7"/>
      <c r="B160" s="308" t="s">
        <v>257</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K58" sqref="K58"/>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0" width="13.1640625" style="340" customWidth="1"/>
    <col min="11" max="11" width="13.6640625" style="340" customWidth="1"/>
    <col min="12" max="12" width="5.1640625" style="340" customWidth="1"/>
    <col min="13" max="13" width="8.6640625" style="340" customWidth="1"/>
    <col min="14" max="14" width="14.6640625" style="340" customWidth="1"/>
    <col min="15" max="16384" width="8.6640625" style="340"/>
  </cols>
  <sheetData>
    <row r="1" spans="2:16" s="336" customFormat="1" ht="15.75" x14ac:dyDescent="0.25">
      <c r="B1" s="510" t="s">
        <v>316</v>
      </c>
      <c r="C1" s="510"/>
      <c r="D1" s="510"/>
      <c r="E1" s="510"/>
      <c r="F1" s="510"/>
      <c r="G1" s="510"/>
      <c r="H1" s="510"/>
      <c r="I1" s="510"/>
      <c r="J1" s="510"/>
      <c r="K1" s="510"/>
      <c r="L1" s="510"/>
      <c r="M1" s="510"/>
      <c r="N1" s="510"/>
      <c r="O1" s="510"/>
      <c r="P1" s="510"/>
    </row>
    <row r="2" spans="2:16" s="338" customFormat="1" ht="12.75" x14ac:dyDescent="0.2">
      <c r="B2" s="511" t="s">
        <v>28</v>
      </c>
      <c r="C2" s="511"/>
      <c r="D2" s="511"/>
      <c r="E2" s="511"/>
      <c r="F2" s="511"/>
      <c r="G2" s="511"/>
      <c r="H2" s="511"/>
      <c r="I2" s="511"/>
      <c r="J2" s="511"/>
      <c r="K2" s="511"/>
      <c r="L2" s="511"/>
      <c r="M2" s="511"/>
      <c r="N2" s="511"/>
      <c r="O2" s="511"/>
      <c r="P2" s="511"/>
    </row>
    <row r="3" spans="2:16" s="338" customFormat="1" ht="12.75" x14ac:dyDescent="0.2">
      <c r="B3" s="511"/>
      <c r="C3" s="511"/>
      <c r="D3" s="511"/>
      <c r="E3" s="511"/>
      <c r="F3" s="511"/>
      <c r="G3" s="511"/>
      <c r="H3" s="511"/>
      <c r="I3" s="511"/>
      <c r="J3" s="511"/>
      <c r="K3" s="511"/>
    </row>
    <row r="4" spans="2:16" s="338" customFormat="1" ht="12.75" x14ac:dyDescent="0.2">
      <c r="B4" s="511"/>
      <c r="C4" s="511"/>
      <c r="D4" s="511"/>
      <c r="E4" s="511"/>
      <c r="F4" s="511"/>
      <c r="G4" s="511"/>
      <c r="H4" s="511"/>
      <c r="I4" s="511"/>
      <c r="J4" s="511"/>
      <c r="K4" s="511"/>
    </row>
    <row r="5" spans="2:16" s="336" customFormat="1" ht="30.75" customHeight="1" x14ac:dyDescent="0.25">
      <c r="B5" s="512" t="s">
        <v>314</v>
      </c>
      <c r="C5" s="512"/>
      <c r="D5" s="512"/>
      <c r="E5" s="512"/>
      <c r="F5" s="512"/>
      <c r="G5" s="512"/>
      <c r="H5" s="512"/>
      <c r="I5" s="512"/>
      <c r="J5" s="512"/>
      <c r="K5" s="512"/>
      <c r="N5" s="513" t="s">
        <v>113</v>
      </c>
      <c r="O5" s="513"/>
      <c r="P5" s="513"/>
    </row>
    <row r="6" spans="2:16" ht="12.75" x14ac:dyDescent="0.2">
      <c r="B6" s="339"/>
      <c r="C6" s="339"/>
      <c r="D6" s="339"/>
      <c r="E6" s="339"/>
      <c r="F6" s="339"/>
      <c r="G6" s="339"/>
      <c r="H6" s="339"/>
      <c r="I6" s="339"/>
      <c r="J6" s="339"/>
      <c r="K6" s="339"/>
    </row>
    <row r="7" spans="2:16" ht="12.75" x14ac:dyDescent="0.2">
      <c r="C7" s="338" t="s">
        <v>86</v>
      </c>
      <c r="D7" s="338"/>
      <c r="E7" s="338"/>
      <c r="F7" s="338"/>
      <c r="G7" s="338"/>
      <c r="H7" s="338"/>
      <c r="I7" s="338"/>
      <c r="J7" s="338"/>
      <c r="K7" s="338"/>
    </row>
    <row r="8" spans="2:16" ht="48" customHeight="1" x14ac:dyDescent="0.2">
      <c r="B8" s="341" t="s">
        <v>14</v>
      </c>
      <c r="C8" s="342" t="s">
        <v>19</v>
      </c>
      <c r="D8" s="342" t="s">
        <v>20</v>
      </c>
      <c r="E8" s="342" t="s">
        <v>18</v>
      </c>
      <c r="F8" s="342" t="s">
        <v>26</v>
      </c>
      <c r="G8" s="342" t="s">
        <v>72</v>
      </c>
      <c r="H8" s="343" t="s">
        <v>29</v>
      </c>
      <c r="I8" s="343" t="s">
        <v>24</v>
      </c>
      <c r="J8" s="344" t="s">
        <v>259</v>
      </c>
      <c r="K8" s="345" t="s">
        <v>15</v>
      </c>
      <c r="N8" s="507" t="s">
        <v>115</v>
      </c>
      <c r="O8" s="508"/>
      <c r="P8" s="509"/>
    </row>
    <row r="9" spans="2:16" ht="33.75" x14ac:dyDescent="0.2">
      <c r="N9" s="346" t="s">
        <v>93</v>
      </c>
      <c r="O9" s="346" t="s">
        <v>93</v>
      </c>
      <c r="P9" s="346" t="s">
        <v>111</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1.25" x14ac:dyDescent="0.2"/>
  <cols>
    <col min="1" max="1" width="1.6640625" style="340" customWidth="1"/>
    <col min="2" max="2" width="11" style="340" customWidth="1"/>
    <col min="3" max="3" width="15.6640625" style="340" customWidth="1"/>
    <col min="4" max="4" width="14.6640625" style="340" customWidth="1"/>
    <col min="5" max="5" width="15.1640625" style="340" customWidth="1"/>
    <col min="6" max="8" width="14.6640625" style="340" customWidth="1"/>
    <col min="9" max="9" width="8.6640625" style="340" customWidth="1"/>
    <col min="10" max="10" width="16.1640625" style="340" customWidth="1"/>
    <col min="11" max="11" width="7.5" style="340" customWidth="1"/>
    <col min="12" max="12" width="16" style="340" customWidth="1"/>
    <col min="13" max="13" width="14.83203125" style="340" customWidth="1"/>
    <col min="14" max="16384" width="8.6640625" style="340"/>
  </cols>
  <sheetData>
    <row r="1" spans="2:13" s="336" customFormat="1" ht="15.75" x14ac:dyDescent="0.25">
      <c r="B1" s="510" t="s">
        <v>54</v>
      </c>
      <c r="C1" s="510"/>
      <c r="D1" s="510"/>
      <c r="E1" s="510"/>
      <c r="F1" s="510"/>
      <c r="G1" s="510"/>
      <c r="H1" s="510"/>
      <c r="I1" s="510"/>
      <c r="J1" s="510"/>
      <c r="K1" s="510"/>
      <c r="L1" s="510"/>
      <c r="M1" s="510"/>
    </row>
    <row r="2" spans="2:13" s="338" customFormat="1" ht="12.75" x14ac:dyDescent="0.2">
      <c r="B2" s="511" t="s">
        <v>28</v>
      </c>
      <c r="C2" s="511"/>
      <c r="D2" s="511"/>
      <c r="E2" s="511"/>
      <c r="F2" s="511"/>
      <c r="G2" s="511"/>
      <c r="H2" s="511"/>
      <c r="I2" s="511"/>
      <c r="J2" s="511"/>
      <c r="K2" s="511"/>
      <c r="L2" s="511"/>
      <c r="M2" s="511"/>
    </row>
    <row r="3" spans="2:13" s="338" customFormat="1" ht="12.75" x14ac:dyDescent="0.2">
      <c r="B3" s="511"/>
      <c r="C3" s="511"/>
      <c r="D3" s="511"/>
      <c r="E3" s="511"/>
      <c r="F3" s="511"/>
      <c r="G3" s="511"/>
      <c r="H3" s="511"/>
      <c r="I3" s="511"/>
      <c r="J3" s="511"/>
      <c r="K3" s="337"/>
    </row>
    <row r="4" spans="2:13" s="338" customFormat="1" ht="12.75" x14ac:dyDescent="0.2">
      <c r="B4" s="514"/>
      <c r="C4" s="511"/>
      <c r="D4" s="511"/>
      <c r="E4" s="511"/>
      <c r="F4" s="511"/>
      <c r="G4" s="511"/>
      <c r="H4" s="511"/>
    </row>
    <row r="5" spans="2:13" s="336" customFormat="1" ht="15.75" x14ac:dyDescent="0.25">
      <c r="B5" s="515" t="s">
        <v>375</v>
      </c>
      <c r="C5" s="515"/>
      <c r="D5" s="515"/>
      <c r="E5" s="515"/>
      <c r="F5" s="515"/>
      <c r="G5" s="515"/>
      <c r="H5" s="515"/>
      <c r="I5" s="515"/>
      <c r="J5" s="515"/>
      <c r="K5" s="515"/>
      <c r="L5" s="515"/>
      <c r="M5" s="515"/>
    </row>
    <row r="6" spans="2:13" ht="12.75" x14ac:dyDescent="0.2">
      <c r="B6" s="511"/>
      <c r="C6" s="511"/>
      <c r="D6" s="511"/>
      <c r="E6" s="511"/>
      <c r="F6" s="511"/>
      <c r="G6" s="511"/>
      <c r="H6" s="511"/>
      <c r="I6" s="511"/>
      <c r="J6" s="511"/>
      <c r="K6" s="511"/>
      <c r="L6" s="511"/>
      <c r="M6" s="511"/>
    </row>
    <row r="7" spans="2:13" ht="12.75" x14ac:dyDescent="0.2">
      <c r="B7" s="337"/>
      <c r="C7" s="337"/>
      <c r="D7" s="337"/>
      <c r="E7" s="337"/>
      <c r="F7" s="337"/>
      <c r="G7" s="337"/>
      <c r="H7" s="337"/>
      <c r="I7" s="337"/>
      <c r="J7" s="337"/>
    </row>
    <row r="8" spans="2:13" ht="12.75" x14ac:dyDescent="0.2">
      <c r="B8" s="351"/>
      <c r="C8" s="351"/>
      <c r="D8" s="351"/>
      <c r="E8" s="351"/>
      <c r="F8" s="351"/>
      <c r="G8" s="351"/>
      <c r="H8" s="351"/>
      <c r="I8" s="352"/>
      <c r="J8" s="352"/>
    </row>
    <row r="9" spans="2:13" ht="63.75" customHeight="1" x14ac:dyDescent="0.2">
      <c r="B9" s="353" t="s">
        <v>14</v>
      </c>
      <c r="C9" s="354" t="s">
        <v>324</v>
      </c>
      <c r="D9" s="354" t="s">
        <v>31</v>
      </c>
      <c r="E9" s="354" t="s">
        <v>62</v>
      </c>
      <c r="F9" s="354" t="s">
        <v>90</v>
      </c>
      <c r="G9" s="354" t="s">
        <v>110</v>
      </c>
      <c r="H9" s="354" t="s">
        <v>48</v>
      </c>
      <c r="I9" s="354" t="s">
        <v>30</v>
      </c>
      <c r="J9" s="355" t="s">
        <v>89</v>
      </c>
      <c r="L9" s="356" t="s">
        <v>114</v>
      </c>
      <c r="M9" s="356" t="s">
        <v>112</v>
      </c>
    </row>
    <row r="10" spans="2:13" x14ac:dyDescent="0.2">
      <c r="B10" s="347">
        <v>2000</v>
      </c>
      <c r="C10" s="401">
        <v>0</v>
      </c>
      <c r="D10" s="401"/>
      <c r="E10" s="401"/>
      <c r="F10" s="401"/>
      <c r="G10" s="401"/>
      <c r="H10" s="401">
        <f t="shared" ref="H10:H32" si="0">SUM(C10:G10)</f>
        <v>0</v>
      </c>
      <c r="I10" s="401"/>
      <c r="J10" s="401">
        <f t="shared" ref="J10:J32" si="1">+H10+I10</f>
        <v>0</v>
      </c>
      <c r="K10" s="420"/>
      <c r="L10" s="401">
        <v>0</v>
      </c>
      <c r="M10" s="401">
        <f t="shared" ref="M10:M28" si="2">+J10-L10</f>
        <v>0</v>
      </c>
    </row>
    <row r="11" spans="2:13" ht="11.25" customHeight="1" x14ac:dyDescent="0.2">
      <c r="B11" s="347">
        <v>2001</v>
      </c>
      <c r="C11" s="401">
        <v>0</v>
      </c>
      <c r="D11" s="401"/>
      <c r="E11" s="401"/>
      <c r="F11" s="401"/>
      <c r="G11" s="401"/>
      <c r="H11" s="401">
        <f t="shared" si="0"/>
        <v>0</v>
      </c>
      <c r="I11" s="401"/>
      <c r="J11" s="401">
        <f t="shared" si="1"/>
        <v>0</v>
      </c>
      <c r="K11" s="420"/>
      <c r="L11" s="401">
        <v>0</v>
      </c>
      <c r="M11" s="401">
        <f t="shared" si="2"/>
        <v>0</v>
      </c>
    </row>
    <row r="12" spans="2:13" x14ac:dyDescent="0.2">
      <c r="B12" s="347">
        <v>2002</v>
      </c>
      <c r="C12" s="401">
        <v>0</v>
      </c>
      <c r="D12" s="401"/>
      <c r="E12" s="401"/>
      <c r="F12" s="401"/>
      <c r="G12" s="401"/>
      <c r="H12" s="401">
        <f t="shared" si="0"/>
        <v>0</v>
      </c>
      <c r="I12" s="401"/>
      <c r="J12" s="401">
        <f t="shared" si="1"/>
        <v>0</v>
      </c>
      <c r="K12" s="420"/>
      <c r="L12" s="401">
        <v>0</v>
      </c>
      <c r="M12" s="401">
        <f t="shared" si="2"/>
        <v>0</v>
      </c>
    </row>
    <row r="13" spans="2:13" x14ac:dyDescent="0.2">
      <c r="B13" s="347">
        <v>2003</v>
      </c>
      <c r="C13" s="401">
        <v>0</v>
      </c>
      <c r="D13" s="401"/>
      <c r="E13" s="401"/>
      <c r="F13" s="401"/>
      <c r="G13" s="401"/>
      <c r="H13" s="401">
        <f t="shared" si="0"/>
        <v>0</v>
      </c>
      <c r="I13" s="401"/>
      <c r="J13" s="401">
        <f t="shared" si="1"/>
        <v>0</v>
      </c>
      <c r="K13" s="420"/>
      <c r="L13" s="401">
        <v>0</v>
      </c>
      <c r="M13" s="401">
        <f t="shared" si="2"/>
        <v>0</v>
      </c>
    </row>
    <row r="14" spans="2:13" x14ac:dyDescent="0.2">
      <c r="B14" s="347">
        <v>2004</v>
      </c>
      <c r="C14" s="401">
        <v>0</v>
      </c>
      <c r="D14" s="401"/>
      <c r="E14" s="401"/>
      <c r="F14" s="401"/>
      <c r="G14" s="401"/>
      <c r="H14" s="401">
        <f t="shared" si="0"/>
        <v>0</v>
      </c>
      <c r="I14" s="401"/>
      <c r="J14" s="401">
        <f t="shared" si="1"/>
        <v>0</v>
      </c>
      <c r="K14" s="420"/>
      <c r="L14" s="401">
        <v>0</v>
      </c>
      <c r="M14" s="401">
        <f t="shared" si="2"/>
        <v>0</v>
      </c>
    </row>
    <row r="15" spans="2:13" x14ac:dyDescent="0.2">
      <c r="B15" s="347">
        <v>2005</v>
      </c>
      <c r="C15" s="401">
        <v>0</v>
      </c>
      <c r="D15" s="401"/>
      <c r="E15" s="401"/>
      <c r="F15" s="401"/>
      <c r="G15" s="401"/>
      <c r="H15" s="401">
        <f t="shared" si="0"/>
        <v>0</v>
      </c>
      <c r="I15" s="401"/>
      <c r="J15" s="401">
        <f t="shared" si="1"/>
        <v>0</v>
      </c>
      <c r="K15" s="420"/>
      <c r="L15" s="401">
        <v>0</v>
      </c>
      <c r="M15" s="401">
        <f t="shared" si="2"/>
        <v>0</v>
      </c>
    </row>
    <row r="16" spans="2:13" x14ac:dyDescent="0.2">
      <c r="B16" s="347">
        <v>2006</v>
      </c>
      <c r="C16" s="401">
        <v>0</v>
      </c>
      <c r="D16" s="401"/>
      <c r="E16" s="401"/>
      <c r="F16" s="401"/>
      <c r="G16" s="401"/>
      <c r="H16" s="401">
        <f t="shared" si="0"/>
        <v>0</v>
      </c>
      <c r="I16" s="401"/>
      <c r="J16" s="401">
        <f t="shared" si="1"/>
        <v>0</v>
      </c>
      <c r="K16" s="420"/>
      <c r="L16" s="401">
        <v>0</v>
      </c>
      <c r="M16" s="401">
        <f t="shared" si="2"/>
        <v>0</v>
      </c>
    </row>
    <row r="17" spans="2:13" x14ac:dyDescent="0.2">
      <c r="B17" s="347">
        <v>2007</v>
      </c>
      <c r="C17" s="401">
        <v>0</v>
      </c>
      <c r="D17" s="401"/>
      <c r="E17" s="401"/>
      <c r="F17" s="401"/>
      <c r="G17" s="401"/>
      <c r="H17" s="401">
        <f t="shared" si="0"/>
        <v>0</v>
      </c>
      <c r="I17" s="401"/>
      <c r="J17" s="401">
        <f t="shared" si="1"/>
        <v>0</v>
      </c>
      <c r="K17" s="420"/>
      <c r="L17" s="401">
        <v>0</v>
      </c>
      <c r="M17" s="401">
        <f t="shared" si="2"/>
        <v>0</v>
      </c>
    </row>
    <row r="18" spans="2:13" ht="11.25" customHeight="1" x14ac:dyDescent="0.2">
      <c r="B18" s="347">
        <v>2008</v>
      </c>
      <c r="C18" s="401">
        <v>0</v>
      </c>
      <c r="D18" s="401"/>
      <c r="E18" s="401"/>
      <c r="F18" s="401"/>
      <c r="G18" s="401"/>
      <c r="H18" s="401">
        <f t="shared" si="0"/>
        <v>0</v>
      </c>
      <c r="I18" s="401"/>
      <c r="J18" s="401">
        <f t="shared" si="1"/>
        <v>0</v>
      </c>
      <c r="K18" s="420"/>
      <c r="L18" s="401">
        <v>0</v>
      </c>
      <c r="M18" s="401">
        <f t="shared" si="2"/>
        <v>0</v>
      </c>
    </row>
    <row r="19" spans="2:13" x14ac:dyDescent="0.2">
      <c r="B19" s="347">
        <v>2009</v>
      </c>
      <c r="C19" s="401">
        <v>0</v>
      </c>
      <c r="D19" s="401"/>
      <c r="E19" s="401"/>
      <c r="F19" s="401"/>
      <c r="G19" s="401"/>
      <c r="H19" s="401">
        <f t="shared" si="0"/>
        <v>0</v>
      </c>
      <c r="I19" s="401"/>
      <c r="J19" s="401">
        <f t="shared" si="1"/>
        <v>0</v>
      </c>
      <c r="K19" s="420"/>
      <c r="L19" s="401">
        <v>0</v>
      </c>
      <c r="M19" s="401">
        <f t="shared" si="2"/>
        <v>0</v>
      </c>
    </row>
    <row r="20" spans="2:13" x14ac:dyDescent="0.2">
      <c r="B20" s="347">
        <v>2010</v>
      </c>
      <c r="C20" s="401">
        <v>0</v>
      </c>
      <c r="D20" s="401"/>
      <c r="E20" s="401"/>
      <c r="F20" s="401"/>
      <c r="G20" s="401"/>
      <c r="H20" s="401">
        <f t="shared" si="0"/>
        <v>0</v>
      </c>
      <c r="I20" s="401"/>
      <c r="J20" s="401">
        <f t="shared" si="1"/>
        <v>0</v>
      </c>
      <c r="K20" s="420"/>
      <c r="L20" s="401">
        <v>0</v>
      </c>
      <c r="M20" s="401">
        <f t="shared" si="2"/>
        <v>0</v>
      </c>
    </row>
    <row r="21" spans="2:13" x14ac:dyDescent="0.2">
      <c r="B21" s="347">
        <v>2011</v>
      </c>
      <c r="C21" s="401">
        <v>0</v>
      </c>
      <c r="D21" s="401"/>
      <c r="E21" s="401"/>
      <c r="F21" s="401"/>
      <c r="G21" s="401"/>
      <c r="H21" s="401">
        <f t="shared" si="0"/>
        <v>0</v>
      </c>
      <c r="I21" s="401"/>
      <c r="J21" s="401">
        <f t="shared" si="1"/>
        <v>0</v>
      </c>
      <c r="K21" s="420"/>
      <c r="L21" s="401">
        <v>0</v>
      </c>
      <c r="M21" s="401">
        <f t="shared" si="2"/>
        <v>0</v>
      </c>
    </row>
    <row r="22" spans="2:13" x14ac:dyDescent="0.2">
      <c r="B22" s="347">
        <v>2012</v>
      </c>
      <c r="C22" s="401">
        <v>0</v>
      </c>
      <c r="D22" s="401"/>
      <c r="E22" s="401"/>
      <c r="F22" s="401"/>
      <c r="G22" s="401"/>
      <c r="H22" s="401">
        <f t="shared" si="0"/>
        <v>0</v>
      </c>
      <c r="I22" s="401"/>
      <c r="J22" s="401">
        <f t="shared" si="1"/>
        <v>0</v>
      </c>
      <c r="K22" s="420"/>
      <c r="L22" s="401">
        <v>0</v>
      </c>
      <c r="M22" s="401">
        <f t="shared" si="2"/>
        <v>0</v>
      </c>
    </row>
    <row r="23" spans="2:13" x14ac:dyDescent="0.2">
      <c r="B23" s="347">
        <v>2013</v>
      </c>
      <c r="C23" s="401">
        <v>0</v>
      </c>
      <c r="D23" s="401"/>
      <c r="E23" s="401"/>
      <c r="F23" s="401"/>
      <c r="G23" s="401"/>
      <c r="H23" s="401">
        <f t="shared" si="0"/>
        <v>0</v>
      </c>
      <c r="I23" s="401"/>
      <c r="J23" s="401">
        <f t="shared" si="1"/>
        <v>0</v>
      </c>
      <c r="K23" s="420"/>
      <c r="L23" s="401">
        <v>0</v>
      </c>
      <c r="M23" s="401">
        <f t="shared" si="2"/>
        <v>0</v>
      </c>
    </row>
    <row r="24" spans="2:13" x14ac:dyDescent="0.2">
      <c r="B24" s="347">
        <v>2014</v>
      </c>
      <c r="C24" s="401">
        <v>0</v>
      </c>
      <c r="D24" s="401"/>
      <c r="E24" s="401"/>
      <c r="F24" s="401"/>
      <c r="G24" s="401"/>
      <c r="H24" s="401">
        <f t="shared" si="0"/>
        <v>0</v>
      </c>
      <c r="I24" s="401"/>
      <c r="J24" s="401">
        <f t="shared" si="1"/>
        <v>0</v>
      </c>
      <c r="K24" s="420"/>
      <c r="L24" s="401">
        <v>0</v>
      </c>
      <c r="M24" s="401">
        <f t="shared" si="2"/>
        <v>0</v>
      </c>
    </row>
    <row r="25" spans="2:13" x14ac:dyDescent="0.2">
      <c r="B25" s="357">
        <v>2015</v>
      </c>
      <c r="C25" s="349">
        <v>0</v>
      </c>
      <c r="D25" s="359"/>
      <c r="E25" s="359"/>
      <c r="F25" s="359"/>
      <c r="G25" s="359"/>
      <c r="H25" s="359">
        <f t="shared" si="0"/>
        <v>0</v>
      </c>
      <c r="I25" s="349"/>
      <c r="J25" s="349">
        <f t="shared" si="1"/>
        <v>0</v>
      </c>
      <c r="K25" s="420"/>
      <c r="L25" s="359">
        <v>0</v>
      </c>
      <c r="M25" s="349">
        <f t="shared" si="2"/>
        <v>0</v>
      </c>
    </row>
    <row r="26" spans="2:13" x14ac:dyDescent="0.2">
      <c r="B26" s="347">
        <v>2016</v>
      </c>
      <c r="C26" s="349">
        <v>0</v>
      </c>
      <c r="D26" s="359"/>
      <c r="E26" s="359"/>
      <c r="F26" s="359"/>
      <c r="G26" s="359"/>
      <c r="H26" s="359">
        <f t="shared" si="0"/>
        <v>0</v>
      </c>
      <c r="I26" s="349"/>
      <c r="J26" s="349">
        <f t="shared" si="1"/>
        <v>0</v>
      </c>
      <c r="K26" s="420"/>
      <c r="L26" s="359">
        <v>0</v>
      </c>
      <c r="M26" s="349">
        <f t="shared" si="2"/>
        <v>0</v>
      </c>
    </row>
    <row r="27" spans="2:13" x14ac:dyDescent="0.2">
      <c r="B27" s="357">
        <v>2017</v>
      </c>
      <c r="C27" s="359">
        <v>0</v>
      </c>
      <c r="D27" s="358"/>
      <c r="E27" s="358"/>
      <c r="F27" s="358"/>
      <c r="G27" s="358"/>
      <c r="H27" s="359">
        <f t="shared" si="0"/>
        <v>0</v>
      </c>
      <c r="I27" s="358"/>
      <c r="J27" s="359">
        <f t="shared" si="1"/>
        <v>0</v>
      </c>
      <c r="L27" s="359">
        <v>0</v>
      </c>
      <c r="M27" s="349">
        <f t="shared" si="2"/>
        <v>0</v>
      </c>
    </row>
    <row r="28" spans="2:13" x14ac:dyDescent="0.2">
      <c r="B28" s="347">
        <v>2018</v>
      </c>
      <c r="C28" s="349">
        <v>0</v>
      </c>
      <c r="D28" s="348"/>
      <c r="E28" s="348"/>
      <c r="F28" s="348"/>
      <c r="G28" s="348"/>
      <c r="H28" s="349">
        <f t="shared" si="0"/>
        <v>0</v>
      </c>
      <c r="I28" s="348"/>
      <c r="J28" s="349">
        <f t="shared" si="1"/>
        <v>0</v>
      </c>
      <c r="L28" s="349">
        <v>0</v>
      </c>
      <c r="M28" s="349">
        <f t="shared" si="2"/>
        <v>0</v>
      </c>
    </row>
    <row r="29" spans="2:13" x14ac:dyDescent="0.2">
      <c r="B29" s="357">
        <v>2019</v>
      </c>
      <c r="C29" s="349">
        <v>0</v>
      </c>
      <c r="D29" s="358"/>
      <c r="E29" s="358"/>
      <c r="F29" s="358"/>
      <c r="G29" s="358"/>
      <c r="H29" s="349">
        <f t="shared" si="0"/>
        <v>0</v>
      </c>
      <c r="I29" s="348"/>
      <c r="J29" s="349">
        <f t="shared" si="1"/>
        <v>0</v>
      </c>
      <c r="L29" s="349">
        <v>0</v>
      </c>
      <c r="M29" s="349">
        <f t="shared" ref="M29:M34" si="3">+J29-L29</f>
        <v>0</v>
      </c>
    </row>
    <row r="30" spans="2:13" x14ac:dyDescent="0.2">
      <c r="B30" s="347">
        <v>2020</v>
      </c>
      <c r="C30" s="349">
        <v>0</v>
      </c>
      <c r="D30" s="358"/>
      <c r="E30" s="358"/>
      <c r="F30" s="358"/>
      <c r="G30" s="358"/>
      <c r="H30" s="349">
        <f t="shared" si="0"/>
        <v>0</v>
      </c>
      <c r="I30" s="348"/>
      <c r="J30" s="349">
        <f t="shared" si="1"/>
        <v>0</v>
      </c>
      <c r="L30" s="349">
        <v>0</v>
      </c>
      <c r="M30" s="349">
        <f t="shared" si="3"/>
        <v>0</v>
      </c>
    </row>
    <row r="31" spans="2:13" x14ac:dyDescent="0.2">
      <c r="B31" s="357">
        <v>2021</v>
      </c>
      <c r="C31" s="359">
        <v>0</v>
      </c>
      <c r="D31" s="358"/>
      <c r="E31" s="358"/>
      <c r="F31" s="358"/>
      <c r="G31" s="358"/>
      <c r="H31" s="359">
        <f t="shared" si="0"/>
        <v>0</v>
      </c>
      <c r="I31" s="358"/>
      <c r="J31" s="359">
        <f t="shared" si="1"/>
        <v>0</v>
      </c>
      <c r="L31" s="359">
        <v>0</v>
      </c>
      <c r="M31" s="349">
        <f t="shared" si="3"/>
        <v>0</v>
      </c>
    </row>
    <row r="32" spans="2:13" x14ac:dyDescent="0.2">
      <c r="B32" s="347">
        <v>2022</v>
      </c>
      <c r="C32" s="349">
        <v>0</v>
      </c>
      <c r="D32" s="348"/>
      <c r="E32" s="348"/>
      <c r="F32" s="348"/>
      <c r="G32" s="348"/>
      <c r="H32" s="349">
        <f t="shared" si="0"/>
        <v>0</v>
      </c>
      <c r="I32" s="348"/>
      <c r="J32" s="349">
        <f t="shared" si="1"/>
        <v>0</v>
      </c>
      <c r="L32" s="349">
        <v>0</v>
      </c>
      <c r="M32" s="349">
        <f t="shared" si="3"/>
        <v>0</v>
      </c>
    </row>
    <row r="33" spans="2:15" x14ac:dyDescent="0.2">
      <c r="B33" s="347">
        <v>2023</v>
      </c>
      <c r="C33" s="359">
        <v>0</v>
      </c>
      <c r="D33" s="358"/>
      <c r="E33" s="358"/>
      <c r="F33" s="358"/>
      <c r="G33" s="358"/>
      <c r="H33" s="359">
        <f t="shared" ref="H33:H38" si="4">SUM(C33:G33)</f>
        <v>0</v>
      </c>
      <c r="I33" s="358"/>
      <c r="J33" s="359">
        <f t="shared" ref="J33:J38" si="5">+H33+I33</f>
        <v>0</v>
      </c>
      <c r="L33" s="359">
        <v>0</v>
      </c>
      <c r="M33" s="349">
        <f t="shared" si="3"/>
        <v>0</v>
      </c>
    </row>
    <row r="34" spans="2:15" x14ac:dyDescent="0.2">
      <c r="B34" s="347">
        <v>2024</v>
      </c>
      <c r="C34" s="349">
        <v>0</v>
      </c>
      <c r="D34" s="348"/>
      <c r="E34" s="348"/>
      <c r="F34" s="348"/>
      <c r="G34" s="348"/>
      <c r="H34" s="349">
        <f t="shared" si="4"/>
        <v>0</v>
      </c>
      <c r="I34" s="348"/>
      <c r="J34" s="349">
        <f t="shared" si="5"/>
        <v>0</v>
      </c>
      <c r="L34" s="349">
        <v>0</v>
      </c>
      <c r="M34" s="349">
        <f t="shared" si="3"/>
        <v>0</v>
      </c>
    </row>
    <row r="35" spans="2:15" x14ac:dyDescent="0.2">
      <c r="B35" s="347">
        <v>2025</v>
      </c>
      <c r="C35" s="359">
        <v>0</v>
      </c>
      <c r="D35" s="358"/>
      <c r="E35" s="358"/>
      <c r="F35" s="358"/>
      <c r="G35" s="358"/>
      <c r="H35" s="359">
        <f t="shared" si="4"/>
        <v>0</v>
      </c>
      <c r="I35" s="358"/>
      <c r="J35" s="359">
        <f t="shared" si="5"/>
        <v>0</v>
      </c>
      <c r="L35" s="359">
        <v>0</v>
      </c>
      <c r="M35" s="349">
        <f>+J35-L35</f>
        <v>0</v>
      </c>
      <c r="O35" s="350"/>
    </row>
    <row r="36" spans="2:15" s="350" customFormat="1" x14ac:dyDescent="0.2">
      <c r="B36" s="347">
        <v>2026</v>
      </c>
      <c r="C36" s="349">
        <v>0</v>
      </c>
      <c r="D36" s="348"/>
      <c r="E36" s="348"/>
      <c r="F36" s="348"/>
      <c r="G36" s="348"/>
      <c r="H36" s="349">
        <f t="shared" si="4"/>
        <v>0</v>
      </c>
      <c r="I36" s="348"/>
      <c r="J36" s="349">
        <f t="shared" si="5"/>
        <v>0</v>
      </c>
      <c r="K36" s="340"/>
      <c r="L36" s="349">
        <v>0</v>
      </c>
      <c r="M36" s="349">
        <f>+J36-L36</f>
        <v>0</v>
      </c>
    </row>
    <row r="37" spans="2:15" x14ac:dyDescent="0.2">
      <c r="B37" s="347">
        <v>2027</v>
      </c>
      <c r="C37" s="349">
        <v>0</v>
      </c>
      <c r="D37" s="348"/>
      <c r="E37" s="348"/>
      <c r="F37" s="348"/>
      <c r="G37" s="348"/>
      <c r="H37" s="349">
        <f t="shared" si="4"/>
        <v>0</v>
      </c>
      <c r="I37" s="348"/>
      <c r="J37" s="349">
        <f t="shared" si="5"/>
        <v>0</v>
      </c>
      <c r="L37" s="349">
        <v>0</v>
      </c>
      <c r="M37" s="349">
        <f>+J37-L37</f>
        <v>0</v>
      </c>
    </row>
    <row r="38" spans="2:15" x14ac:dyDescent="0.2">
      <c r="B38" s="347">
        <v>2028</v>
      </c>
      <c r="C38" s="349">
        <v>0</v>
      </c>
      <c r="D38" s="348"/>
      <c r="E38" s="348"/>
      <c r="F38" s="348"/>
      <c r="G38" s="348"/>
      <c r="H38" s="349">
        <f t="shared" si="4"/>
        <v>0</v>
      </c>
      <c r="I38" s="348"/>
      <c r="J38" s="349">
        <f t="shared" si="5"/>
        <v>0</v>
      </c>
      <c r="L38" s="349">
        <v>0</v>
      </c>
      <c r="M38" s="349">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16" t="s">
        <v>55</v>
      </c>
      <c r="C1" s="516"/>
      <c r="D1" s="516"/>
      <c r="E1" s="516"/>
      <c r="F1" s="516"/>
      <c r="G1" s="516"/>
      <c r="H1" s="516"/>
      <c r="I1" s="516"/>
      <c r="J1" s="516"/>
      <c r="K1" s="516"/>
      <c r="L1" s="516"/>
      <c r="M1" s="516"/>
      <c r="N1" s="516"/>
      <c r="O1" s="516"/>
      <c r="P1" s="516"/>
      <c r="Q1" s="516"/>
    </row>
    <row r="2" spans="2:17" ht="12.75" x14ac:dyDescent="0.2">
      <c r="B2" s="517" t="str">
        <f>CoName</f>
        <v>Clean Power Alliance</v>
      </c>
      <c r="C2" s="517"/>
      <c r="D2" s="517"/>
      <c r="E2" s="517"/>
      <c r="F2" s="517"/>
      <c r="G2" s="517"/>
      <c r="H2" s="517"/>
      <c r="I2" s="517"/>
      <c r="J2" s="517"/>
      <c r="K2" s="517"/>
      <c r="L2" s="517"/>
      <c r="M2" s="517"/>
      <c r="N2" s="517"/>
      <c r="O2" s="517"/>
      <c r="P2" s="517"/>
      <c r="Q2" s="517"/>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87</v>
      </c>
      <c r="C5" s="62"/>
      <c r="D5" s="62"/>
      <c r="E5" s="62"/>
      <c r="F5" s="62"/>
      <c r="G5" s="62"/>
      <c r="H5" s="62"/>
      <c r="I5" s="62"/>
      <c r="J5" s="62"/>
      <c r="K5" s="62"/>
      <c r="L5" s="62"/>
      <c r="M5" s="62"/>
      <c r="O5" s="518" t="s">
        <v>109</v>
      </c>
      <c r="P5" s="518"/>
      <c r="Q5" s="518"/>
    </row>
    <row r="6" spans="2:17" s="2" customFormat="1" ht="12.75" x14ac:dyDescent="0.2">
      <c r="B6" s="25" t="s">
        <v>17</v>
      </c>
      <c r="C6" s="22"/>
      <c r="D6" s="22"/>
      <c r="E6" s="22"/>
      <c r="F6" s="22"/>
      <c r="G6" s="22"/>
      <c r="H6" s="22"/>
      <c r="I6" s="22"/>
      <c r="J6" s="22"/>
      <c r="K6" s="22"/>
      <c r="L6" s="22"/>
      <c r="M6" s="22"/>
      <c r="O6"/>
      <c r="P6"/>
    </row>
    <row r="7" spans="2:17" ht="12.75" x14ac:dyDescent="0.2">
      <c r="B7" s="13"/>
      <c r="C7" s="407" t="s">
        <v>411</v>
      </c>
      <c r="D7" s="14"/>
      <c r="E7" s="14"/>
      <c r="F7" s="14"/>
      <c r="G7" s="14"/>
      <c r="H7" s="14"/>
      <c r="I7" s="14"/>
      <c r="J7" s="14"/>
      <c r="K7" s="14"/>
      <c r="L7" s="14"/>
      <c r="M7" s="14"/>
    </row>
    <row r="8" spans="2:17" ht="22.5" customHeight="1" x14ac:dyDescent="0.2">
      <c r="B8" s="3"/>
      <c r="C8" s="6" t="s">
        <v>19</v>
      </c>
      <c r="D8" s="6"/>
      <c r="E8" s="6" t="s">
        <v>20</v>
      </c>
      <c r="F8" s="6"/>
      <c r="G8" s="522" t="s">
        <v>18</v>
      </c>
      <c r="H8" s="522" t="s">
        <v>74</v>
      </c>
      <c r="I8" s="31"/>
      <c r="J8" s="522" t="s">
        <v>73</v>
      </c>
      <c r="K8" s="31"/>
      <c r="L8" s="31"/>
      <c r="M8" s="524" t="s">
        <v>50</v>
      </c>
      <c r="O8" s="519" t="s">
        <v>115</v>
      </c>
      <c r="P8" s="520"/>
      <c r="Q8" s="521"/>
    </row>
    <row r="9" spans="2:17" ht="22.5" customHeight="1" x14ac:dyDescent="0.2">
      <c r="B9" s="5" t="s">
        <v>14</v>
      </c>
      <c r="C9" s="21" t="s">
        <v>21</v>
      </c>
      <c r="D9" s="21" t="s">
        <v>22</v>
      </c>
      <c r="E9" s="21" t="s">
        <v>21</v>
      </c>
      <c r="F9" s="21" t="s">
        <v>22</v>
      </c>
      <c r="G9" s="523"/>
      <c r="H9" s="523"/>
      <c r="I9" s="32" t="s">
        <v>72</v>
      </c>
      <c r="J9" s="523"/>
      <c r="K9" s="246" t="s">
        <v>260</v>
      </c>
      <c r="L9" s="32" t="s">
        <v>30</v>
      </c>
      <c r="M9" s="525"/>
      <c r="O9" s="20" t="s">
        <v>93</v>
      </c>
      <c r="P9" s="20" t="s">
        <v>93</v>
      </c>
      <c r="Q9" s="20" t="s">
        <v>111</v>
      </c>
    </row>
    <row r="10" spans="2:17" x14ac:dyDescent="0.2">
      <c r="B10" s="3">
        <v>2000</v>
      </c>
      <c r="C10" s="403"/>
      <c r="D10" s="403"/>
      <c r="E10" s="403"/>
      <c r="F10" s="403"/>
      <c r="G10" s="403"/>
      <c r="H10" s="403"/>
      <c r="I10" s="403"/>
      <c r="J10" s="403"/>
      <c r="K10" s="403"/>
      <c r="L10" s="403"/>
      <c r="M10" s="403">
        <f t="shared" ref="M10:M27" si="0">SUM(C10:L10)</f>
        <v>0</v>
      </c>
      <c r="N10" s="266"/>
      <c r="O10" s="405"/>
      <c r="P10" s="405"/>
      <c r="Q10" s="405"/>
    </row>
    <row r="11" spans="2:17" ht="11.25" customHeight="1" x14ac:dyDescent="0.2">
      <c r="B11" s="3">
        <v>2001</v>
      </c>
      <c r="C11" s="403"/>
      <c r="D11" s="403"/>
      <c r="E11" s="403"/>
      <c r="F11" s="403"/>
      <c r="G11" s="403"/>
      <c r="H11" s="403"/>
      <c r="I11" s="403"/>
      <c r="J11" s="403"/>
      <c r="K11" s="403"/>
      <c r="L11" s="403"/>
      <c r="M11" s="403">
        <f t="shared" si="0"/>
        <v>0</v>
      </c>
      <c r="N11" s="266"/>
      <c r="O11" s="405"/>
      <c r="P11" s="405"/>
      <c r="Q11" s="405"/>
    </row>
    <row r="12" spans="2:17" x14ac:dyDescent="0.2">
      <c r="B12" s="3">
        <v>2002</v>
      </c>
      <c r="C12" s="403"/>
      <c r="D12" s="403"/>
      <c r="E12" s="403"/>
      <c r="F12" s="403"/>
      <c r="G12" s="403"/>
      <c r="H12" s="403"/>
      <c r="I12" s="403"/>
      <c r="J12" s="403"/>
      <c r="K12" s="403"/>
      <c r="L12" s="403"/>
      <c r="M12" s="403">
        <f t="shared" si="0"/>
        <v>0</v>
      </c>
      <c r="N12" s="266"/>
      <c r="O12" s="405"/>
      <c r="P12" s="405"/>
      <c r="Q12" s="405"/>
    </row>
    <row r="13" spans="2:17" x14ac:dyDescent="0.2">
      <c r="B13" s="3">
        <v>2003</v>
      </c>
      <c r="C13" s="403"/>
      <c r="D13" s="403"/>
      <c r="E13" s="403"/>
      <c r="F13" s="403"/>
      <c r="G13" s="403"/>
      <c r="H13" s="403"/>
      <c r="I13" s="403"/>
      <c r="J13" s="403"/>
      <c r="K13" s="403"/>
      <c r="L13" s="403"/>
      <c r="M13" s="403">
        <f t="shared" si="0"/>
        <v>0</v>
      </c>
      <c r="N13" s="266"/>
      <c r="O13" s="405"/>
      <c r="P13" s="405"/>
      <c r="Q13" s="405"/>
    </row>
    <row r="14" spans="2:17" x14ac:dyDescent="0.2">
      <c r="B14" s="3">
        <v>2004</v>
      </c>
      <c r="C14" s="403"/>
      <c r="D14" s="403"/>
      <c r="E14" s="403"/>
      <c r="F14" s="403"/>
      <c r="G14" s="403"/>
      <c r="H14" s="403"/>
      <c r="I14" s="403"/>
      <c r="J14" s="403"/>
      <c r="K14" s="403"/>
      <c r="L14" s="403"/>
      <c r="M14" s="403">
        <f t="shared" si="0"/>
        <v>0</v>
      </c>
      <c r="N14" s="266"/>
      <c r="O14" s="405"/>
      <c r="P14" s="405"/>
      <c r="Q14" s="405"/>
    </row>
    <row r="15" spans="2:17" x14ac:dyDescent="0.2">
      <c r="B15" s="3">
        <v>2005</v>
      </c>
      <c r="C15" s="403"/>
      <c r="D15" s="403"/>
      <c r="E15" s="403"/>
      <c r="F15" s="403"/>
      <c r="G15" s="403"/>
      <c r="H15" s="403"/>
      <c r="I15" s="403"/>
      <c r="J15" s="403"/>
      <c r="K15" s="403"/>
      <c r="L15" s="403"/>
      <c r="M15" s="403">
        <f t="shared" si="0"/>
        <v>0</v>
      </c>
      <c r="N15" s="266"/>
      <c r="O15" s="405"/>
      <c r="P15" s="405"/>
      <c r="Q15" s="405"/>
    </row>
    <row r="16" spans="2:17" x14ac:dyDescent="0.2">
      <c r="B16" s="3">
        <v>2006</v>
      </c>
      <c r="C16" s="403"/>
      <c r="D16" s="403"/>
      <c r="E16" s="403"/>
      <c r="F16" s="403"/>
      <c r="G16" s="403"/>
      <c r="H16" s="403"/>
      <c r="I16" s="403"/>
      <c r="J16" s="403"/>
      <c r="K16" s="403"/>
      <c r="L16" s="403"/>
      <c r="M16" s="403">
        <f t="shared" si="0"/>
        <v>0</v>
      </c>
      <c r="N16" s="266"/>
      <c r="O16" s="405"/>
      <c r="P16" s="405"/>
      <c r="Q16" s="405"/>
    </row>
    <row r="17" spans="2:17" x14ac:dyDescent="0.2">
      <c r="B17" s="3">
        <v>2007</v>
      </c>
      <c r="C17" s="403"/>
      <c r="D17" s="403"/>
      <c r="E17" s="403"/>
      <c r="F17" s="403"/>
      <c r="G17" s="403"/>
      <c r="H17" s="403"/>
      <c r="I17" s="403"/>
      <c r="J17" s="403"/>
      <c r="K17" s="403"/>
      <c r="L17" s="403"/>
      <c r="M17" s="403">
        <f t="shared" si="0"/>
        <v>0</v>
      </c>
      <c r="N17" s="266"/>
      <c r="O17" s="405"/>
      <c r="P17" s="405"/>
      <c r="Q17" s="405"/>
    </row>
    <row r="18" spans="2:17" ht="11.25" customHeight="1" x14ac:dyDescent="0.2">
      <c r="B18" s="3">
        <v>2008</v>
      </c>
      <c r="C18" s="403"/>
      <c r="D18" s="403"/>
      <c r="E18" s="403"/>
      <c r="F18" s="403"/>
      <c r="G18" s="403"/>
      <c r="H18" s="403"/>
      <c r="I18" s="403"/>
      <c r="J18" s="403"/>
      <c r="K18" s="403"/>
      <c r="L18" s="403"/>
      <c r="M18" s="403">
        <f t="shared" si="0"/>
        <v>0</v>
      </c>
      <c r="N18" s="266"/>
      <c r="O18" s="405"/>
      <c r="P18" s="405"/>
      <c r="Q18" s="405"/>
    </row>
    <row r="19" spans="2:17" x14ac:dyDescent="0.2">
      <c r="B19" s="3">
        <v>2009</v>
      </c>
      <c r="C19" s="403"/>
      <c r="D19" s="403"/>
      <c r="E19" s="403"/>
      <c r="F19" s="403"/>
      <c r="G19" s="403"/>
      <c r="H19" s="403"/>
      <c r="I19" s="403"/>
      <c r="J19" s="403"/>
      <c r="K19" s="403"/>
      <c r="L19" s="403"/>
      <c r="M19" s="403">
        <f t="shared" si="0"/>
        <v>0</v>
      </c>
      <c r="N19" s="266"/>
      <c r="O19" s="405"/>
      <c r="P19" s="405"/>
      <c r="Q19" s="405"/>
    </row>
    <row r="20" spans="2:17" x14ac:dyDescent="0.2">
      <c r="B20" s="3">
        <v>2010</v>
      </c>
      <c r="C20" s="403"/>
      <c r="D20" s="403"/>
      <c r="E20" s="403"/>
      <c r="F20" s="403"/>
      <c r="G20" s="403"/>
      <c r="H20" s="403"/>
      <c r="I20" s="403"/>
      <c r="J20" s="403"/>
      <c r="K20" s="403"/>
      <c r="L20" s="403"/>
      <c r="M20" s="403">
        <f t="shared" si="0"/>
        <v>0</v>
      </c>
      <c r="N20" s="266"/>
      <c r="O20" s="405"/>
      <c r="P20" s="405"/>
      <c r="Q20" s="405"/>
    </row>
    <row r="21" spans="2:17" x14ac:dyDescent="0.2">
      <c r="B21" s="3">
        <v>2011</v>
      </c>
      <c r="C21" s="403"/>
      <c r="D21" s="403"/>
      <c r="E21" s="403"/>
      <c r="F21" s="403"/>
      <c r="G21" s="403"/>
      <c r="H21" s="403"/>
      <c r="I21" s="403"/>
      <c r="J21" s="403"/>
      <c r="K21" s="403"/>
      <c r="L21" s="403"/>
      <c r="M21" s="403">
        <f t="shared" si="0"/>
        <v>0</v>
      </c>
      <c r="N21" s="266"/>
      <c r="O21" s="405"/>
      <c r="P21" s="405"/>
      <c r="Q21" s="405"/>
    </row>
    <row r="22" spans="2:17" x14ac:dyDescent="0.2">
      <c r="B22" s="3">
        <v>2012</v>
      </c>
      <c r="C22" s="403"/>
      <c r="D22" s="403"/>
      <c r="E22" s="403"/>
      <c r="F22" s="403"/>
      <c r="G22" s="403"/>
      <c r="H22" s="403"/>
      <c r="I22" s="403"/>
      <c r="J22" s="403"/>
      <c r="K22" s="403"/>
      <c r="L22" s="403"/>
      <c r="M22" s="403">
        <f t="shared" si="0"/>
        <v>0</v>
      </c>
      <c r="N22" s="266"/>
      <c r="O22" s="405"/>
      <c r="P22" s="405"/>
      <c r="Q22" s="405"/>
    </row>
    <row r="23" spans="2:17" x14ac:dyDescent="0.2">
      <c r="B23" s="3">
        <v>2013</v>
      </c>
      <c r="C23" s="403"/>
      <c r="D23" s="403"/>
      <c r="E23" s="403"/>
      <c r="F23" s="403"/>
      <c r="G23" s="403"/>
      <c r="H23" s="403"/>
      <c r="I23" s="403"/>
      <c r="J23" s="403"/>
      <c r="K23" s="403"/>
      <c r="L23" s="403"/>
      <c r="M23" s="403">
        <f t="shared" si="0"/>
        <v>0</v>
      </c>
      <c r="N23" s="266"/>
      <c r="O23" s="405"/>
      <c r="P23" s="405"/>
      <c r="Q23" s="405"/>
    </row>
    <row r="24" spans="2:17" x14ac:dyDescent="0.2">
      <c r="B24" s="3">
        <v>2014</v>
      </c>
      <c r="C24" s="403"/>
      <c r="D24" s="403"/>
      <c r="E24" s="403"/>
      <c r="F24" s="403"/>
      <c r="G24" s="403"/>
      <c r="H24" s="403"/>
      <c r="I24" s="403"/>
      <c r="J24" s="403"/>
      <c r="K24" s="403"/>
      <c r="L24" s="403"/>
      <c r="M24" s="403">
        <f t="shared" si="0"/>
        <v>0</v>
      </c>
      <c r="N24" s="266"/>
      <c r="O24" s="405"/>
      <c r="P24" s="405"/>
      <c r="Q24" s="405"/>
    </row>
    <row r="25" spans="2:17" x14ac:dyDescent="0.2">
      <c r="B25" s="8">
        <v>2015</v>
      </c>
      <c r="C25" s="391"/>
      <c r="D25" s="391"/>
      <c r="E25" s="391"/>
      <c r="F25" s="391"/>
      <c r="G25" s="391"/>
      <c r="H25" s="391"/>
      <c r="I25" s="391"/>
      <c r="J25" s="391"/>
      <c r="K25" s="391"/>
      <c r="L25" s="391"/>
      <c r="M25" s="362">
        <f t="shared" si="0"/>
        <v>0</v>
      </c>
      <c r="N25" s="266"/>
      <c r="O25" s="408"/>
      <c r="P25" s="408"/>
      <c r="Q25" s="408"/>
    </row>
    <row r="26" spans="2:17" x14ac:dyDescent="0.2">
      <c r="B26" s="8">
        <v>2016</v>
      </c>
      <c r="C26" s="391"/>
      <c r="D26" s="391"/>
      <c r="E26" s="391"/>
      <c r="F26" s="391"/>
      <c r="G26" s="391"/>
      <c r="H26" s="391"/>
      <c r="I26" s="391"/>
      <c r="J26" s="391"/>
      <c r="K26" s="391"/>
      <c r="L26" s="391"/>
      <c r="M26" s="362">
        <f>SUM(C26:L26)</f>
        <v>0</v>
      </c>
      <c r="N26" s="266"/>
      <c r="O26" s="408"/>
      <c r="P26" s="408"/>
      <c r="Q26" s="408"/>
    </row>
    <row r="27" spans="2:17" x14ac:dyDescent="0.2">
      <c r="B27" s="8">
        <v>2017</v>
      </c>
      <c r="C27" s="28"/>
      <c r="D27" s="28"/>
      <c r="E27" s="28"/>
      <c r="F27" s="28"/>
      <c r="G27" s="28"/>
      <c r="H27" s="28"/>
      <c r="I27" s="28"/>
      <c r="J27" s="28"/>
      <c r="K27" s="28"/>
      <c r="L27" s="28"/>
      <c r="M27" s="362">
        <f t="shared" si="0"/>
        <v>0</v>
      </c>
      <c r="O27" s="3"/>
      <c r="P27" s="3"/>
      <c r="Q27" s="3"/>
    </row>
    <row r="28" spans="2:17" x14ac:dyDescent="0.2">
      <c r="B28" s="3">
        <v>2018</v>
      </c>
      <c r="C28" s="4"/>
      <c r="D28" s="4"/>
      <c r="E28" s="4"/>
      <c r="F28" s="4"/>
      <c r="G28" s="4"/>
      <c r="H28" s="4"/>
      <c r="I28" s="4"/>
      <c r="J28" s="4"/>
      <c r="K28" s="4"/>
      <c r="L28" s="4"/>
      <c r="M28" s="406">
        <f t="shared" ref="M28:M34" si="1">SUM(C28:L28)</f>
        <v>0</v>
      </c>
      <c r="O28" s="3"/>
      <c r="P28" s="3"/>
      <c r="Q28" s="3"/>
    </row>
    <row r="29" spans="2:17" x14ac:dyDescent="0.2">
      <c r="B29" s="8">
        <v>2019</v>
      </c>
      <c r="C29" s="28"/>
      <c r="D29" s="28"/>
      <c r="E29" s="28"/>
      <c r="F29" s="28"/>
      <c r="G29" s="28"/>
      <c r="H29" s="28"/>
      <c r="I29" s="28"/>
      <c r="J29" s="28"/>
      <c r="K29" s="28"/>
      <c r="L29" s="28"/>
      <c r="M29" s="406">
        <f t="shared" si="1"/>
        <v>0</v>
      </c>
      <c r="O29" s="3"/>
      <c r="P29" s="3"/>
      <c r="Q29" s="3"/>
    </row>
    <row r="30" spans="2:17" x14ac:dyDescent="0.2">
      <c r="B30" s="3">
        <v>2020</v>
      </c>
      <c r="C30" s="28"/>
      <c r="D30" s="28"/>
      <c r="E30" s="28"/>
      <c r="F30" s="28"/>
      <c r="G30" s="28"/>
      <c r="H30" s="28"/>
      <c r="I30" s="28"/>
      <c r="J30" s="28"/>
      <c r="K30" s="28"/>
      <c r="L30" s="28"/>
      <c r="M30" s="406">
        <f t="shared" si="1"/>
        <v>0</v>
      </c>
      <c r="O30" s="3"/>
      <c r="P30" s="3"/>
      <c r="Q30" s="3"/>
    </row>
    <row r="31" spans="2:17" x14ac:dyDescent="0.2">
      <c r="B31" s="8">
        <v>2021</v>
      </c>
      <c r="C31" s="28"/>
      <c r="D31" s="28"/>
      <c r="E31" s="28"/>
      <c r="F31" s="28"/>
      <c r="G31" s="28"/>
      <c r="H31" s="28"/>
      <c r="I31" s="28"/>
      <c r="J31" s="28"/>
      <c r="K31" s="28"/>
      <c r="L31" s="28"/>
      <c r="M31" s="362">
        <f t="shared" si="1"/>
        <v>0</v>
      </c>
      <c r="O31" s="3"/>
      <c r="P31" s="3"/>
      <c r="Q31" s="3"/>
    </row>
    <row r="32" spans="2:17" x14ac:dyDescent="0.2">
      <c r="B32" s="3">
        <v>2022</v>
      </c>
      <c r="C32" s="4"/>
      <c r="D32" s="4"/>
      <c r="E32" s="4"/>
      <c r="F32" s="4"/>
      <c r="G32" s="4"/>
      <c r="H32" s="4"/>
      <c r="I32" s="4"/>
      <c r="J32" s="4"/>
      <c r="K32" s="4"/>
      <c r="L32" s="4"/>
      <c r="M32" s="406">
        <f t="shared" si="1"/>
        <v>0</v>
      </c>
      <c r="O32" s="3"/>
      <c r="P32" s="3"/>
      <c r="Q32" s="3"/>
    </row>
    <row r="33" spans="2:20" x14ac:dyDescent="0.2">
      <c r="B33" s="8">
        <v>2023</v>
      </c>
      <c r="C33" s="28"/>
      <c r="D33" s="28"/>
      <c r="E33" s="28"/>
      <c r="F33" s="28"/>
      <c r="G33" s="28"/>
      <c r="H33" s="28"/>
      <c r="I33" s="28"/>
      <c r="J33" s="28"/>
      <c r="K33" s="28"/>
      <c r="L33" s="28"/>
      <c r="M33" s="362">
        <f t="shared" si="1"/>
        <v>0</v>
      </c>
      <c r="O33" s="3"/>
      <c r="P33" s="3"/>
      <c r="Q33" s="3"/>
    </row>
    <row r="34" spans="2:20" x14ac:dyDescent="0.2">
      <c r="B34" s="3">
        <v>2024</v>
      </c>
      <c r="C34" s="4"/>
      <c r="D34" s="4"/>
      <c r="E34" s="4"/>
      <c r="F34" s="4"/>
      <c r="G34" s="4"/>
      <c r="H34" s="4"/>
      <c r="I34" s="4"/>
      <c r="J34" s="4"/>
      <c r="K34" s="4"/>
      <c r="L34" s="4"/>
      <c r="M34" s="406">
        <f t="shared" si="1"/>
        <v>0</v>
      </c>
      <c r="O34" s="3"/>
      <c r="P34" s="3"/>
      <c r="Q34" s="3"/>
    </row>
    <row r="35" spans="2:20" x14ac:dyDescent="0.2">
      <c r="B35" s="8">
        <v>2025</v>
      </c>
      <c r="C35" s="28"/>
      <c r="D35" s="28"/>
      <c r="E35" s="28"/>
      <c r="F35" s="28"/>
      <c r="G35" s="28"/>
      <c r="H35" s="28"/>
      <c r="I35" s="28"/>
      <c r="J35" s="28"/>
      <c r="K35" s="28"/>
      <c r="L35" s="28"/>
      <c r="M35" s="362">
        <f>SUM(C35:L35)</f>
        <v>0</v>
      </c>
      <c r="O35" s="3"/>
      <c r="P35" s="3"/>
      <c r="Q35" s="3"/>
    </row>
    <row r="36" spans="2:20" s="2" customFormat="1" x14ac:dyDescent="0.2">
      <c r="B36" s="3">
        <v>2026</v>
      </c>
      <c r="C36" s="4"/>
      <c r="D36" s="4"/>
      <c r="E36" s="4"/>
      <c r="F36" s="4"/>
      <c r="G36" s="4"/>
      <c r="H36" s="4"/>
      <c r="I36" s="4"/>
      <c r="J36" s="4"/>
      <c r="K36" s="4"/>
      <c r="L36" s="4"/>
      <c r="M36" s="406">
        <f>SUM(C36:L36)</f>
        <v>0</v>
      </c>
      <c r="N36"/>
      <c r="O36" s="3"/>
      <c r="P36" s="3"/>
      <c r="Q36" s="3"/>
      <c r="R36"/>
      <c r="S36"/>
      <c r="T36"/>
    </row>
    <row r="37" spans="2:20" x14ac:dyDescent="0.2">
      <c r="B37" s="3">
        <v>2027</v>
      </c>
      <c r="C37" s="4"/>
      <c r="D37" s="4"/>
      <c r="E37" s="4"/>
      <c r="F37" s="4"/>
      <c r="G37" s="4"/>
      <c r="H37" s="4"/>
      <c r="I37" s="4"/>
      <c r="J37" s="4"/>
      <c r="K37" s="4"/>
      <c r="L37" s="4"/>
      <c r="M37" s="406">
        <f>SUM(C37:L37)</f>
        <v>0</v>
      </c>
      <c r="O37" s="3"/>
      <c r="P37" s="3"/>
      <c r="Q37" s="3"/>
    </row>
    <row r="38" spans="2:20" x14ac:dyDescent="0.2">
      <c r="B38" s="3">
        <v>2028</v>
      </c>
      <c r="C38" s="4"/>
      <c r="D38" s="4"/>
      <c r="E38" s="4"/>
      <c r="F38" s="4"/>
      <c r="G38" s="4"/>
      <c r="H38" s="4"/>
      <c r="I38" s="4"/>
      <c r="J38" s="4"/>
      <c r="K38" s="4"/>
      <c r="L38" s="4"/>
      <c r="M38" s="406">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16" t="s">
        <v>56</v>
      </c>
      <c r="C1" s="516"/>
      <c r="D1" s="516"/>
      <c r="E1" s="516"/>
      <c r="F1" s="516"/>
      <c r="G1" s="516"/>
      <c r="H1" s="516"/>
      <c r="I1" s="516"/>
      <c r="J1" s="516"/>
      <c r="K1" s="516"/>
    </row>
    <row r="2" spans="2:12" s="10" customFormat="1" ht="12.75" x14ac:dyDescent="0.2">
      <c r="B2" s="13" t="str">
        <f>CoName</f>
        <v>Clean Power Alliance</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12</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17</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14</v>
      </c>
      <c r="C8" s="33" t="s">
        <v>13</v>
      </c>
      <c r="D8" s="526" t="s">
        <v>31</v>
      </c>
      <c r="E8" s="527"/>
      <c r="F8" s="526" t="s">
        <v>62</v>
      </c>
      <c r="G8" s="527"/>
      <c r="H8" s="526" t="s">
        <v>61</v>
      </c>
      <c r="I8" s="527"/>
      <c r="J8" s="33" t="s">
        <v>32</v>
      </c>
      <c r="K8" s="33" t="s">
        <v>49</v>
      </c>
    </row>
    <row r="9" spans="2:12" ht="23.25" customHeight="1" x14ac:dyDescent="0.2">
      <c r="B9" s="21"/>
      <c r="C9" s="33"/>
      <c r="D9" s="33" t="s">
        <v>67</v>
      </c>
      <c r="E9" s="33" t="s">
        <v>66</v>
      </c>
      <c r="F9" s="33" t="s">
        <v>67</v>
      </c>
      <c r="G9" s="33" t="s">
        <v>66</v>
      </c>
      <c r="H9" s="33" t="s">
        <v>67</v>
      </c>
      <c r="I9" s="33" t="s">
        <v>66</v>
      </c>
      <c r="J9" s="33"/>
      <c r="K9" s="33"/>
    </row>
    <row r="10" spans="2:12" x14ac:dyDescent="0.2">
      <c r="B10" s="408">
        <v>2000</v>
      </c>
      <c r="C10" s="403">
        <f>'Form 1.3'!M10</f>
        <v>0</v>
      </c>
      <c r="D10" s="403"/>
      <c r="E10" s="403"/>
      <c r="F10" s="403"/>
      <c r="G10" s="403"/>
      <c r="H10" s="403"/>
      <c r="I10" s="403"/>
      <c r="J10" s="403"/>
      <c r="K10" s="403">
        <f t="shared" ref="K10:K25" si="0">SUM(C10:J10)</f>
        <v>0</v>
      </c>
    </row>
    <row r="11" spans="2:12" ht="11.25" customHeight="1" x14ac:dyDescent="0.2">
      <c r="B11" s="408">
        <v>2001</v>
      </c>
      <c r="C11" s="403">
        <f>'Form 1.3'!M11</f>
        <v>0</v>
      </c>
      <c r="D11" s="403"/>
      <c r="E11" s="403"/>
      <c r="F11" s="403"/>
      <c r="G11" s="403"/>
      <c r="H11" s="403"/>
      <c r="I11" s="403"/>
      <c r="J11" s="403"/>
      <c r="K11" s="403">
        <f t="shared" si="0"/>
        <v>0</v>
      </c>
    </row>
    <row r="12" spans="2:12" x14ac:dyDescent="0.2">
      <c r="B12" s="408">
        <v>2002</v>
      </c>
      <c r="C12" s="403">
        <f>'Form 1.3'!M12</f>
        <v>0</v>
      </c>
      <c r="D12" s="403"/>
      <c r="E12" s="403"/>
      <c r="F12" s="403"/>
      <c r="G12" s="403"/>
      <c r="H12" s="403"/>
      <c r="I12" s="403"/>
      <c r="J12" s="403"/>
      <c r="K12" s="403">
        <f t="shared" si="0"/>
        <v>0</v>
      </c>
    </row>
    <row r="13" spans="2:12" x14ac:dyDescent="0.2">
      <c r="B13" s="408">
        <v>2003</v>
      </c>
      <c r="C13" s="403">
        <f>'Form 1.3'!M13</f>
        <v>0</v>
      </c>
      <c r="D13" s="403"/>
      <c r="E13" s="403"/>
      <c r="F13" s="403"/>
      <c r="G13" s="403"/>
      <c r="H13" s="403"/>
      <c r="I13" s="403"/>
      <c r="J13" s="403"/>
      <c r="K13" s="403">
        <f t="shared" si="0"/>
        <v>0</v>
      </c>
    </row>
    <row r="14" spans="2:12" x14ac:dyDescent="0.2">
      <c r="B14" s="408">
        <v>2004</v>
      </c>
      <c r="C14" s="403">
        <f>'Form 1.3'!M14</f>
        <v>0</v>
      </c>
      <c r="D14" s="403"/>
      <c r="E14" s="403"/>
      <c r="F14" s="403"/>
      <c r="G14" s="403"/>
      <c r="H14" s="403"/>
      <c r="I14" s="403"/>
      <c r="J14" s="403"/>
      <c r="K14" s="403">
        <f t="shared" si="0"/>
        <v>0</v>
      </c>
    </row>
    <row r="15" spans="2:12" x14ac:dyDescent="0.2">
      <c r="B15" s="408">
        <v>2005</v>
      </c>
      <c r="C15" s="403">
        <f>'Form 1.3'!M15</f>
        <v>0</v>
      </c>
      <c r="D15" s="403"/>
      <c r="E15" s="403"/>
      <c r="F15" s="403"/>
      <c r="G15" s="403"/>
      <c r="H15" s="403"/>
      <c r="I15" s="403"/>
      <c r="J15" s="403"/>
      <c r="K15" s="403">
        <f t="shared" si="0"/>
        <v>0</v>
      </c>
    </row>
    <row r="16" spans="2:12" x14ac:dyDescent="0.2">
      <c r="B16" s="408">
        <v>2006</v>
      </c>
      <c r="C16" s="403">
        <f>'Form 1.3'!M16</f>
        <v>0</v>
      </c>
      <c r="D16" s="403"/>
      <c r="E16" s="403"/>
      <c r="F16" s="403"/>
      <c r="G16" s="403"/>
      <c r="H16" s="403"/>
      <c r="I16" s="403"/>
      <c r="J16" s="403"/>
      <c r="K16" s="403">
        <f t="shared" si="0"/>
        <v>0</v>
      </c>
    </row>
    <row r="17" spans="2:11" x14ac:dyDescent="0.2">
      <c r="B17" s="408">
        <v>2007</v>
      </c>
      <c r="C17" s="403">
        <f>'Form 1.3'!M17</f>
        <v>0</v>
      </c>
      <c r="D17" s="403"/>
      <c r="E17" s="403"/>
      <c r="F17" s="403"/>
      <c r="G17" s="403"/>
      <c r="H17" s="403"/>
      <c r="I17" s="403"/>
      <c r="J17" s="403"/>
      <c r="K17" s="403">
        <f t="shared" si="0"/>
        <v>0</v>
      </c>
    </row>
    <row r="18" spans="2:11" ht="11.25" customHeight="1" x14ac:dyDescent="0.2">
      <c r="B18" s="408">
        <v>2008</v>
      </c>
      <c r="C18" s="403">
        <f>'Form 1.3'!M18</f>
        <v>0</v>
      </c>
      <c r="D18" s="403"/>
      <c r="E18" s="403"/>
      <c r="F18" s="403"/>
      <c r="G18" s="403"/>
      <c r="H18" s="403"/>
      <c r="I18" s="403"/>
      <c r="J18" s="403"/>
      <c r="K18" s="403">
        <f t="shared" si="0"/>
        <v>0</v>
      </c>
    </row>
    <row r="19" spans="2:11" x14ac:dyDescent="0.2">
      <c r="B19" s="408">
        <v>2009</v>
      </c>
      <c r="C19" s="403">
        <f>'Form 1.3'!M19</f>
        <v>0</v>
      </c>
      <c r="D19" s="403"/>
      <c r="E19" s="403"/>
      <c r="F19" s="403"/>
      <c r="G19" s="403"/>
      <c r="H19" s="403"/>
      <c r="I19" s="403"/>
      <c r="J19" s="403"/>
      <c r="K19" s="403">
        <f t="shared" si="0"/>
        <v>0</v>
      </c>
    </row>
    <row r="20" spans="2:11" x14ac:dyDescent="0.2">
      <c r="B20" s="408">
        <v>2010</v>
      </c>
      <c r="C20" s="403">
        <f>'Form 1.3'!M20</f>
        <v>0</v>
      </c>
      <c r="D20" s="403"/>
      <c r="E20" s="403"/>
      <c r="F20" s="403"/>
      <c r="G20" s="403"/>
      <c r="H20" s="403"/>
      <c r="I20" s="403"/>
      <c r="J20" s="403"/>
      <c r="K20" s="403">
        <f t="shared" si="0"/>
        <v>0</v>
      </c>
    </row>
    <row r="21" spans="2:11" x14ac:dyDescent="0.2">
      <c r="B21" s="408">
        <v>2011</v>
      </c>
      <c r="C21" s="403">
        <f>'Form 1.3'!M21</f>
        <v>0</v>
      </c>
      <c r="D21" s="403"/>
      <c r="E21" s="403"/>
      <c r="F21" s="403"/>
      <c r="G21" s="403"/>
      <c r="H21" s="403"/>
      <c r="I21" s="403"/>
      <c r="J21" s="403"/>
      <c r="K21" s="403">
        <f t="shared" si="0"/>
        <v>0</v>
      </c>
    </row>
    <row r="22" spans="2:11" x14ac:dyDescent="0.2">
      <c r="B22" s="408">
        <v>2012</v>
      </c>
      <c r="C22" s="403">
        <f>'Form 1.3'!M22</f>
        <v>0</v>
      </c>
      <c r="D22" s="403"/>
      <c r="E22" s="403"/>
      <c r="F22" s="403"/>
      <c r="G22" s="403"/>
      <c r="H22" s="403"/>
      <c r="I22" s="403"/>
      <c r="J22" s="403"/>
      <c r="K22" s="403">
        <f t="shared" si="0"/>
        <v>0</v>
      </c>
    </row>
    <row r="23" spans="2:11" x14ac:dyDescent="0.2">
      <c r="B23" s="408">
        <v>2013</v>
      </c>
      <c r="C23" s="403">
        <f>'Form 1.3'!M23</f>
        <v>0</v>
      </c>
      <c r="D23" s="403"/>
      <c r="E23" s="403"/>
      <c r="F23" s="403"/>
      <c r="G23" s="403"/>
      <c r="H23" s="403"/>
      <c r="I23" s="403"/>
      <c r="J23" s="403"/>
      <c r="K23" s="403">
        <f t="shared" si="0"/>
        <v>0</v>
      </c>
    </row>
    <row r="24" spans="2:11" x14ac:dyDescent="0.2">
      <c r="B24" s="408">
        <v>2014</v>
      </c>
      <c r="C24" s="403">
        <f>'Form 1.3'!M24</f>
        <v>0</v>
      </c>
      <c r="D24" s="403"/>
      <c r="E24" s="403"/>
      <c r="F24" s="403"/>
      <c r="G24" s="403"/>
      <c r="H24" s="403"/>
      <c r="I24" s="403"/>
      <c r="J24" s="403"/>
      <c r="K24" s="403">
        <f t="shared" si="0"/>
        <v>0</v>
      </c>
    </row>
    <row r="25" spans="2:11" x14ac:dyDescent="0.2">
      <c r="B25" s="424">
        <v>2015</v>
      </c>
      <c r="C25" s="362">
        <f>'Form 1.3'!M25</f>
        <v>0</v>
      </c>
      <c r="D25" s="391"/>
      <c r="E25" s="391"/>
      <c r="F25" s="391"/>
      <c r="G25" s="391"/>
      <c r="H25" s="391"/>
      <c r="I25" s="391"/>
      <c r="J25" s="391"/>
      <c r="K25" s="391">
        <f t="shared" si="0"/>
        <v>0</v>
      </c>
    </row>
    <row r="26" spans="2:11" x14ac:dyDescent="0.2">
      <c r="B26" s="424">
        <v>2016</v>
      </c>
      <c r="C26" s="362">
        <f>'Form 1.3'!M26</f>
        <v>0</v>
      </c>
      <c r="D26" s="391"/>
      <c r="E26" s="391"/>
      <c r="F26" s="391"/>
      <c r="G26" s="391"/>
      <c r="H26" s="391"/>
      <c r="I26" s="391"/>
      <c r="J26" s="391"/>
      <c r="K26" s="391">
        <f t="shared" ref="K26:K32" si="1">SUM(C26:J26)</f>
        <v>0</v>
      </c>
    </row>
    <row r="27" spans="2:11" x14ac:dyDescent="0.2">
      <c r="B27" s="8">
        <v>2017</v>
      </c>
      <c r="C27" s="391">
        <f>'Form 1.3'!M27</f>
        <v>0</v>
      </c>
      <c r="D27" s="28"/>
      <c r="E27" s="28"/>
      <c r="F27" s="28"/>
      <c r="G27" s="28"/>
      <c r="H27" s="28"/>
      <c r="I27" s="28"/>
      <c r="J27" s="28"/>
      <c r="K27" s="391">
        <f t="shared" si="1"/>
        <v>0</v>
      </c>
    </row>
    <row r="28" spans="2:11" x14ac:dyDescent="0.2">
      <c r="B28" s="3">
        <v>2018</v>
      </c>
      <c r="C28" s="362">
        <f>'Form 1.3'!M28</f>
        <v>0</v>
      </c>
      <c r="D28" s="4"/>
      <c r="E28" s="4"/>
      <c r="F28" s="4"/>
      <c r="G28" s="4"/>
      <c r="H28" s="4"/>
      <c r="I28" s="4"/>
      <c r="J28" s="4"/>
      <c r="K28" s="391">
        <f t="shared" si="1"/>
        <v>0</v>
      </c>
    </row>
    <row r="29" spans="2:11" x14ac:dyDescent="0.2">
      <c r="B29" s="8">
        <v>2019</v>
      </c>
      <c r="C29" s="391">
        <f>'Form 1.3'!M29</f>
        <v>0</v>
      </c>
      <c r="D29" s="28"/>
      <c r="E29" s="28"/>
      <c r="F29" s="28"/>
      <c r="G29" s="28"/>
      <c r="H29" s="28"/>
      <c r="I29" s="28"/>
      <c r="J29" s="28"/>
      <c r="K29" s="391">
        <f t="shared" si="1"/>
        <v>0</v>
      </c>
    </row>
    <row r="30" spans="2:11" x14ac:dyDescent="0.2">
      <c r="B30" s="3">
        <v>2020</v>
      </c>
      <c r="C30" s="362">
        <f>'Form 1.3'!M30</f>
        <v>0</v>
      </c>
      <c r="D30" s="4"/>
      <c r="E30" s="4"/>
      <c r="F30" s="4"/>
      <c r="G30" s="4"/>
      <c r="H30" s="4"/>
      <c r="I30" s="4"/>
      <c r="J30" s="4"/>
      <c r="K30" s="391">
        <f t="shared" si="1"/>
        <v>0</v>
      </c>
    </row>
    <row r="31" spans="2:11" x14ac:dyDescent="0.2">
      <c r="B31" s="8">
        <v>2021</v>
      </c>
      <c r="C31" s="391">
        <f>'Form 1.3'!M31</f>
        <v>0</v>
      </c>
      <c r="D31" s="28"/>
      <c r="E31" s="28"/>
      <c r="F31" s="28"/>
      <c r="G31" s="28"/>
      <c r="H31" s="28"/>
      <c r="I31" s="28"/>
      <c r="J31" s="28"/>
      <c r="K31" s="391">
        <f t="shared" si="1"/>
        <v>0</v>
      </c>
    </row>
    <row r="32" spans="2:11" x14ac:dyDescent="0.2">
      <c r="B32" s="3">
        <v>2022</v>
      </c>
      <c r="C32" s="362">
        <f>'Form 1.3'!M32</f>
        <v>0</v>
      </c>
      <c r="D32" s="4"/>
      <c r="E32" s="4"/>
      <c r="F32" s="4"/>
      <c r="G32" s="4"/>
      <c r="H32" s="4"/>
      <c r="I32" s="4"/>
      <c r="J32" s="4"/>
      <c r="K32" s="391">
        <f t="shared" si="1"/>
        <v>0</v>
      </c>
    </row>
    <row r="33" spans="2:15" x14ac:dyDescent="0.2">
      <c r="B33" s="8">
        <v>2023</v>
      </c>
      <c r="C33" s="391">
        <f>'Form 1.3'!M33</f>
        <v>0</v>
      </c>
      <c r="D33" s="28"/>
      <c r="E33" s="28"/>
      <c r="F33" s="28"/>
      <c r="G33" s="28"/>
      <c r="H33" s="28"/>
      <c r="I33" s="28"/>
      <c r="J33" s="28"/>
      <c r="K33" s="391">
        <f t="shared" ref="K33:K38" si="2">SUM(C33:J33)</f>
        <v>0</v>
      </c>
    </row>
    <row r="34" spans="2:15" x14ac:dyDescent="0.2">
      <c r="B34" s="3">
        <v>2024</v>
      </c>
      <c r="C34" s="362">
        <f>'Form 1.3'!M34</f>
        <v>0</v>
      </c>
      <c r="D34" s="4"/>
      <c r="E34" s="4"/>
      <c r="F34" s="4"/>
      <c r="G34" s="4"/>
      <c r="H34" s="4"/>
      <c r="I34" s="4"/>
      <c r="J34" s="4"/>
      <c r="K34" s="391">
        <f t="shared" si="2"/>
        <v>0</v>
      </c>
    </row>
    <row r="35" spans="2:15" x14ac:dyDescent="0.2">
      <c r="B35" s="8">
        <v>2025</v>
      </c>
      <c r="C35" s="391">
        <f>'Form 1.3'!M35</f>
        <v>0</v>
      </c>
      <c r="D35" s="28"/>
      <c r="E35" s="28"/>
      <c r="F35" s="28"/>
      <c r="G35" s="28"/>
      <c r="H35" s="28"/>
      <c r="I35" s="28"/>
      <c r="J35" s="28"/>
      <c r="K35" s="391">
        <f t="shared" si="2"/>
        <v>0</v>
      </c>
      <c r="L35" s="2"/>
      <c r="M35" s="2"/>
      <c r="N35" s="2"/>
      <c r="O35" s="2"/>
    </row>
    <row r="36" spans="2:15" s="2" customFormat="1" x14ac:dyDescent="0.2">
      <c r="B36" s="3">
        <v>2026</v>
      </c>
      <c r="C36" s="362">
        <f>'Form 1.3'!M36</f>
        <v>0</v>
      </c>
      <c r="D36" s="4"/>
      <c r="E36" s="4"/>
      <c r="F36" s="4"/>
      <c r="G36" s="4"/>
      <c r="H36" s="4"/>
      <c r="I36" s="4"/>
      <c r="J36" s="4"/>
      <c r="K36" s="391">
        <f t="shared" si="2"/>
        <v>0</v>
      </c>
    </row>
    <row r="37" spans="2:15" x14ac:dyDescent="0.2">
      <c r="B37" s="3">
        <v>2027</v>
      </c>
      <c r="C37" s="362">
        <f>'Form 1.3'!M37</f>
        <v>0</v>
      </c>
      <c r="D37" s="4"/>
      <c r="E37" s="4"/>
      <c r="F37" s="4"/>
      <c r="G37" s="4"/>
      <c r="H37" s="4"/>
      <c r="I37" s="4"/>
      <c r="J37" s="4"/>
      <c r="K37" s="391">
        <f t="shared" si="2"/>
        <v>0</v>
      </c>
    </row>
    <row r="38" spans="2:15" x14ac:dyDescent="0.2">
      <c r="B38" s="3">
        <v>2028</v>
      </c>
      <c r="C38" s="362">
        <f>'Form 1.3'!M38</f>
        <v>0</v>
      </c>
      <c r="D38" s="4"/>
      <c r="E38" s="4"/>
      <c r="F38" s="4"/>
      <c r="G38" s="4"/>
      <c r="H38" s="4"/>
      <c r="I38" s="4"/>
      <c r="J38" s="4"/>
      <c r="K38" s="362">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28" t="s">
        <v>57</v>
      </c>
      <c r="C1" s="528"/>
      <c r="D1" s="528"/>
      <c r="E1" s="528"/>
      <c r="F1" s="528"/>
      <c r="G1" s="528"/>
    </row>
    <row r="2" spans="2:7" s="10" customFormat="1" ht="12.75" x14ac:dyDescent="0.2">
      <c r="B2" s="517" t="str">
        <f>CoName</f>
        <v>Clean Power Alliance</v>
      </c>
      <c r="C2" s="517"/>
      <c r="D2" s="517"/>
      <c r="E2" s="517"/>
      <c r="F2" s="517"/>
      <c r="G2" s="517"/>
    </row>
    <row r="3" spans="2:7" s="10" customFormat="1" ht="12.75" x14ac:dyDescent="0.2">
      <c r="B3" s="517"/>
      <c r="C3" s="517"/>
      <c r="D3" s="517"/>
      <c r="E3" s="517"/>
      <c r="F3" s="517"/>
      <c r="G3" s="517"/>
    </row>
    <row r="4" spans="2:7" s="10" customFormat="1" ht="15.75" x14ac:dyDescent="0.25">
      <c r="B4" s="35" t="s">
        <v>105</v>
      </c>
      <c r="C4" s="13"/>
      <c r="D4" s="13"/>
      <c r="E4" s="13"/>
      <c r="F4" s="13"/>
      <c r="G4" s="13"/>
    </row>
    <row r="5" spans="2:7" s="10" customFormat="1" ht="12.75" x14ac:dyDescent="0.2">
      <c r="B5" s="530" t="s">
        <v>12</v>
      </c>
      <c r="C5" s="517"/>
      <c r="D5" s="517"/>
      <c r="E5" s="517"/>
      <c r="F5" s="517"/>
      <c r="G5" s="517"/>
    </row>
    <row r="6" spans="2:7" ht="13.5" customHeight="1" x14ac:dyDescent="0.2">
      <c r="B6" s="529" t="s">
        <v>17</v>
      </c>
      <c r="C6" s="529"/>
      <c r="D6" s="529"/>
      <c r="E6" s="529"/>
      <c r="F6" s="529"/>
      <c r="G6" s="529"/>
    </row>
    <row r="7" spans="2:7" ht="12.75" x14ac:dyDescent="0.2">
      <c r="B7" s="531" t="s">
        <v>77</v>
      </c>
      <c r="C7" s="529"/>
      <c r="D7" s="529"/>
      <c r="E7" s="529"/>
      <c r="F7" s="529"/>
      <c r="G7" s="529"/>
    </row>
    <row r="8" spans="2:7" ht="13.5" customHeight="1" x14ac:dyDescent="0.2">
      <c r="B8" s="8"/>
      <c r="C8" s="519" t="s">
        <v>16</v>
      </c>
      <c r="D8" s="520"/>
      <c r="E8" s="520"/>
      <c r="F8" s="520"/>
      <c r="G8" s="520"/>
    </row>
    <row r="9" spans="2:7" ht="22.5" x14ac:dyDescent="0.2">
      <c r="B9" s="7" t="s">
        <v>14</v>
      </c>
      <c r="C9" s="34" t="s">
        <v>42</v>
      </c>
      <c r="D9" s="34" t="s">
        <v>43</v>
      </c>
      <c r="E9" s="34" t="s">
        <v>44</v>
      </c>
      <c r="F9" s="34" t="s">
        <v>45</v>
      </c>
      <c r="G9" s="34" t="s">
        <v>94</v>
      </c>
    </row>
    <row r="10" spans="2:7" x14ac:dyDescent="0.2">
      <c r="B10" s="408">
        <v>2000</v>
      </c>
      <c r="C10" s="403"/>
      <c r="D10" s="403"/>
      <c r="E10" s="403"/>
      <c r="F10" s="403"/>
      <c r="G10" s="403"/>
    </row>
    <row r="11" spans="2:7" ht="11.25" customHeight="1" x14ac:dyDescent="0.2">
      <c r="B11" s="408">
        <v>2001</v>
      </c>
      <c r="C11" s="403"/>
      <c r="D11" s="403"/>
      <c r="E11" s="403"/>
      <c r="F11" s="403"/>
      <c r="G11" s="403"/>
    </row>
    <row r="12" spans="2:7" x14ac:dyDescent="0.2">
      <c r="B12" s="408">
        <v>2002</v>
      </c>
      <c r="C12" s="403"/>
      <c r="D12" s="403"/>
      <c r="E12" s="403"/>
      <c r="F12" s="403"/>
      <c r="G12" s="403"/>
    </row>
    <row r="13" spans="2:7" x14ac:dyDescent="0.2">
      <c r="B13" s="408">
        <v>2003</v>
      </c>
      <c r="C13" s="403"/>
      <c r="D13" s="403"/>
      <c r="E13" s="403"/>
      <c r="F13" s="403"/>
      <c r="G13" s="403"/>
    </row>
    <row r="14" spans="2:7" x14ac:dyDescent="0.2">
      <c r="B14" s="408">
        <v>2004</v>
      </c>
      <c r="C14" s="403"/>
      <c r="D14" s="403"/>
      <c r="E14" s="403"/>
      <c r="F14" s="403"/>
      <c r="G14" s="403"/>
    </row>
    <row r="15" spans="2:7" x14ac:dyDescent="0.2">
      <c r="B15" s="408">
        <v>2005</v>
      </c>
      <c r="C15" s="403"/>
      <c r="D15" s="403"/>
      <c r="E15" s="403"/>
      <c r="F15" s="403"/>
      <c r="G15" s="403"/>
    </row>
    <row r="16" spans="2:7" x14ac:dyDescent="0.2">
      <c r="B16" s="408">
        <v>2006</v>
      </c>
      <c r="C16" s="403"/>
      <c r="D16" s="403"/>
      <c r="E16" s="403"/>
      <c r="F16" s="403"/>
      <c r="G16" s="403"/>
    </row>
    <row r="17" spans="2:18" x14ac:dyDescent="0.2">
      <c r="B17" s="408">
        <v>2007</v>
      </c>
      <c r="C17" s="403"/>
      <c r="D17" s="403"/>
      <c r="E17" s="403"/>
      <c r="F17" s="403"/>
      <c r="G17" s="403"/>
    </row>
    <row r="18" spans="2:18" ht="11.25" customHeight="1" x14ac:dyDescent="0.2">
      <c r="B18" s="408">
        <v>2008</v>
      </c>
      <c r="C18" s="403"/>
      <c r="D18" s="403"/>
      <c r="E18" s="403"/>
      <c r="F18" s="403"/>
      <c r="G18" s="403"/>
    </row>
    <row r="19" spans="2:18" x14ac:dyDescent="0.2">
      <c r="B19" s="408">
        <v>2009</v>
      </c>
      <c r="C19" s="403"/>
      <c r="D19" s="403"/>
      <c r="E19" s="403"/>
      <c r="F19" s="403"/>
      <c r="G19" s="403"/>
    </row>
    <row r="20" spans="2:18" x14ac:dyDescent="0.2">
      <c r="B20" s="408">
        <v>2010</v>
      </c>
      <c r="C20" s="403"/>
      <c r="D20" s="403"/>
      <c r="E20" s="403"/>
      <c r="F20" s="403"/>
      <c r="G20" s="403"/>
    </row>
    <row r="21" spans="2:18" x14ac:dyDescent="0.2">
      <c r="B21" s="408">
        <v>2011</v>
      </c>
      <c r="C21" s="403"/>
      <c r="D21" s="403"/>
      <c r="E21" s="403"/>
      <c r="F21" s="403"/>
      <c r="G21" s="403"/>
    </row>
    <row r="22" spans="2:18" x14ac:dyDescent="0.2">
      <c r="B22" s="408">
        <v>2012</v>
      </c>
      <c r="C22" s="403"/>
      <c r="D22" s="403"/>
      <c r="E22" s="403"/>
      <c r="F22" s="403"/>
      <c r="G22" s="403"/>
    </row>
    <row r="23" spans="2:18" x14ac:dyDescent="0.2">
      <c r="B23" s="408">
        <v>2013</v>
      </c>
      <c r="C23" s="403"/>
      <c r="D23" s="403"/>
      <c r="E23" s="403"/>
      <c r="F23" s="403"/>
      <c r="G23" s="403"/>
    </row>
    <row r="24" spans="2:18" x14ac:dyDescent="0.2">
      <c r="B24" s="408">
        <v>2014</v>
      </c>
      <c r="C24" s="403"/>
      <c r="D24" s="403"/>
      <c r="E24" s="403"/>
      <c r="F24" s="403"/>
      <c r="G24" s="403"/>
    </row>
    <row r="25" spans="2:18" x14ac:dyDescent="0.2">
      <c r="B25" s="424">
        <v>2015</v>
      </c>
      <c r="C25" s="391"/>
      <c r="D25" s="391"/>
      <c r="E25" s="391"/>
      <c r="F25" s="391"/>
      <c r="G25" s="391"/>
    </row>
    <row r="26" spans="2:18" x14ac:dyDescent="0.2">
      <c r="B26" s="424">
        <v>2016</v>
      </c>
      <c r="C26" s="391"/>
      <c r="D26" s="391"/>
      <c r="E26" s="391"/>
      <c r="F26" s="391"/>
      <c r="G26" s="391"/>
    </row>
    <row r="27" spans="2:18" x14ac:dyDescent="0.2">
      <c r="B27" s="8">
        <v>2017</v>
      </c>
      <c r="C27" s="28"/>
      <c r="D27" s="391"/>
      <c r="E27" s="391"/>
      <c r="F27" s="391"/>
      <c r="G27" s="391"/>
    </row>
    <row r="28" spans="2:18" x14ac:dyDescent="0.2">
      <c r="B28" s="3">
        <v>2018</v>
      </c>
      <c r="C28" s="4"/>
      <c r="D28" s="362"/>
      <c r="E28" s="362"/>
      <c r="F28" s="362"/>
      <c r="G28" s="362"/>
      <c r="H28" s="2"/>
      <c r="I28" s="2"/>
      <c r="J28" s="2"/>
      <c r="K28" s="2"/>
      <c r="L28" s="2"/>
      <c r="M28" s="2"/>
      <c r="N28" s="2"/>
      <c r="O28" s="2"/>
      <c r="P28" s="2"/>
      <c r="Q28" s="2"/>
      <c r="R28" s="2"/>
    </row>
    <row r="29" spans="2:18" x14ac:dyDescent="0.2">
      <c r="B29" s="8">
        <v>2019</v>
      </c>
      <c r="C29" s="28"/>
      <c r="D29" s="391"/>
      <c r="E29" s="391"/>
      <c r="F29" s="391"/>
      <c r="G29" s="391"/>
      <c r="H29" s="2"/>
      <c r="I29" s="2"/>
      <c r="J29" s="2"/>
      <c r="K29" s="2"/>
      <c r="L29" s="2"/>
      <c r="M29" s="2"/>
      <c r="N29" s="2"/>
      <c r="O29" s="2"/>
      <c r="P29" s="2"/>
      <c r="Q29" s="2"/>
      <c r="R29" s="2"/>
    </row>
    <row r="30" spans="2:18" x14ac:dyDescent="0.2">
      <c r="B30" s="3">
        <v>2020</v>
      </c>
      <c r="C30" s="28"/>
      <c r="D30" s="391"/>
      <c r="E30" s="391"/>
      <c r="F30" s="391"/>
      <c r="G30" s="391"/>
      <c r="H30" s="2"/>
      <c r="I30" s="2"/>
      <c r="J30" s="2"/>
      <c r="K30" s="2"/>
      <c r="L30" s="2"/>
      <c r="M30" s="2"/>
      <c r="N30" s="2"/>
      <c r="O30" s="2"/>
      <c r="P30" s="2"/>
      <c r="Q30" s="2"/>
      <c r="R30" s="2"/>
    </row>
    <row r="31" spans="2:18" x14ac:dyDescent="0.2">
      <c r="B31" s="8">
        <v>2021</v>
      </c>
      <c r="C31" s="28"/>
      <c r="D31" s="391"/>
      <c r="E31" s="391"/>
      <c r="F31" s="391"/>
      <c r="G31" s="391"/>
    </row>
    <row r="32" spans="2:18" x14ac:dyDescent="0.2">
      <c r="B32" s="3">
        <v>2022</v>
      </c>
      <c r="C32" s="4"/>
      <c r="D32" s="362"/>
      <c r="E32" s="362"/>
      <c r="F32" s="362"/>
      <c r="G32" s="362"/>
      <c r="H32" s="2"/>
      <c r="I32" s="2"/>
      <c r="J32" s="2"/>
      <c r="K32" s="2"/>
      <c r="L32" s="2"/>
      <c r="M32" s="2"/>
      <c r="N32" s="2"/>
      <c r="O32" s="2"/>
      <c r="P32" s="2"/>
      <c r="Q32" s="2"/>
      <c r="R32" s="2"/>
    </row>
    <row r="33" spans="2:18" x14ac:dyDescent="0.2">
      <c r="B33" s="8">
        <v>2023</v>
      </c>
      <c r="C33" s="28"/>
      <c r="D33" s="391"/>
      <c r="E33" s="391"/>
      <c r="F33" s="391"/>
      <c r="G33" s="391"/>
    </row>
    <row r="34" spans="2:18" x14ac:dyDescent="0.2">
      <c r="B34" s="3">
        <v>2024</v>
      </c>
      <c r="C34" s="4"/>
      <c r="D34" s="362"/>
      <c r="E34" s="362"/>
      <c r="F34" s="362"/>
      <c r="G34" s="362"/>
      <c r="H34" s="2"/>
      <c r="I34" s="2"/>
      <c r="J34" s="2"/>
      <c r="K34" s="2"/>
      <c r="L34" s="2"/>
      <c r="M34" s="2"/>
      <c r="N34" s="2"/>
      <c r="O34" s="2"/>
      <c r="P34" s="2"/>
      <c r="Q34" s="2"/>
      <c r="R34" s="2"/>
    </row>
    <row r="35" spans="2:18" x14ac:dyDescent="0.2">
      <c r="B35" s="8">
        <v>2025</v>
      </c>
      <c r="C35" s="28"/>
      <c r="D35" s="391"/>
      <c r="E35" s="391"/>
      <c r="F35" s="391"/>
      <c r="G35" s="391"/>
      <c r="H35" s="2"/>
      <c r="I35" s="2"/>
      <c r="J35" s="2"/>
      <c r="K35" s="2"/>
      <c r="L35" s="2"/>
      <c r="M35" s="2"/>
      <c r="N35" s="2"/>
      <c r="O35" s="2"/>
      <c r="P35" s="2"/>
      <c r="Q35" s="2"/>
      <c r="R35" s="2"/>
    </row>
    <row r="36" spans="2:18" s="2" customFormat="1" x14ac:dyDescent="0.2">
      <c r="B36" s="3">
        <v>2026</v>
      </c>
      <c r="C36" s="4"/>
      <c r="D36" s="362"/>
      <c r="E36" s="362"/>
      <c r="F36" s="362"/>
      <c r="G36" s="362"/>
      <c r="J36"/>
    </row>
    <row r="37" spans="2:18" x14ac:dyDescent="0.2">
      <c r="B37" s="3">
        <v>2027</v>
      </c>
      <c r="C37" s="4"/>
      <c r="D37" s="362"/>
      <c r="E37" s="362"/>
      <c r="F37" s="362"/>
      <c r="G37" s="362"/>
    </row>
    <row r="38" spans="2:18" x14ac:dyDescent="0.2">
      <c r="B38" s="3">
        <v>2028</v>
      </c>
      <c r="C38" s="4"/>
      <c r="D38" s="362"/>
      <c r="E38" s="362"/>
      <c r="F38" s="362"/>
      <c r="G38" s="362"/>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532" t="s">
        <v>355</v>
      </c>
      <c r="B1" s="532"/>
      <c r="C1" s="532"/>
      <c r="D1" s="532"/>
      <c r="E1" s="532"/>
      <c r="F1" s="532"/>
      <c r="G1" s="532"/>
      <c r="H1" s="532"/>
      <c r="I1" s="532"/>
      <c r="J1" s="532"/>
      <c r="K1" s="532"/>
      <c r="L1" s="532"/>
      <c r="M1" s="532"/>
    </row>
    <row r="2" spans="1:13" s="387" customFormat="1" ht="15" x14ac:dyDescent="0.2">
      <c r="A2" s="533" t="str">
        <f>'FormsList&amp;FilerInfo'!B2</f>
        <v>Clean Power Alliance</v>
      </c>
      <c r="B2" s="534"/>
      <c r="C2" s="534"/>
      <c r="D2" s="534"/>
      <c r="E2" s="534"/>
      <c r="F2" s="534"/>
      <c r="G2" s="534"/>
      <c r="H2" s="534"/>
      <c r="I2" s="534"/>
      <c r="J2" s="534"/>
      <c r="K2" s="534"/>
      <c r="L2" s="534"/>
      <c r="M2" s="534"/>
    </row>
    <row r="3" spans="1:13" s="387" customFormat="1" ht="15.75" x14ac:dyDescent="0.2">
      <c r="A3" s="388"/>
      <c r="B3" s="388"/>
      <c r="C3" s="388"/>
      <c r="D3" s="388"/>
      <c r="E3" s="388"/>
      <c r="F3" s="388"/>
      <c r="G3" s="388"/>
      <c r="H3" s="388"/>
      <c r="I3" s="388"/>
      <c r="J3" s="388"/>
      <c r="K3" s="388"/>
      <c r="L3" s="388"/>
      <c r="M3" s="388"/>
    </row>
    <row r="4" spans="1:13" s="66" customFormat="1" ht="15.75" x14ac:dyDescent="0.2">
      <c r="A4" s="264" t="s">
        <v>378</v>
      </c>
      <c r="B4" s="64"/>
      <c r="C4" s="65"/>
    </row>
    <row r="5" spans="1:13" s="66" customFormat="1" x14ac:dyDescent="0.2">
      <c r="A5" s="67"/>
      <c r="B5" s="68"/>
      <c r="C5" s="69"/>
    </row>
    <row r="6" spans="1:13" ht="14.25" x14ac:dyDescent="0.2">
      <c r="A6" s="70" t="s">
        <v>117</v>
      </c>
      <c r="B6" s="71"/>
      <c r="C6" s="72"/>
    </row>
    <row r="7" spans="1:13" ht="14.25" x14ac:dyDescent="0.2">
      <c r="A7" s="70" t="s">
        <v>118</v>
      </c>
      <c r="B7" s="71"/>
      <c r="C7" s="72"/>
    </row>
    <row r="8" spans="1:13" ht="14.25" x14ac:dyDescent="0.2">
      <c r="A8" s="73"/>
      <c r="B8" s="71"/>
      <c r="C8" s="72"/>
      <c r="I8" s="320"/>
    </row>
    <row r="9" spans="1:13" ht="12.75" customHeight="1" x14ac:dyDescent="0.2">
      <c r="A9" s="73" t="s">
        <v>396</v>
      </c>
      <c r="B9" s="70"/>
      <c r="C9" s="70"/>
      <c r="K9" s="320"/>
    </row>
    <row r="10" spans="1:13" ht="14.25" x14ac:dyDescent="0.2">
      <c r="A10" s="73" t="s">
        <v>325</v>
      </c>
      <c r="B10" s="70"/>
      <c r="C10" s="70"/>
      <c r="K10" s="320"/>
    </row>
    <row r="11" spans="1:13" ht="14.25" x14ac:dyDescent="0.2">
      <c r="A11" s="73" t="s">
        <v>357</v>
      </c>
      <c r="B11" s="70"/>
      <c r="C11" s="70"/>
      <c r="K11" s="320"/>
    </row>
    <row r="12" spans="1:13" ht="14.25" x14ac:dyDescent="0.2">
      <c r="A12" s="70" t="s">
        <v>119</v>
      </c>
      <c r="B12" s="70"/>
      <c r="C12" s="70"/>
    </row>
    <row r="13" spans="1:13" ht="14.25" x14ac:dyDescent="0.2">
      <c r="A13" s="70" t="s">
        <v>120</v>
      </c>
      <c r="B13" s="70"/>
      <c r="C13" s="70"/>
    </row>
    <row r="14" spans="1:13" ht="14.25" customHeight="1" x14ac:dyDescent="0.2">
      <c r="A14" s="70" t="s">
        <v>121</v>
      </c>
      <c r="B14" s="70"/>
      <c r="C14" s="70"/>
    </row>
    <row r="15" spans="1:13" s="76" customFormat="1" ht="15" thickBot="1" x14ac:dyDescent="0.25">
      <c r="A15" s="74"/>
      <c r="B15" s="75"/>
    </row>
    <row r="16" spans="1:13" s="76" customFormat="1" ht="14.25" customHeight="1" x14ac:dyDescent="0.2">
      <c r="A16" s="541" t="s">
        <v>122</v>
      </c>
      <c r="B16" s="542"/>
      <c r="C16" s="542"/>
      <c r="D16" s="535"/>
      <c r="E16" s="535"/>
      <c r="F16" s="535"/>
      <c r="G16" s="535"/>
      <c r="H16" s="535"/>
      <c r="I16" s="535"/>
      <c r="J16" s="535"/>
      <c r="K16" s="535"/>
      <c r="L16" s="535"/>
      <c r="M16" s="536"/>
    </row>
    <row r="17" spans="1:13" ht="14.25" customHeight="1" x14ac:dyDescent="0.2">
      <c r="A17" s="543" t="s">
        <v>123</v>
      </c>
      <c r="B17" s="544"/>
      <c r="C17" s="544"/>
      <c r="D17" s="537"/>
      <c r="E17" s="537"/>
      <c r="F17" s="537"/>
      <c r="G17" s="537"/>
      <c r="H17" s="537"/>
      <c r="I17" s="537"/>
      <c r="J17" s="537"/>
      <c r="K17" s="537"/>
      <c r="L17" s="537"/>
      <c r="M17" s="538"/>
    </row>
    <row r="18" spans="1:13" s="77" customFormat="1" ht="14.25" customHeight="1" thickBot="1" x14ac:dyDescent="0.25">
      <c r="A18" s="545" t="s">
        <v>124</v>
      </c>
      <c r="B18" s="546"/>
      <c r="C18" s="546"/>
      <c r="D18" s="539"/>
      <c r="E18" s="539"/>
      <c r="F18" s="539"/>
      <c r="G18" s="539"/>
      <c r="H18" s="539"/>
      <c r="I18" s="539"/>
      <c r="J18" s="539"/>
      <c r="K18" s="539"/>
      <c r="L18" s="539"/>
      <c r="M18" s="540"/>
    </row>
    <row r="19" spans="1:13" s="77" customFormat="1" ht="14.25" customHeight="1" x14ac:dyDescent="0.2">
      <c r="A19" s="78"/>
      <c r="B19" s="79"/>
      <c r="C19" s="78"/>
    </row>
    <row r="20" spans="1:13" s="290" customFormat="1" ht="45" x14ac:dyDescent="0.2">
      <c r="A20" s="288" t="s">
        <v>125</v>
      </c>
      <c r="B20" s="288" t="s">
        <v>126</v>
      </c>
      <c r="C20" s="291" t="s">
        <v>79</v>
      </c>
      <c r="D20" s="291" t="s">
        <v>65</v>
      </c>
      <c r="E20" s="291" t="s">
        <v>80</v>
      </c>
      <c r="F20" s="291" t="s">
        <v>81</v>
      </c>
      <c r="G20" s="291" t="s">
        <v>295</v>
      </c>
      <c r="H20" s="291" t="s">
        <v>82</v>
      </c>
      <c r="I20" s="291" t="s">
        <v>95</v>
      </c>
      <c r="J20" s="291" t="s">
        <v>96</v>
      </c>
      <c r="K20" s="291" t="s">
        <v>284</v>
      </c>
      <c r="L20" s="289" t="s">
        <v>285</v>
      </c>
      <c r="M20" s="289" t="s">
        <v>286</v>
      </c>
    </row>
    <row r="21" spans="1:13" s="80" customFormat="1" x14ac:dyDescent="0.2">
      <c r="A21" s="285">
        <v>42005</v>
      </c>
      <c r="B21" s="286">
        <v>1</v>
      </c>
      <c r="C21" s="389"/>
      <c r="D21" s="390"/>
      <c r="E21" s="390"/>
      <c r="F21" s="390"/>
      <c r="G21" s="287"/>
      <c r="H21" s="287"/>
      <c r="I21" s="287"/>
      <c r="J21" s="287"/>
      <c r="K21" s="287"/>
      <c r="L21" s="287"/>
      <c r="M21" s="287"/>
    </row>
    <row r="22" spans="1:13" s="80" customFormat="1" x14ac:dyDescent="0.2">
      <c r="A22" s="285">
        <v>42005</v>
      </c>
      <c r="B22" s="286">
        <v>2</v>
      </c>
      <c r="C22" s="389"/>
      <c r="D22" s="390"/>
      <c r="E22" s="390"/>
      <c r="F22" s="390"/>
      <c r="G22" s="287"/>
      <c r="H22" s="287"/>
      <c r="I22" s="287"/>
      <c r="J22" s="287"/>
      <c r="K22" s="287"/>
      <c r="L22" s="287"/>
      <c r="M22" s="287"/>
    </row>
    <row r="23" spans="1:13" s="80" customFormat="1" x14ac:dyDescent="0.2">
      <c r="A23" s="285">
        <v>42005</v>
      </c>
      <c r="B23" s="286">
        <v>3</v>
      </c>
      <c r="C23" s="389"/>
      <c r="D23" s="390"/>
      <c r="E23" s="390"/>
      <c r="F23" s="390"/>
      <c r="G23" s="287"/>
      <c r="H23" s="287"/>
      <c r="I23" s="287"/>
      <c r="J23" s="287"/>
      <c r="K23" s="287"/>
      <c r="L23" s="287"/>
      <c r="M23" s="287"/>
    </row>
    <row r="24" spans="1:13" s="80" customFormat="1" x14ac:dyDescent="0.2">
      <c r="A24" s="285">
        <v>42005</v>
      </c>
      <c r="B24" s="286">
        <v>4</v>
      </c>
      <c r="C24" s="389"/>
      <c r="D24" s="390"/>
      <c r="E24" s="390"/>
      <c r="F24" s="390"/>
      <c r="G24" s="287"/>
      <c r="H24" s="287"/>
      <c r="I24" s="287"/>
      <c r="J24" s="287"/>
      <c r="K24" s="287"/>
      <c r="L24" s="287"/>
      <c r="M24" s="287"/>
    </row>
    <row r="25" spans="1:13" s="80" customFormat="1" ht="11.25" customHeight="1" x14ac:dyDescent="0.2">
      <c r="A25" s="285">
        <v>42005</v>
      </c>
      <c r="B25" s="286">
        <v>5</v>
      </c>
      <c r="C25" s="389"/>
      <c r="D25" s="390"/>
      <c r="E25" s="390"/>
      <c r="F25" s="390"/>
      <c r="G25" s="287"/>
      <c r="H25" s="287"/>
      <c r="I25" s="287"/>
      <c r="J25" s="287"/>
      <c r="K25" s="287"/>
      <c r="L25" s="287"/>
      <c r="M25" s="287"/>
    </row>
    <row r="26" spans="1:13" s="80" customFormat="1" x14ac:dyDescent="0.2">
      <c r="A26" s="285">
        <v>42005</v>
      </c>
      <c r="B26" s="286">
        <v>6</v>
      </c>
      <c r="C26" s="389"/>
      <c r="D26" s="390"/>
      <c r="E26" s="390"/>
      <c r="F26" s="390"/>
      <c r="G26" s="287"/>
      <c r="H26" s="287"/>
      <c r="I26" s="287"/>
      <c r="J26" s="287"/>
      <c r="K26" s="287"/>
      <c r="L26" s="287"/>
      <c r="M26" s="287"/>
    </row>
    <row r="27" spans="1:13" s="80" customFormat="1" x14ac:dyDescent="0.2">
      <c r="A27" s="285">
        <v>42005</v>
      </c>
      <c r="B27" s="286">
        <v>7</v>
      </c>
      <c r="C27" s="389"/>
      <c r="D27" s="390"/>
      <c r="E27" s="390"/>
      <c r="F27" s="390"/>
      <c r="G27" s="287"/>
      <c r="H27" s="287"/>
      <c r="I27" s="287"/>
      <c r="J27" s="287"/>
      <c r="K27" s="287"/>
      <c r="L27" s="287"/>
      <c r="M27" s="287"/>
    </row>
    <row r="28" spans="1:13" s="80" customFormat="1" x14ac:dyDescent="0.2">
      <c r="A28" s="285">
        <v>42005</v>
      </c>
      <c r="B28" s="286">
        <v>8</v>
      </c>
      <c r="C28" s="389"/>
      <c r="D28" s="390"/>
      <c r="E28" s="390"/>
      <c r="F28" s="390"/>
      <c r="G28" s="287"/>
      <c r="H28" s="287"/>
      <c r="I28" s="287"/>
      <c r="J28" s="287"/>
      <c r="K28" s="287"/>
      <c r="L28" s="287"/>
      <c r="M28" s="287"/>
    </row>
    <row r="29" spans="1:13" s="80" customFormat="1" x14ac:dyDescent="0.2">
      <c r="A29" s="285">
        <v>42005</v>
      </c>
      <c r="B29" s="286">
        <v>9</v>
      </c>
      <c r="C29" s="389"/>
      <c r="D29" s="390"/>
      <c r="E29" s="390"/>
      <c r="F29" s="390"/>
      <c r="G29" s="287"/>
      <c r="H29" s="287"/>
      <c r="I29" s="287"/>
      <c r="J29" s="287"/>
      <c r="K29" s="287"/>
      <c r="L29" s="287"/>
      <c r="M29" s="287"/>
    </row>
    <row r="30" spans="1:13" s="80" customFormat="1" x14ac:dyDescent="0.2">
      <c r="A30" s="285">
        <v>42005</v>
      </c>
      <c r="B30" s="286">
        <v>10</v>
      </c>
      <c r="C30" s="389"/>
      <c r="D30" s="390"/>
      <c r="E30" s="390"/>
      <c r="F30" s="390"/>
      <c r="G30" s="287"/>
      <c r="H30" s="287"/>
      <c r="I30" s="287"/>
      <c r="J30" s="287"/>
      <c r="K30" s="287"/>
      <c r="L30" s="287"/>
      <c r="M30" s="287"/>
    </row>
    <row r="31" spans="1:13" s="80" customFormat="1" x14ac:dyDescent="0.2">
      <c r="A31" s="285">
        <v>42005</v>
      </c>
      <c r="B31" s="286">
        <v>11</v>
      </c>
      <c r="C31" s="389"/>
      <c r="D31" s="390"/>
      <c r="E31" s="390"/>
      <c r="F31" s="390"/>
      <c r="G31" s="287"/>
      <c r="H31" s="287"/>
      <c r="I31" s="287"/>
      <c r="J31" s="287"/>
      <c r="K31" s="287"/>
      <c r="L31" s="287"/>
      <c r="M31" s="287"/>
    </row>
    <row r="32" spans="1:13" s="80" customFormat="1" ht="11.25" customHeight="1" x14ac:dyDescent="0.2">
      <c r="A32" s="285">
        <v>42005</v>
      </c>
      <c r="B32" s="286">
        <v>12</v>
      </c>
      <c r="C32" s="389"/>
      <c r="D32" s="390"/>
      <c r="E32" s="390"/>
      <c r="F32" s="390"/>
      <c r="G32" s="287"/>
      <c r="H32" s="287"/>
      <c r="I32" s="287"/>
      <c r="J32" s="287"/>
      <c r="K32" s="287"/>
      <c r="L32" s="287"/>
      <c r="M32" s="287"/>
    </row>
    <row r="33" spans="1:13" s="80" customFormat="1" x14ac:dyDescent="0.2">
      <c r="A33" s="285">
        <v>42005</v>
      </c>
      <c r="B33" s="286">
        <v>13</v>
      </c>
      <c r="C33" s="389"/>
      <c r="D33" s="390"/>
      <c r="E33" s="390"/>
      <c r="F33" s="390"/>
      <c r="G33" s="287"/>
      <c r="H33" s="287"/>
      <c r="I33" s="287"/>
      <c r="J33" s="287"/>
      <c r="K33" s="287"/>
      <c r="L33" s="287"/>
      <c r="M33" s="287"/>
    </row>
    <row r="34" spans="1:13" s="80" customFormat="1" x14ac:dyDescent="0.2">
      <c r="A34" s="285">
        <v>42005</v>
      </c>
      <c r="B34" s="286">
        <v>14</v>
      </c>
      <c r="C34" s="389"/>
      <c r="D34" s="390"/>
      <c r="E34" s="390"/>
      <c r="F34" s="390"/>
      <c r="G34" s="287"/>
      <c r="H34" s="287"/>
      <c r="I34" s="287"/>
      <c r="J34" s="287"/>
      <c r="K34" s="287"/>
      <c r="L34" s="287"/>
      <c r="M34" s="287"/>
    </row>
    <row r="35" spans="1:13" s="80" customFormat="1" x14ac:dyDescent="0.2">
      <c r="A35" s="285">
        <v>42005</v>
      </c>
      <c r="B35" s="286">
        <v>15</v>
      </c>
      <c r="C35" s="389"/>
      <c r="D35" s="390"/>
      <c r="E35" s="390"/>
      <c r="F35" s="390"/>
      <c r="G35" s="287"/>
      <c r="H35" s="287"/>
      <c r="I35" s="287"/>
      <c r="J35" s="287"/>
      <c r="K35" s="287"/>
      <c r="L35" s="287"/>
      <c r="M35" s="287"/>
    </row>
    <row r="36" spans="1:13" s="80" customFormat="1" x14ac:dyDescent="0.2">
      <c r="A36" s="285">
        <v>42005</v>
      </c>
      <c r="B36" s="286">
        <v>16</v>
      </c>
      <c r="C36" s="389"/>
      <c r="D36" s="390"/>
      <c r="E36" s="390"/>
      <c r="F36" s="390"/>
      <c r="G36" s="287"/>
      <c r="H36" s="287"/>
      <c r="I36" s="287"/>
      <c r="J36" s="287"/>
      <c r="K36" s="287"/>
      <c r="L36" s="287"/>
      <c r="M36" s="287"/>
    </row>
    <row r="37" spans="1:13" s="80" customFormat="1" x14ac:dyDescent="0.2">
      <c r="A37" s="285">
        <v>42005</v>
      </c>
      <c r="B37" s="286">
        <v>17</v>
      </c>
      <c r="C37" s="389"/>
      <c r="D37" s="390"/>
      <c r="E37" s="390"/>
      <c r="F37" s="390"/>
      <c r="G37" s="287"/>
      <c r="H37" s="287"/>
      <c r="I37" s="287"/>
      <c r="J37" s="287"/>
      <c r="K37" s="287"/>
      <c r="L37" s="287"/>
      <c r="M37" s="287"/>
    </row>
    <row r="38" spans="1:13" s="80" customFormat="1" x14ac:dyDescent="0.2">
      <c r="A38" s="285">
        <v>42005</v>
      </c>
      <c r="B38" s="286">
        <v>18</v>
      </c>
      <c r="C38" s="389"/>
      <c r="D38" s="390"/>
      <c r="E38" s="390"/>
      <c r="F38" s="390"/>
      <c r="G38" s="287"/>
      <c r="H38" s="287"/>
      <c r="I38" s="287"/>
      <c r="J38" s="287"/>
      <c r="K38" s="287"/>
      <c r="L38" s="287"/>
      <c r="M38" s="287"/>
    </row>
    <row r="39" spans="1:13" s="80" customFormat="1" ht="11.25" customHeight="1" x14ac:dyDescent="0.2">
      <c r="A39" s="285">
        <v>42005</v>
      </c>
      <c r="B39" s="286">
        <v>19</v>
      </c>
      <c r="C39" s="389"/>
      <c r="D39" s="390"/>
      <c r="E39" s="390"/>
      <c r="F39" s="390"/>
      <c r="G39" s="287"/>
      <c r="H39" s="287"/>
      <c r="I39" s="287"/>
      <c r="J39" s="287"/>
      <c r="K39" s="287"/>
      <c r="L39" s="287"/>
      <c r="M39" s="287"/>
    </row>
    <row r="40" spans="1:13" s="80" customFormat="1" x14ac:dyDescent="0.2">
      <c r="A40" s="285">
        <v>42005</v>
      </c>
      <c r="B40" s="286">
        <v>20</v>
      </c>
      <c r="C40" s="389"/>
      <c r="D40" s="390"/>
      <c r="E40" s="390"/>
      <c r="F40" s="390"/>
      <c r="G40" s="287"/>
      <c r="H40" s="287"/>
      <c r="I40" s="287"/>
      <c r="J40" s="287"/>
      <c r="K40" s="287"/>
      <c r="L40" s="287"/>
      <c r="M40" s="287"/>
    </row>
    <row r="41" spans="1:13" s="80" customFormat="1" x14ac:dyDescent="0.2">
      <c r="A41" s="285">
        <v>42005</v>
      </c>
      <c r="B41" s="286">
        <v>21</v>
      </c>
      <c r="C41" s="389"/>
      <c r="D41" s="390"/>
      <c r="E41" s="390"/>
      <c r="F41" s="390"/>
      <c r="G41" s="287"/>
      <c r="H41" s="287"/>
      <c r="I41" s="287"/>
      <c r="J41" s="287"/>
      <c r="K41" s="287"/>
      <c r="L41" s="287"/>
      <c r="M41" s="287"/>
    </row>
    <row r="42" spans="1:13" s="80" customFormat="1" x14ac:dyDescent="0.2">
      <c r="A42" s="285">
        <v>42005</v>
      </c>
      <c r="B42" s="286">
        <v>22</v>
      </c>
      <c r="C42" s="389"/>
      <c r="D42" s="390"/>
      <c r="E42" s="390"/>
      <c r="F42" s="390"/>
      <c r="G42" s="287"/>
      <c r="H42" s="287"/>
      <c r="I42" s="287"/>
      <c r="J42" s="287"/>
      <c r="K42" s="287"/>
      <c r="L42" s="287"/>
      <c r="M42" s="287"/>
    </row>
    <row r="43" spans="1:13" s="80" customFormat="1" x14ac:dyDescent="0.2">
      <c r="A43" s="285">
        <v>42005</v>
      </c>
      <c r="B43" s="286">
        <v>23</v>
      </c>
      <c r="C43" s="389"/>
      <c r="D43" s="390"/>
      <c r="E43" s="390"/>
      <c r="F43" s="390"/>
      <c r="G43" s="287"/>
      <c r="H43" s="287"/>
      <c r="I43" s="287"/>
      <c r="J43" s="287"/>
      <c r="K43" s="287"/>
      <c r="L43" s="287"/>
      <c r="M43" s="287"/>
    </row>
    <row r="44" spans="1:13" s="80" customFormat="1" x14ac:dyDescent="0.2">
      <c r="A44" s="285">
        <v>42005</v>
      </c>
      <c r="B44" s="286">
        <v>24</v>
      </c>
      <c r="C44" s="389"/>
      <c r="D44" s="390"/>
      <c r="E44" s="390"/>
      <c r="F44" s="390"/>
      <c r="G44" s="287"/>
      <c r="H44" s="287"/>
      <c r="I44" s="287"/>
      <c r="J44" s="287"/>
      <c r="K44" s="287"/>
      <c r="L44" s="287"/>
      <c r="M44" s="287"/>
    </row>
    <row r="45" spans="1:13" x14ac:dyDescent="0.2">
      <c r="A45" s="285">
        <v>42006</v>
      </c>
      <c r="B45" s="286">
        <v>1</v>
      </c>
      <c r="C45" s="389"/>
      <c r="D45" s="390"/>
      <c r="E45" s="390"/>
      <c r="F45" s="390"/>
      <c r="G45" s="418"/>
      <c r="H45" s="418"/>
      <c r="I45" s="418"/>
      <c r="J45" s="418"/>
      <c r="K45" s="418"/>
      <c r="L45" s="418"/>
      <c r="M45" s="418"/>
    </row>
    <row r="46" spans="1:13" x14ac:dyDescent="0.2">
      <c r="A46" s="285">
        <v>42006</v>
      </c>
      <c r="B46" s="286">
        <v>2</v>
      </c>
      <c r="C46" s="389"/>
      <c r="D46" s="390"/>
      <c r="E46" s="390"/>
      <c r="F46" s="390"/>
      <c r="G46" s="418"/>
      <c r="H46" s="418"/>
      <c r="I46" s="418"/>
      <c r="J46" s="418"/>
      <c r="K46" s="418"/>
      <c r="L46" s="418"/>
      <c r="M46" s="418"/>
    </row>
    <row r="47" spans="1:13" x14ac:dyDescent="0.2">
      <c r="A47" s="285">
        <v>42006</v>
      </c>
      <c r="B47" s="286">
        <v>3</v>
      </c>
      <c r="C47" s="389"/>
      <c r="D47" s="390"/>
      <c r="E47" s="390"/>
      <c r="F47" s="390"/>
      <c r="G47" s="418"/>
      <c r="H47" s="418"/>
      <c r="I47" s="418"/>
      <c r="J47" s="418"/>
      <c r="K47" s="418"/>
      <c r="L47" s="418"/>
      <c r="M47" s="418"/>
    </row>
    <row r="48" spans="1:13" x14ac:dyDescent="0.2">
      <c r="A48" s="285">
        <v>42006</v>
      </c>
      <c r="B48" s="286">
        <v>4</v>
      </c>
      <c r="C48" s="389"/>
      <c r="D48" s="390"/>
      <c r="E48" s="390"/>
      <c r="F48" s="390"/>
      <c r="G48" s="418"/>
      <c r="H48" s="418"/>
      <c r="I48" s="418"/>
      <c r="J48" s="418"/>
      <c r="K48" s="418"/>
      <c r="L48" s="418"/>
      <c r="M48" s="418"/>
    </row>
    <row r="49" spans="1:13" x14ac:dyDescent="0.2">
      <c r="A49" s="285">
        <v>42006</v>
      </c>
      <c r="B49" s="286">
        <v>5</v>
      </c>
      <c r="C49" s="389"/>
      <c r="D49" s="390"/>
      <c r="E49" s="390"/>
      <c r="F49" s="390"/>
      <c r="G49" s="418"/>
      <c r="H49" s="418"/>
      <c r="I49" s="418"/>
      <c r="J49" s="418"/>
      <c r="K49" s="418"/>
      <c r="L49" s="418"/>
      <c r="M49" s="418"/>
    </row>
    <row r="50" spans="1:13" x14ac:dyDescent="0.2">
      <c r="A50" s="285">
        <v>42006</v>
      </c>
      <c r="B50" s="286">
        <v>6</v>
      </c>
      <c r="C50" s="389"/>
      <c r="D50" s="390"/>
      <c r="E50" s="390"/>
      <c r="F50" s="390"/>
      <c r="G50" s="418"/>
      <c r="H50" s="418"/>
      <c r="I50" s="418"/>
      <c r="J50" s="418"/>
      <c r="K50" s="418"/>
      <c r="L50" s="418"/>
      <c r="M50" s="418"/>
    </row>
    <row r="51" spans="1:13" x14ac:dyDescent="0.2">
      <c r="A51" s="285">
        <v>42006</v>
      </c>
      <c r="B51" s="286">
        <v>7</v>
      </c>
      <c r="C51" s="389"/>
      <c r="D51" s="390"/>
      <c r="E51" s="390"/>
      <c r="F51" s="390"/>
      <c r="G51" s="418"/>
      <c r="H51" s="418"/>
      <c r="I51" s="418"/>
      <c r="J51" s="418"/>
      <c r="K51" s="418"/>
      <c r="L51" s="418"/>
      <c r="M51" s="418"/>
    </row>
    <row r="52" spans="1:13" x14ac:dyDescent="0.2">
      <c r="A52" s="285">
        <v>42006</v>
      </c>
      <c r="B52" s="286">
        <v>8</v>
      </c>
      <c r="C52" s="389"/>
      <c r="D52" s="390"/>
      <c r="E52" s="390"/>
      <c r="F52" s="390"/>
      <c r="G52" s="418"/>
      <c r="H52" s="418"/>
      <c r="I52" s="418"/>
      <c r="J52" s="418"/>
      <c r="K52" s="418"/>
      <c r="L52" s="418"/>
      <c r="M52" s="418"/>
    </row>
    <row r="53" spans="1:13" x14ac:dyDescent="0.2">
      <c r="A53" s="285">
        <v>42006</v>
      </c>
      <c r="B53" s="286">
        <v>9</v>
      </c>
      <c r="C53" s="389"/>
      <c r="D53" s="390"/>
      <c r="E53" s="390"/>
      <c r="F53" s="390"/>
      <c r="G53" s="418"/>
      <c r="H53" s="418"/>
      <c r="I53" s="418"/>
      <c r="J53" s="418"/>
      <c r="K53" s="418"/>
      <c r="L53" s="418"/>
      <c r="M53" s="418"/>
    </row>
    <row r="54" spans="1:13" x14ac:dyDescent="0.2">
      <c r="A54" s="285">
        <v>42006</v>
      </c>
      <c r="B54" s="286">
        <v>10</v>
      </c>
      <c r="C54" s="389"/>
      <c r="D54" s="390"/>
      <c r="E54" s="390"/>
      <c r="F54" s="390"/>
      <c r="G54" s="418"/>
      <c r="H54" s="418"/>
      <c r="I54" s="418"/>
      <c r="J54" s="418"/>
      <c r="K54" s="418"/>
      <c r="L54" s="418"/>
      <c r="M54" s="418"/>
    </row>
    <row r="55" spans="1:13" x14ac:dyDescent="0.2">
      <c r="A55" s="285">
        <v>42006</v>
      </c>
      <c r="B55" s="286">
        <v>11</v>
      </c>
      <c r="C55" s="389"/>
      <c r="D55" s="390"/>
      <c r="E55" s="390"/>
      <c r="F55" s="390"/>
      <c r="G55" s="418"/>
      <c r="H55" s="418"/>
      <c r="I55" s="418"/>
      <c r="J55" s="418"/>
      <c r="K55" s="418"/>
      <c r="L55" s="418"/>
      <c r="M55" s="418"/>
    </row>
    <row r="56" spans="1:13" x14ac:dyDescent="0.2">
      <c r="A56" s="285">
        <v>42006</v>
      </c>
      <c r="B56" s="286">
        <v>12</v>
      </c>
      <c r="C56" s="389"/>
      <c r="D56" s="390"/>
      <c r="E56" s="390"/>
      <c r="F56" s="390"/>
      <c r="G56" s="418"/>
      <c r="H56" s="418"/>
      <c r="I56" s="418"/>
      <c r="J56" s="418"/>
      <c r="K56" s="418"/>
      <c r="L56" s="418"/>
      <c r="M56" s="418"/>
    </row>
    <row r="57" spans="1:13" x14ac:dyDescent="0.2">
      <c r="A57" s="285">
        <v>42006</v>
      </c>
      <c r="B57" s="286">
        <v>13</v>
      </c>
      <c r="C57" s="389"/>
      <c r="D57" s="390"/>
      <c r="E57" s="390"/>
      <c r="F57" s="390"/>
      <c r="G57" s="418"/>
      <c r="H57" s="418"/>
      <c r="I57" s="418"/>
      <c r="J57" s="418"/>
      <c r="K57" s="418"/>
      <c r="L57" s="418"/>
      <c r="M57" s="418"/>
    </row>
    <row r="58" spans="1:13" x14ac:dyDescent="0.2">
      <c r="A58" s="285">
        <v>42006</v>
      </c>
      <c r="B58" s="286">
        <v>14</v>
      </c>
      <c r="C58" s="389"/>
      <c r="D58" s="390"/>
      <c r="E58" s="390"/>
      <c r="F58" s="390"/>
      <c r="G58" s="418"/>
      <c r="H58" s="418"/>
      <c r="I58" s="418"/>
      <c r="J58" s="418"/>
      <c r="K58" s="418"/>
      <c r="L58" s="418"/>
      <c r="M58" s="418"/>
    </row>
    <row r="59" spans="1:13" x14ac:dyDescent="0.2">
      <c r="A59" s="285">
        <v>42006</v>
      </c>
      <c r="B59" s="286">
        <v>15</v>
      </c>
      <c r="C59" s="389"/>
      <c r="D59" s="390"/>
      <c r="E59" s="390"/>
      <c r="F59" s="390"/>
      <c r="G59" s="418"/>
      <c r="H59" s="418"/>
      <c r="I59" s="418"/>
      <c r="J59" s="418"/>
      <c r="K59" s="418"/>
      <c r="L59" s="418"/>
      <c r="M59" s="418"/>
    </row>
    <row r="60" spans="1:13" x14ac:dyDescent="0.2">
      <c r="A60" s="285">
        <v>42006</v>
      </c>
      <c r="B60" s="286">
        <v>16</v>
      </c>
      <c r="C60" s="389"/>
      <c r="D60" s="390"/>
      <c r="E60" s="390"/>
      <c r="F60" s="390"/>
      <c r="G60" s="418"/>
      <c r="H60" s="418"/>
      <c r="I60" s="418"/>
      <c r="J60" s="418"/>
      <c r="K60" s="418"/>
      <c r="L60" s="418"/>
      <c r="M60" s="418"/>
    </row>
    <row r="61" spans="1:13" x14ac:dyDescent="0.2">
      <c r="A61" s="285">
        <v>42006</v>
      </c>
      <c r="B61" s="286">
        <v>17</v>
      </c>
      <c r="C61" s="389"/>
      <c r="D61" s="390"/>
      <c r="E61" s="390"/>
      <c r="F61" s="390"/>
      <c r="G61" s="418"/>
      <c r="H61" s="418"/>
      <c r="I61" s="418"/>
      <c r="J61" s="418"/>
      <c r="K61" s="418"/>
      <c r="L61" s="418"/>
      <c r="M61" s="418"/>
    </row>
    <row r="62" spans="1:13" x14ac:dyDescent="0.2">
      <c r="A62" s="285">
        <v>42006</v>
      </c>
      <c r="B62" s="286">
        <v>18</v>
      </c>
      <c r="C62" s="389"/>
      <c r="D62" s="390"/>
      <c r="E62" s="390"/>
      <c r="F62" s="390"/>
      <c r="G62" s="418"/>
      <c r="H62" s="418"/>
      <c r="I62" s="418"/>
      <c r="J62" s="418"/>
      <c r="K62" s="418"/>
      <c r="L62" s="418"/>
      <c r="M62" s="418"/>
    </row>
    <row r="63" spans="1:13" x14ac:dyDescent="0.2">
      <c r="A63" s="285">
        <v>42006</v>
      </c>
      <c r="B63" s="286">
        <v>19</v>
      </c>
      <c r="C63" s="389"/>
      <c r="D63" s="390"/>
      <c r="E63" s="390"/>
      <c r="F63" s="390"/>
      <c r="G63" s="418"/>
      <c r="H63" s="418"/>
      <c r="I63" s="418"/>
      <c r="J63" s="418"/>
      <c r="K63" s="418"/>
      <c r="L63" s="418"/>
      <c r="M63" s="418"/>
    </row>
    <row r="64" spans="1:13" x14ac:dyDescent="0.2">
      <c r="A64" s="285">
        <v>42006</v>
      </c>
      <c r="B64" s="286">
        <v>20</v>
      </c>
      <c r="C64" s="389"/>
      <c r="D64" s="390"/>
      <c r="E64" s="390"/>
      <c r="F64" s="390"/>
      <c r="G64" s="418"/>
      <c r="H64" s="418"/>
      <c r="I64" s="418"/>
      <c r="J64" s="418"/>
      <c r="K64" s="418"/>
      <c r="L64" s="418"/>
      <c r="M64" s="418"/>
    </row>
    <row r="65" spans="1:13" x14ac:dyDescent="0.2">
      <c r="A65" s="285">
        <v>42006</v>
      </c>
      <c r="B65" s="286">
        <v>21</v>
      </c>
      <c r="C65" s="389"/>
      <c r="D65" s="390"/>
      <c r="E65" s="390"/>
      <c r="F65" s="390"/>
      <c r="G65" s="418"/>
      <c r="H65" s="418"/>
      <c r="I65" s="418"/>
      <c r="J65" s="418"/>
      <c r="K65" s="418"/>
      <c r="L65" s="418"/>
      <c r="M65" s="418"/>
    </row>
    <row r="66" spans="1:13" x14ac:dyDescent="0.2">
      <c r="A66" s="285">
        <v>42006</v>
      </c>
      <c r="B66" s="286">
        <v>22</v>
      </c>
      <c r="C66" s="389"/>
      <c r="D66" s="390"/>
      <c r="E66" s="390"/>
      <c r="F66" s="390"/>
      <c r="G66" s="418"/>
      <c r="H66" s="418"/>
      <c r="I66" s="418"/>
      <c r="J66" s="418"/>
      <c r="K66" s="418"/>
      <c r="L66" s="418"/>
      <c r="M66" s="418"/>
    </row>
    <row r="67" spans="1:13" x14ac:dyDescent="0.2">
      <c r="A67" s="285">
        <v>42006</v>
      </c>
      <c r="B67" s="286">
        <v>23</v>
      </c>
      <c r="C67" s="389"/>
      <c r="D67" s="390"/>
      <c r="E67" s="390"/>
      <c r="F67" s="390"/>
      <c r="G67" s="418"/>
      <c r="H67" s="418"/>
      <c r="I67" s="418"/>
      <c r="J67" s="418"/>
      <c r="K67" s="418"/>
      <c r="L67" s="418"/>
      <c r="M67" s="418"/>
    </row>
    <row r="68" spans="1:13" x14ac:dyDescent="0.2">
      <c r="A68" s="285">
        <v>42006</v>
      </c>
      <c r="B68" s="286">
        <v>24</v>
      </c>
      <c r="C68" s="389"/>
      <c r="D68" s="390"/>
      <c r="E68" s="390"/>
      <c r="F68" s="390"/>
      <c r="G68" s="418"/>
      <c r="H68" s="418"/>
      <c r="I68" s="418"/>
      <c r="J68" s="418"/>
      <c r="K68" s="418"/>
      <c r="L68" s="418"/>
      <c r="M68" s="418"/>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http://efilingspinternal/_layouts/DocIdRedir.aspx?ID=Z5JXHV6S7NA6-3-107545</Url>
      <Description>Z5JXHV6S7NA6-3-107545</Description>
    </_dlc_DocIdUrl>
    <_dlc_DocId xmlns="8eef3743-c7b3-4cbe-8837-b6e805be353c">Z5JXHV6S7NA6-3-107545</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schemas.openxmlformats.org/package/2006/metadata/core-properties"/>
    <ds:schemaRef ds:uri="8eef3743-c7b3-4cbe-8837-b6e805be353c"/>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F0C40E05-5E05-48C8-9388-698C22F33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nyquist</cp:lastModifiedBy>
  <cp:lastPrinted>2016-11-23T21:49:40Z</cp:lastPrinted>
  <dcterms:created xsi:type="dcterms:W3CDTF">2004-04-26T18:12:37Z</dcterms:created>
  <dcterms:modified xsi:type="dcterms:W3CDTF">2018-05-31T21:56:14Z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babd6757-ba3c-4e1d-add1-d9574ef4c83b</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http://efilingspinternal/PendingDocuments/17-IEPR-03/20170131T142702_FINAL_2017_Electricity_Demand_Forecast_Forms.xlsx</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