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80" yWindow="-15" windowWidth="7725" windowHeight="5805" tabRatio="790"/>
  </bookViews>
  <sheets>
    <sheet name="List of Forms" sheetId="47" r:id="rId1"/>
    <sheet name="Form 1.1c" sheetId="46" r:id="rId2"/>
    <sheet name="Form 1.5a" sheetId="40" r:id="rId3"/>
    <sheet name="Form 1.5b" sheetId="48" r:id="rId4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cf">#REF!</definedName>
    <definedName name="CoName">'[1]FormList&amp;FilerInfo'!$C$3</definedName>
    <definedName name="LSEENERGYFORTABLES">#REF!</definedName>
    <definedName name="print">#REF!</definedName>
    <definedName name="SCALARS">[2]BApeakTable1in10!$A$93:$D$108</definedName>
  </definedNames>
  <calcPr calcId="145621"/>
</workbook>
</file>

<file path=xl/calcChain.xml><?xml version="1.0" encoding="utf-8"?>
<calcChain xmlns="http://schemas.openxmlformats.org/spreadsheetml/2006/main">
  <c r="Q22" i="48" l="1"/>
  <c r="Q7" i="48"/>
  <c r="Q8" i="48"/>
  <c r="Q9" i="48"/>
  <c r="Q10" i="48"/>
  <c r="Q11" i="48"/>
  <c r="Q12" i="48"/>
  <c r="Q13" i="48"/>
  <c r="Q14" i="48"/>
  <c r="Q15" i="48"/>
  <c r="Q16" i="48"/>
  <c r="Q17" i="48"/>
  <c r="Q18" i="48"/>
  <c r="Q19" i="48"/>
  <c r="Q20" i="48"/>
  <c r="Q21" i="48"/>
  <c r="Q23" i="48"/>
  <c r="Q24" i="48"/>
  <c r="Q25" i="48"/>
  <c r="Q26" i="48"/>
  <c r="Q27" i="48"/>
  <c r="Q28" i="48"/>
  <c r="Q29" i="48"/>
  <c r="Q30" i="48"/>
  <c r="Q31" i="48"/>
  <c r="Q32" i="48"/>
  <c r="Q33" i="48"/>
  <c r="Q34" i="48"/>
  <c r="Q35" i="48"/>
  <c r="Q36" i="48"/>
  <c r="Q37" i="48"/>
  <c r="Q38" i="48"/>
  <c r="Q39" i="48"/>
  <c r="Q40" i="48"/>
  <c r="Q41" i="48"/>
  <c r="Q42" i="48"/>
  <c r="Q43" i="48"/>
  <c r="Q44" i="48"/>
  <c r="Q45" i="48"/>
  <c r="Q46" i="48"/>
  <c r="Q47" i="48"/>
  <c r="Q48" i="48"/>
  <c r="Q49" i="48"/>
  <c r="Q50" i="48"/>
  <c r="Q51" i="48"/>
  <c r="Q52" i="48"/>
  <c r="Q53" i="48"/>
  <c r="Q54" i="48"/>
  <c r="Q55" i="48"/>
  <c r="Q56" i="48"/>
  <c r="Q57" i="48"/>
  <c r="Q58" i="48"/>
  <c r="Q59" i="48"/>
  <c r="Q6" i="48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44" i="40"/>
  <c r="Q45" i="40"/>
  <c r="Q46" i="40"/>
  <c r="Q47" i="40"/>
  <c r="Q48" i="40"/>
  <c r="Q49" i="40"/>
  <c r="Q50" i="40"/>
  <c r="Q51" i="40"/>
  <c r="Q52" i="40"/>
  <c r="Q53" i="40"/>
  <c r="Q54" i="40"/>
  <c r="Q55" i="40"/>
  <c r="Q56" i="40"/>
  <c r="Q57" i="40"/>
  <c r="Q6" i="40"/>
  <c r="Q47" i="46"/>
  <c r="Q23" i="46"/>
  <c r="Q7" i="46"/>
  <c r="Q8" i="46"/>
  <c r="Q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4" i="46"/>
  <c r="Q25" i="46"/>
  <c r="Q26" i="46"/>
  <c r="Q27" i="46"/>
  <c r="Q28" i="46"/>
  <c r="Q29" i="46"/>
  <c r="Q30" i="46"/>
  <c r="Q31" i="46"/>
  <c r="Q32" i="46"/>
  <c r="Q33" i="46"/>
  <c r="Q34" i="46"/>
  <c r="Q35" i="46"/>
  <c r="Q36" i="46"/>
  <c r="Q37" i="46"/>
  <c r="Q38" i="46"/>
  <c r="Q39" i="46"/>
  <c r="Q40" i="46"/>
  <c r="Q41" i="46"/>
  <c r="Q42" i="46"/>
  <c r="Q43" i="46"/>
  <c r="Q44" i="46"/>
  <c r="Q45" i="46"/>
  <c r="Q46" i="46"/>
  <c r="Q48" i="46"/>
  <c r="Q49" i="46"/>
  <c r="Q50" i="46"/>
  <c r="Q51" i="46"/>
  <c r="Q52" i="46"/>
  <c r="Q53" i="46"/>
  <c r="Q54" i="46"/>
  <c r="Q55" i="46"/>
  <c r="Q56" i="46"/>
  <c r="Q57" i="46"/>
  <c r="Q58" i="46"/>
  <c r="Q59" i="46"/>
  <c r="Q60" i="46"/>
  <c r="Q61" i="46"/>
  <c r="Q62" i="46"/>
  <c r="Q63" i="46"/>
  <c r="Q64" i="46"/>
  <c r="Q65" i="46"/>
  <c r="Q66" i="46"/>
  <c r="Q67" i="46"/>
  <c r="Q68" i="46"/>
  <c r="Q69" i="46"/>
  <c r="Q70" i="46"/>
  <c r="Q71" i="46"/>
  <c r="Q72" i="46"/>
  <c r="Q73" i="46"/>
  <c r="Q74" i="46"/>
  <c r="Q75" i="46"/>
  <c r="Q76" i="46"/>
  <c r="Q77" i="46"/>
  <c r="Q6" i="46"/>
</calcChain>
</file>

<file path=xl/sharedStrings.xml><?xml version="1.0" encoding="utf-8"?>
<sst xmlns="http://schemas.openxmlformats.org/spreadsheetml/2006/main" count="228" uniqueCount="157">
  <si>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</si>
  <si>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</si>
  <si>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</si>
  <si>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</si>
  <si>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</si>
  <si>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</si>
  <si>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</si>
  <si>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</si>
  <si>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</si>
  <si>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</si>
  <si>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</si>
  <si>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</si>
  <si>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</si>
  <si>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</si>
  <si>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</si>
  <si>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</si>
  <si>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</si>
  <si>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</si>
  <si>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</si>
  <si>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</si>
  <si>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</si>
  <si>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</si>
  <si>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</si>
  <si>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</si>
  <si>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</si>
  <si>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</si>
  <si>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</si>
  <si>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</si>
  <si>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</si>
  <si>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</si>
  <si>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</si>
  <si>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</si>
  <si>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</si>
  <si>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</si>
  <si>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</si>
  <si>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</si>
  <si>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Balancing Authority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</si>
  <si>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</si>
  <si>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</si>
  <si>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</si>
  <si>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</si>
  <si>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</si>
  <si>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</si>
  <si>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</si>
  <si>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</si>
  <si>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</si>
  <si>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</si>
  <si>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</si>
  <si>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</si>
  <si>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</si>
  <si>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</si>
  <si>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</si>
  <si>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</si>
  <si>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</si>
  <si>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</si>
  <si>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</si>
  <si>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Hercules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</si>
  <si>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</si>
  <si>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</si>
  <si>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</si>
  <si>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</si>
  <si>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</si>
  <si>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</si>
  <si>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</si>
  <si>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</si>
  <si>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</si>
  <si>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</si>
  <si>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</si>
  <si>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</si>
  <si>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</si>
  <si>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</si>
  <si>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</si>
  <si>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</si>
  <si>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</si>
  <si>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</si>
  <si>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</si>
  <si>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</si>
  <si>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</si>
  <si>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</si>
  <si>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</si>
  <si>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</si>
  <si>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</si>
  <si>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</si>
  <si>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</si>
  <si>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</si>
  <si>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</si>
  <si>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</si>
  <si>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</si>
  <si>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</si>
  <si>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</si>
  <si>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</si>
  <si>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</si>
  <si>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</si>
  <si>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</si>
  <si>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</si>
  <si>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</si>
  <si>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</si>
  <si>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</si>
  <si>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</si>
  <si>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</si>
  <si>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</si>
  <si>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</si>
  <si>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</si>
  <si>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</si>
  <si>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</si>
  <si>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</si>
  <si>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</si>
  <si>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</si>
  <si>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</si>
  <si>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</si>
  <si>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</si>
  <si>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</si>
  <si>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</si>
  <si>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</si>
  <si>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1.1c:  Electricity Deliveries to End Users by Agency</t>
  </si>
  <si>
    <t xml:space="preserve">Form 1.5a:  Net Energy for Load by Agency and Balancing Authority 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</si>
  <si>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</si>
  <si>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</si>
  <si>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</si>
  <si>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</si>
  <si>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California Pacific Electric Company, LLC</t>
  </si>
  <si>
    <t>Department of Water Resources (North)</t>
  </si>
  <si>
    <t>WAPA (CASIO)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</si>
  <si>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</si>
  <si>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</si>
  <si>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</si>
  <si>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</si>
  <si>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</si>
  <si>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</si>
  <si>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</si>
  <si>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Average Annual Growth 2013 - 2026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</si>
  <si>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</si>
  <si>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</si>
  <si>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</si>
  <si>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</si>
  <si>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</si>
  <si>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</si>
  <si>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June 2015</t>
  </si>
  <si>
    <t>Form 1.1c - Statewide</t>
  </si>
  <si>
    <t>Electricity Deliveries to End Users by Agency (GWh)</t>
  </si>
  <si>
    <t>Table includes sales from entities outside of California control area. Thus, total sales in row 71 are higher than state totals given in Form 1.1b.</t>
  </si>
  <si>
    <t>Pacific Gas and Electric Company (Direct Access) includes BART.</t>
  </si>
  <si>
    <t xml:space="preserve">_x000D_
</t>
  </si>
  <si>
    <t>Form 1.5a - Statewide</t>
  </si>
  <si>
    <t>Net Energy for Load by Agency and Balancing Authority (GWh)</t>
  </si>
  <si>
    <t>Table developed based on actual 2013 data.</t>
  </si>
  <si>
    <t>Form 1.5b - Statewide</t>
  </si>
  <si>
    <t>1 in 2 Net Electricity Peak Demand by Agency and Balancing Authority (MW)</t>
  </si>
  <si>
    <t>This table includes retail sales and other deliveries measured at the customer level. Losses and consumption served by self-generation are excluded. Table developed based on actual 2013 data.</t>
  </si>
  <si>
    <t>For PG&amp;E service territory, Bay Area Growth is based on projections for forecasting climate zone 1, non-Bay Area on climate zones 2-5, and ZP 26 on climate zone 6.</t>
  </si>
  <si>
    <t>For SCE service territory, LA Basin growth is based on projections for forecasting climate zone 7, Big Creek-Ventura on climate zones 8 and 9, and Out of LA Basin on climate zones 10 and 11.</t>
  </si>
  <si>
    <t>Table developed based on weather-adjusted 2014 peak estimates.</t>
  </si>
  <si>
    <t>Entries for California Department of Water Resources are estimated actual peaks. Staff provides slightly higher totals for California ISO/CPUC Resource Adequacy proceedings to account for potential peak need.</t>
  </si>
  <si>
    <t>California Energy Demand Forecast, 2016 - 2026, Preliminary High Demand Baseline Case, No AAEE Savings</t>
  </si>
  <si>
    <t>Total BANC Control Area</t>
  </si>
  <si>
    <t>Prepared for California Energy Commission July 7, 2015 Workshop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</si>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</sst>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5" fillId="0" borderId="0" xfId="9" applyFont="1" applyFill="1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10" fontId="5" fillId="0" borderId="3" xfId="2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164" fontId="5" fillId="0" borderId="2" xfId="17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1" fillId="0" borderId="0" xfId="0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5" fontId="5" fillId="0" borderId="17" xfId="2" applyNumberFormat="1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65" fontId="1" fillId="0" borderId="18" xfId="2" applyNumberFormat="1" applyFont="1" applyBorder="1"/>
    <xf numFmtId="10" fontId="1" fillId="0" borderId="2" xfId="2" applyNumberFormat="1" applyFont="1" applyBorder="1" applyAlignment="1">
      <alignment wrapText="1"/>
    </xf>
    <xf numFmtId="165" fontId="1" fillId="0" borderId="19" xfId="2" applyNumberFormat="1" applyFont="1" applyBorder="1"/>
    <xf numFmtId="165" fontId="1" fillId="0" borderId="5" xfId="2" applyNumberFormat="1" applyFont="1" applyBorder="1"/>
    <xf numFmtId="0" fontId="1" fillId="0" borderId="4" xfId="9" applyFont="1" applyBorder="1"/>
    <xf numFmtId="165" fontId="1" fillId="0" borderId="3" xfId="2" applyNumberFormat="1" applyFont="1" applyBorder="1"/>
    <xf numFmtId="165" fontId="1" fillId="0" borderId="6" xfId="2" applyNumberFormat="1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0" fontId="5" fillId="0" borderId="0" xfId="9" applyFont="1" applyBorder="1" applyAlignment="1">
      <alignment wrapText="1"/>
    </xf>
    <xf numFmtId="0" fontId="1" fillId="0" borderId="0" xfId="9" applyFont="1" applyBorder="1" applyAlignment="1">
      <alignment wrapText="1"/>
    </xf>
    <xf numFmtId="164" fontId="5" fillId="0" borderId="7" xfId="17" applyNumberFormat="1" applyFont="1" applyBorder="1"/>
    <xf numFmtId="165" fontId="1" fillId="0" borderId="19" xfId="2" applyNumberFormat="1" applyFont="1" applyFill="1" applyBorder="1"/>
    <xf numFmtId="165" fontId="1" fillId="0" borderId="5" xfId="2" applyNumberFormat="1" applyFont="1" applyFill="1" applyBorder="1"/>
    <xf numFmtId="165" fontId="5" fillId="0" borderId="2" xfId="2" applyNumberFormat="1" applyFont="1" applyFill="1" applyBorder="1"/>
    <xf numFmtId="1" fontId="0" fillId="0" borderId="0" xfId="0" applyNumberFormat="1"/>
    <xf numFmtId="165" fontId="0" fillId="0" borderId="0" xfId="0" applyNumberFormat="1"/>
    <xf numFmtId="0" fontId="1" fillId="0" borderId="0" xfId="9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0" xfId="16" applyFont="1" applyBorder="1" applyAlignment="1">
      <alignment horizontal="center" vertical="center"/>
    </xf>
    <xf numFmtId="0" fontId="10" fillId="0" borderId="0" xfId="16" applyFont="1" applyBorder="1" applyAlignment="1">
      <alignment horizontal="center" vertical="center"/>
    </xf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D%202005/F&amp;I/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A2" sqref="A2:XFD2"/>
    </sheetView>
  </sheetViews>
  <sheetFormatPr defaultRowHeight="12.75" x14ac:dyDescent="0.2"/>
  <sheetData>
    <row r="1" spans="1:11" x14ac:dyDescent="0.2">
      <c r="A1" s="76" t="s">
        <v>153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2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D3" s="46" t="s">
        <v>137</v>
      </c>
    </row>
    <row r="4" spans="1:11" x14ac:dyDescent="0.2">
      <c r="A4" s="44" t="s">
        <v>156</v>
      </c>
      <c r="D4" s="46"/>
    </row>
    <row r="5" spans="1:11" x14ac:dyDescent="0.2">
      <c r="D5" s="45" t="s">
        <v>113</v>
      </c>
    </row>
    <row r="7" spans="1:11" x14ac:dyDescent="0.2">
      <c r="B7" t="s">
        <v>114</v>
      </c>
    </row>
    <row r="8" spans="1:11" x14ac:dyDescent="0.2">
      <c r="B8" t="s">
        <v>115</v>
      </c>
    </row>
    <row r="9" spans="1:11" x14ac:dyDescent="0.2">
      <c r="B9" t="s">
        <v>116</v>
      </c>
    </row>
  </sheetData>
  <mergeCells count="2">
    <mergeCell ref="A1:K1"/>
    <mergeCell ref="A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90" zoomScaleNormal="90" workbookViewId="0">
      <selection activeCell="A4" sqref="A4:XFD4"/>
    </sheetView>
  </sheetViews>
  <sheetFormatPr defaultRowHeight="12.75" x14ac:dyDescent="0.2"/>
  <cols>
    <col min="1" max="1" width="28.42578125" customWidth="1"/>
    <col min="2" max="2" width="58.7109375" customWidth="1"/>
    <col min="3" max="13" width="10.140625" customWidth="1"/>
    <col min="14" max="14" width="10.85546875" customWidth="1"/>
    <col min="256" max="256" width="45.85546875" customWidth="1"/>
    <col min="257" max="269" width="10.140625" customWidth="1"/>
    <col min="270" max="270" width="10.85546875" customWidth="1"/>
    <col min="512" max="512" width="45.85546875" customWidth="1"/>
    <col min="513" max="525" width="10.140625" customWidth="1"/>
    <col min="526" max="526" width="10.85546875" customWidth="1"/>
    <col min="768" max="768" width="45.85546875" customWidth="1"/>
    <col min="769" max="781" width="10.140625" customWidth="1"/>
    <col min="782" max="782" width="10.85546875" customWidth="1"/>
    <col min="1024" max="1024" width="45.85546875" customWidth="1"/>
    <col min="1025" max="1037" width="10.140625" customWidth="1"/>
    <col min="1038" max="1038" width="10.85546875" customWidth="1"/>
    <col min="1280" max="1280" width="45.85546875" customWidth="1"/>
    <col min="1281" max="1293" width="10.140625" customWidth="1"/>
    <col min="1294" max="1294" width="10.85546875" customWidth="1"/>
    <col min="1536" max="1536" width="45.85546875" customWidth="1"/>
    <col min="1537" max="1549" width="10.140625" customWidth="1"/>
    <col min="1550" max="1550" width="10.85546875" customWidth="1"/>
    <col min="1792" max="1792" width="45.85546875" customWidth="1"/>
    <col min="1793" max="1805" width="10.140625" customWidth="1"/>
    <col min="1806" max="1806" width="10.85546875" customWidth="1"/>
    <col min="2048" max="2048" width="45.85546875" customWidth="1"/>
    <col min="2049" max="2061" width="10.140625" customWidth="1"/>
    <col min="2062" max="2062" width="10.85546875" customWidth="1"/>
    <col min="2304" max="2304" width="45.85546875" customWidth="1"/>
    <col min="2305" max="2317" width="10.140625" customWidth="1"/>
    <col min="2318" max="2318" width="10.85546875" customWidth="1"/>
    <col min="2560" max="2560" width="45.85546875" customWidth="1"/>
    <col min="2561" max="2573" width="10.140625" customWidth="1"/>
    <col min="2574" max="2574" width="10.85546875" customWidth="1"/>
    <col min="2816" max="2816" width="45.85546875" customWidth="1"/>
    <col min="2817" max="2829" width="10.140625" customWidth="1"/>
    <col min="2830" max="2830" width="10.85546875" customWidth="1"/>
    <col min="3072" max="3072" width="45.85546875" customWidth="1"/>
    <col min="3073" max="3085" width="10.140625" customWidth="1"/>
    <col min="3086" max="3086" width="10.85546875" customWidth="1"/>
    <col min="3328" max="3328" width="45.85546875" customWidth="1"/>
    <col min="3329" max="3341" width="10.140625" customWidth="1"/>
    <col min="3342" max="3342" width="10.85546875" customWidth="1"/>
    <col min="3584" max="3584" width="45.85546875" customWidth="1"/>
    <col min="3585" max="3597" width="10.140625" customWidth="1"/>
    <col min="3598" max="3598" width="10.85546875" customWidth="1"/>
    <col min="3840" max="3840" width="45.85546875" customWidth="1"/>
    <col min="3841" max="3853" width="10.140625" customWidth="1"/>
    <col min="3854" max="3854" width="10.85546875" customWidth="1"/>
    <col min="4096" max="4096" width="45.85546875" customWidth="1"/>
    <col min="4097" max="4109" width="10.140625" customWidth="1"/>
    <col min="4110" max="4110" width="10.85546875" customWidth="1"/>
    <col min="4352" max="4352" width="45.85546875" customWidth="1"/>
    <col min="4353" max="4365" width="10.140625" customWidth="1"/>
    <col min="4366" max="4366" width="10.85546875" customWidth="1"/>
    <col min="4608" max="4608" width="45.85546875" customWidth="1"/>
    <col min="4609" max="4621" width="10.140625" customWidth="1"/>
    <col min="4622" max="4622" width="10.85546875" customWidth="1"/>
    <col min="4864" max="4864" width="45.85546875" customWidth="1"/>
    <col min="4865" max="4877" width="10.140625" customWidth="1"/>
    <col min="4878" max="4878" width="10.85546875" customWidth="1"/>
    <col min="5120" max="5120" width="45.85546875" customWidth="1"/>
    <col min="5121" max="5133" width="10.140625" customWidth="1"/>
    <col min="5134" max="5134" width="10.85546875" customWidth="1"/>
    <col min="5376" max="5376" width="45.85546875" customWidth="1"/>
    <col min="5377" max="5389" width="10.140625" customWidth="1"/>
    <col min="5390" max="5390" width="10.85546875" customWidth="1"/>
    <col min="5632" max="5632" width="45.85546875" customWidth="1"/>
    <col min="5633" max="5645" width="10.140625" customWidth="1"/>
    <col min="5646" max="5646" width="10.85546875" customWidth="1"/>
    <col min="5888" max="5888" width="45.85546875" customWidth="1"/>
    <col min="5889" max="5901" width="10.140625" customWidth="1"/>
    <col min="5902" max="5902" width="10.85546875" customWidth="1"/>
    <col min="6144" max="6144" width="45.85546875" customWidth="1"/>
    <col min="6145" max="6157" width="10.140625" customWidth="1"/>
    <col min="6158" max="6158" width="10.85546875" customWidth="1"/>
    <col min="6400" max="6400" width="45.85546875" customWidth="1"/>
    <col min="6401" max="6413" width="10.140625" customWidth="1"/>
    <col min="6414" max="6414" width="10.85546875" customWidth="1"/>
    <col min="6656" max="6656" width="45.85546875" customWidth="1"/>
    <col min="6657" max="6669" width="10.140625" customWidth="1"/>
    <col min="6670" max="6670" width="10.85546875" customWidth="1"/>
    <col min="6912" max="6912" width="45.85546875" customWidth="1"/>
    <col min="6913" max="6925" width="10.140625" customWidth="1"/>
    <col min="6926" max="6926" width="10.85546875" customWidth="1"/>
    <col min="7168" max="7168" width="45.85546875" customWidth="1"/>
    <col min="7169" max="7181" width="10.140625" customWidth="1"/>
    <col min="7182" max="7182" width="10.85546875" customWidth="1"/>
    <col min="7424" max="7424" width="45.85546875" customWidth="1"/>
    <col min="7425" max="7437" width="10.140625" customWidth="1"/>
    <col min="7438" max="7438" width="10.85546875" customWidth="1"/>
    <col min="7680" max="7680" width="45.85546875" customWidth="1"/>
    <col min="7681" max="7693" width="10.140625" customWidth="1"/>
    <col min="7694" max="7694" width="10.85546875" customWidth="1"/>
    <col min="7936" max="7936" width="45.85546875" customWidth="1"/>
    <col min="7937" max="7949" width="10.140625" customWidth="1"/>
    <col min="7950" max="7950" width="10.85546875" customWidth="1"/>
    <col min="8192" max="8192" width="45.85546875" customWidth="1"/>
    <col min="8193" max="8205" width="10.140625" customWidth="1"/>
    <col min="8206" max="8206" width="10.85546875" customWidth="1"/>
    <col min="8448" max="8448" width="45.85546875" customWidth="1"/>
    <col min="8449" max="8461" width="10.140625" customWidth="1"/>
    <col min="8462" max="8462" width="10.85546875" customWidth="1"/>
    <col min="8704" max="8704" width="45.85546875" customWidth="1"/>
    <col min="8705" max="8717" width="10.140625" customWidth="1"/>
    <col min="8718" max="8718" width="10.85546875" customWidth="1"/>
    <col min="8960" max="8960" width="45.85546875" customWidth="1"/>
    <col min="8961" max="8973" width="10.140625" customWidth="1"/>
    <col min="8974" max="8974" width="10.85546875" customWidth="1"/>
    <col min="9216" max="9216" width="45.85546875" customWidth="1"/>
    <col min="9217" max="9229" width="10.140625" customWidth="1"/>
    <col min="9230" max="9230" width="10.85546875" customWidth="1"/>
    <col min="9472" max="9472" width="45.85546875" customWidth="1"/>
    <col min="9473" max="9485" width="10.140625" customWidth="1"/>
    <col min="9486" max="9486" width="10.85546875" customWidth="1"/>
    <col min="9728" max="9728" width="45.85546875" customWidth="1"/>
    <col min="9729" max="9741" width="10.140625" customWidth="1"/>
    <col min="9742" max="9742" width="10.85546875" customWidth="1"/>
    <col min="9984" max="9984" width="45.85546875" customWidth="1"/>
    <col min="9985" max="9997" width="10.140625" customWidth="1"/>
    <col min="9998" max="9998" width="10.85546875" customWidth="1"/>
    <col min="10240" max="10240" width="45.85546875" customWidth="1"/>
    <col min="10241" max="10253" width="10.140625" customWidth="1"/>
    <col min="10254" max="10254" width="10.85546875" customWidth="1"/>
    <col min="10496" max="10496" width="45.85546875" customWidth="1"/>
    <col min="10497" max="10509" width="10.140625" customWidth="1"/>
    <col min="10510" max="10510" width="10.85546875" customWidth="1"/>
    <col min="10752" max="10752" width="45.85546875" customWidth="1"/>
    <col min="10753" max="10765" width="10.140625" customWidth="1"/>
    <col min="10766" max="10766" width="10.85546875" customWidth="1"/>
    <col min="11008" max="11008" width="45.85546875" customWidth="1"/>
    <col min="11009" max="11021" width="10.140625" customWidth="1"/>
    <col min="11022" max="11022" width="10.85546875" customWidth="1"/>
    <col min="11264" max="11264" width="45.85546875" customWidth="1"/>
    <col min="11265" max="11277" width="10.140625" customWidth="1"/>
    <col min="11278" max="11278" width="10.85546875" customWidth="1"/>
    <col min="11520" max="11520" width="45.85546875" customWidth="1"/>
    <col min="11521" max="11533" width="10.140625" customWidth="1"/>
    <col min="11534" max="11534" width="10.85546875" customWidth="1"/>
    <col min="11776" max="11776" width="45.85546875" customWidth="1"/>
    <col min="11777" max="11789" width="10.140625" customWidth="1"/>
    <col min="11790" max="11790" width="10.85546875" customWidth="1"/>
    <col min="12032" max="12032" width="45.85546875" customWidth="1"/>
    <col min="12033" max="12045" width="10.140625" customWidth="1"/>
    <col min="12046" max="12046" width="10.85546875" customWidth="1"/>
    <col min="12288" max="12288" width="45.85546875" customWidth="1"/>
    <col min="12289" max="12301" width="10.140625" customWidth="1"/>
    <col min="12302" max="12302" width="10.85546875" customWidth="1"/>
    <col min="12544" max="12544" width="45.85546875" customWidth="1"/>
    <col min="12545" max="12557" width="10.140625" customWidth="1"/>
    <col min="12558" max="12558" width="10.85546875" customWidth="1"/>
    <col min="12800" max="12800" width="45.85546875" customWidth="1"/>
    <col min="12801" max="12813" width="10.140625" customWidth="1"/>
    <col min="12814" max="12814" width="10.85546875" customWidth="1"/>
    <col min="13056" max="13056" width="45.85546875" customWidth="1"/>
    <col min="13057" max="13069" width="10.140625" customWidth="1"/>
    <col min="13070" max="13070" width="10.85546875" customWidth="1"/>
    <col min="13312" max="13312" width="45.85546875" customWidth="1"/>
    <col min="13313" max="13325" width="10.140625" customWidth="1"/>
    <col min="13326" max="13326" width="10.85546875" customWidth="1"/>
    <col min="13568" max="13568" width="45.85546875" customWidth="1"/>
    <col min="13569" max="13581" width="10.140625" customWidth="1"/>
    <col min="13582" max="13582" width="10.85546875" customWidth="1"/>
    <col min="13824" max="13824" width="45.85546875" customWidth="1"/>
    <col min="13825" max="13837" width="10.140625" customWidth="1"/>
    <col min="13838" max="13838" width="10.85546875" customWidth="1"/>
    <col min="14080" max="14080" width="45.85546875" customWidth="1"/>
    <col min="14081" max="14093" width="10.140625" customWidth="1"/>
    <col min="14094" max="14094" width="10.85546875" customWidth="1"/>
    <col min="14336" max="14336" width="45.85546875" customWidth="1"/>
    <col min="14337" max="14349" width="10.140625" customWidth="1"/>
    <col min="14350" max="14350" width="10.85546875" customWidth="1"/>
    <col min="14592" max="14592" width="45.85546875" customWidth="1"/>
    <col min="14593" max="14605" width="10.140625" customWidth="1"/>
    <col min="14606" max="14606" width="10.85546875" customWidth="1"/>
    <col min="14848" max="14848" width="45.85546875" customWidth="1"/>
    <col min="14849" max="14861" width="10.140625" customWidth="1"/>
    <col min="14862" max="14862" width="10.85546875" customWidth="1"/>
    <col min="15104" max="15104" width="45.85546875" customWidth="1"/>
    <col min="15105" max="15117" width="10.140625" customWidth="1"/>
    <col min="15118" max="15118" width="10.85546875" customWidth="1"/>
    <col min="15360" max="15360" width="45.85546875" customWidth="1"/>
    <col min="15361" max="15373" width="10.140625" customWidth="1"/>
    <col min="15374" max="15374" width="10.85546875" customWidth="1"/>
    <col min="15616" max="15616" width="45.85546875" customWidth="1"/>
    <col min="15617" max="15629" width="10.140625" customWidth="1"/>
    <col min="15630" max="15630" width="10.85546875" customWidth="1"/>
    <col min="15872" max="15872" width="45.85546875" customWidth="1"/>
    <col min="15873" max="15885" width="10.140625" customWidth="1"/>
    <col min="15886" max="15886" width="10.85546875" customWidth="1"/>
    <col min="16128" max="16128" width="45.85546875" customWidth="1"/>
    <col min="16129" max="16141" width="10.140625" customWidth="1"/>
    <col min="16142" max="16142" width="10.85546875" customWidth="1"/>
  </cols>
  <sheetData>
    <row r="1" spans="1:17" s="25" customFormat="1" ht="15.75" x14ac:dyDescent="0.2">
      <c r="A1" s="23" t="s">
        <v>138</v>
      </c>
      <c r="B1" s="23"/>
      <c r="C1" s="24"/>
      <c r="D1" s="23"/>
      <c r="E1" s="23"/>
      <c r="F1" s="23"/>
      <c r="G1" s="23"/>
      <c r="H1" s="5"/>
      <c r="I1" s="23"/>
      <c r="J1" s="23"/>
      <c r="K1" s="23"/>
      <c r="L1" s="23"/>
      <c r="M1" s="23"/>
      <c r="N1" s="23"/>
    </row>
    <row r="2" spans="1:17" s="25" customFormat="1" ht="15.75" x14ac:dyDescent="0.2">
      <c r="A2" s="26" t="s">
        <v>153</v>
      </c>
      <c r="B2" s="26"/>
      <c r="C2" s="26"/>
      <c r="D2" s="26"/>
      <c r="E2" s="26"/>
      <c r="F2" s="26"/>
      <c r="G2" s="26"/>
      <c r="H2" s="5"/>
      <c r="I2" s="26"/>
      <c r="J2" s="26"/>
      <c r="K2" s="23"/>
      <c r="L2" s="23"/>
      <c r="M2" s="23"/>
      <c r="N2" s="23"/>
    </row>
    <row r="3" spans="1:17" s="25" customFormat="1" ht="15.75" x14ac:dyDescent="0.2">
      <c r="A3" s="27" t="s">
        <v>139</v>
      </c>
      <c r="B3" s="27"/>
      <c r="C3" s="27"/>
      <c r="D3" s="27"/>
      <c r="E3" s="27"/>
      <c r="F3" s="27"/>
      <c r="G3" s="27"/>
      <c r="H3" s="5"/>
      <c r="I3" s="23"/>
      <c r="J3" s="23"/>
      <c r="K3" s="23"/>
      <c r="L3" s="23"/>
      <c r="M3" s="23"/>
      <c r="N3" s="23"/>
    </row>
    <row r="4" spans="1:17" s="28" customFormat="1" ht="15.75" x14ac:dyDescent="0.2">
      <c r="A4" s="78" t="s">
        <v>155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7" ht="63.75" x14ac:dyDescent="0.2">
      <c r="A5" s="29" t="s">
        <v>49</v>
      </c>
      <c r="B5" s="30" t="s">
        <v>35</v>
      </c>
      <c r="C5" s="31">
        <v>2013</v>
      </c>
      <c r="D5" s="31">
        <v>2014</v>
      </c>
      <c r="E5" s="31">
        <v>2015</v>
      </c>
      <c r="F5" s="31">
        <v>2016</v>
      </c>
      <c r="G5" s="31">
        <v>2017</v>
      </c>
      <c r="H5" s="31">
        <v>2018</v>
      </c>
      <c r="I5" s="31">
        <v>2019</v>
      </c>
      <c r="J5" s="31">
        <v>2020</v>
      </c>
      <c r="K5" s="31">
        <v>2021</v>
      </c>
      <c r="L5" s="31">
        <v>2022</v>
      </c>
      <c r="M5" s="31">
        <v>2023</v>
      </c>
      <c r="N5" s="31">
        <v>2024</v>
      </c>
      <c r="O5" s="31">
        <v>2025</v>
      </c>
      <c r="P5" s="31">
        <v>2026</v>
      </c>
      <c r="Q5" s="32" t="s">
        <v>130</v>
      </c>
    </row>
    <row r="6" spans="1:17" x14ac:dyDescent="0.2">
      <c r="A6" s="33" t="s">
        <v>50</v>
      </c>
      <c r="B6" s="33" t="s">
        <v>51</v>
      </c>
      <c r="C6" s="34">
        <v>33</v>
      </c>
      <c r="D6" s="34">
        <v>32</v>
      </c>
      <c r="E6" s="34">
        <v>33</v>
      </c>
      <c r="F6" s="34">
        <v>33</v>
      </c>
      <c r="G6" s="34">
        <v>33</v>
      </c>
      <c r="H6" s="34">
        <v>33</v>
      </c>
      <c r="I6" s="34">
        <v>34</v>
      </c>
      <c r="J6" s="34">
        <v>34</v>
      </c>
      <c r="K6" s="34">
        <v>35</v>
      </c>
      <c r="L6" s="34">
        <v>35</v>
      </c>
      <c r="M6" s="34">
        <v>36</v>
      </c>
      <c r="N6" s="34">
        <v>36</v>
      </c>
      <c r="O6" s="34">
        <v>36</v>
      </c>
      <c r="P6" s="34">
        <v>37</v>
      </c>
      <c r="Q6" s="35">
        <f>(P6/C6)^(1/13)-1</f>
        <v>8.8396371116141736E-3</v>
      </c>
    </row>
    <row r="7" spans="1:17" x14ac:dyDescent="0.2">
      <c r="A7" s="36"/>
      <c r="B7" s="37" t="s">
        <v>52</v>
      </c>
      <c r="C7" s="34">
        <v>398</v>
      </c>
      <c r="D7" s="34">
        <v>396</v>
      </c>
      <c r="E7" s="34">
        <v>398</v>
      </c>
      <c r="F7" s="34">
        <v>398</v>
      </c>
      <c r="G7" s="34">
        <v>404</v>
      </c>
      <c r="H7" s="34">
        <v>409</v>
      </c>
      <c r="I7" s="34">
        <v>415</v>
      </c>
      <c r="J7" s="34">
        <v>421</v>
      </c>
      <c r="K7" s="34">
        <v>426</v>
      </c>
      <c r="L7" s="34">
        <v>431</v>
      </c>
      <c r="M7" s="34">
        <v>435</v>
      </c>
      <c r="N7" s="34">
        <v>439</v>
      </c>
      <c r="O7" s="34">
        <v>443</v>
      </c>
      <c r="P7" s="34">
        <v>447</v>
      </c>
      <c r="Q7" s="35">
        <f t="shared" ref="Q7:Q70" si="0">(P7/C7)^(1/13)-1</f>
        <v>8.9712789521239067E-3</v>
      </c>
    </row>
    <row r="8" spans="1:17" x14ac:dyDescent="0.2">
      <c r="A8" s="36"/>
      <c r="B8" s="37" t="s">
        <v>53</v>
      </c>
      <c r="C8" s="34">
        <v>17</v>
      </c>
      <c r="D8" s="34">
        <v>17</v>
      </c>
      <c r="E8" s="34">
        <v>17</v>
      </c>
      <c r="F8" s="34">
        <v>17</v>
      </c>
      <c r="G8" s="34">
        <v>17</v>
      </c>
      <c r="H8" s="34">
        <v>17</v>
      </c>
      <c r="I8" s="34">
        <v>18</v>
      </c>
      <c r="J8" s="34">
        <v>18</v>
      </c>
      <c r="K8" s="34">
        <v>18</v>
      </c>
      <c r="L8" s="34">
        <v>18</v>
      </c>
      <c r="M8" s="34">
        <v>18</v>
      </c>
      <c r="N8" s="34">
        <v>19</v>
      </c>
      <c r="O8" s="34">
        <v>19</v>
      </c>
      <c r="P8" s="34">
        <v>19</v>
      </c>
      <c r="Q8" s="35">
        <f t="shared" si="0"/>
        <v>8.5925237044774949E-3</v>
      </c>
    </row>
    <row r="9" spans="1:17" x14ac:dyDescent="0.2">
      <c r="A9" s="36"/>
      <c r="B9" s="37" t="s">
        <v>54</v>
      </c>
      <c r="C9" s="34">
        <v>35</v>
      </c>
      <c r="D9" s="34">
        <v>35</v>
      </c>
      <c r="E9" s="34">
        <v>35</v>
      </c>
      <c r="F9" s="34">
        <v>35</v>
      </c>
      <c r="G9" s="34">
        <v>36</v>
      </c>
      <c r="H9" s="34">
        <v>36</v>
      </c>
      <c r="I9" s="34">
        <v>37</v>
      </c>
      <c r="J9" s="34">
        <v>37</v>
      </c>
      <c r="K9" s="34">
        <v>38</v>
      </c>
      <c r="L9" s="34">
        <v>38</v>
      </c>
      <c r="M9" s="34">
        <v>39</v>
      </c>
      <c r="N9" s="34">
        <v>39</v>
      </c>
      <c r="O9" s="34">
        <v>39</v>
      </c>
      <c r="P9" s="34">
        <v>40</v>
      </c>
      <c r="Q9" s="35">
        <f t="shared" si="0"/>
        <v>1.0324580024046348E-2</v>
      </c>
    </row>
    <row r="10" spans="1:17" x14ac:dyDescent="0.2">
      <c r="A10" s="36"/>
      <c r="B10" s="37" t="s">
        <v>55</v>
      </c>
      <c r="C10" s="34">
        <v>75</v>
      </c>
      <c r="D10" s="34">
        <v>75</v>
      </c>
      <c r="E10" s="34">
        <v>75</v>
      </c>
      <c r="F10" s="34">
        <v>75</v>
      </c>
      <c r="G10" s="34">
        <v>76</v>
      </c>
      <c r="H10" s="34">
        <v>77</v>
      </c>
      <c r="I10" s="34">
        <v>78</v>
      </c>
      <c r="J10" s="34">
        <v>79</v>
      </c>
      <c r="K10" s="34">
        <v>80</v>
      </c>
      <c r="L10" s="34">
        <v>81</v>
      </c>
      <c r="M10" s="34">
        <v>82</v>
      </c>
      <c r="N10" s="34">
        <v>83</v>
      </c>
      <c r="O10" s="34">
        <v>84</v>
      </c>
      <c r="P10" s="34">
        <v>84</v>
      </c>
      <c r="Q10" s="35">
        <f t="shared" si="0"/>
        <v>8.7557000340796609E-3</v>
      </c>
    </row>
    <row r="11" spans="1:17" x14ac:dyDescent="0.2">
      <c r="A11" s="36"/>
      <c r="B11" s="37" t="s">
        <v>56</v>
      </c>
      <c r="C11" s="34">
        <v>15</v>
      </c>
      <c r="D11" s="34">
        <v>15</v>
      </c>
      <c r="E11" s="34">
        <v>15</v>
      </c>
      <c r="F11" s="34">
        <v>15</v>
      </c>
      <c r="G11" s="34">
        <v>16</v>
      </c>
      <c r="H11" s="34">
        <v>16</v>
      </c>
      <c r="I11" s="34">
        <v>16</v>
      </c>
      <c r="J11" s="34">
        <v>16</v>
      </c>
      <c r="K11" s="34">
        <v>16</v>
      </c>
      <c r="L11" s="34">
        <v>17</v>
      </c>
      <c r="M11" s="34">
        <v>17</v>
      </c>
      <c r="N11" s="34">
        <v>17</v>
      </c>
      <c r="O11" s="34">
        <v>17</v>
      </c>
      <c r="P11" s="34">
        <v>17</v>
      </c>
      <c r="Q11" s="35">
        <f t="shared" si="0"/>
        <v>9.6744317363191001E-3</v>
      </c>
    </row>
    <row r="12" spans="1:17" x14ac:dyDescent="0.2">
      <c r="A12" s="36"/>
      <c r="B12" s="37" t="s">
        <v>57</v>
      </c>
      <c r="C12" s="34">
        <v>436</v>
      </c>
      <c r="D12" s="34">
        <v>435</v>
      </c>
      <c r="E12" s="34">
        <v>437</v>
      </c>
      <c r="F12" s="34">
        <v>437</v>
      </c>
      <c r="G12" s="34">
        <v>443</v>
      </c>
      <c r="H12" s="34">
        <v>449</v>
      </c>
      <c r="I12" s="34">
        <v>455</v>
      </c>
      <c r="J12" s="34">
        <v>462</v>
      </c>
      <c r="K12" s="34">
        <v>467</v>
      </c>
      <c r="L12" s="34">
        <v>473</v>
      </c>
      <c r="M12" s="34">
        <v>478</v>
      </c>
      <c r="N12" s="34">
        <v>482</v>
      </c>
      <c r="O12" s="34">
        <v>486</v>
      </c>
      <c r="P12" s="34">
        <v>490</v>
      </c>
      <c r="Q12" s="35">
        <f t="shared" si="0"/>
        <v>9.0222378231930023E-3</v>
      </c>
    </row>
    <row r="13" spans="1:17" x14ac:dyDescent="0.2">
      <c r="A13" s="36"/>
      <c r="B13" s="37" t="s">
        <v>58</v>
      </c>
      <c r="C13" s="34">
        <v>130</v>
      </c>
      <c r="D13" s="34">
        <v>130</v>
      </c>
      <c r="E13" s="34">
        <v>130</v>
      </c>
      <c r="F13" s="34">
        <v>131</v>
      </c>
      <c r="G13" s="34">
        <v>132</v>
      </c>
      <c r="H13" s="34">
        <v>134</v>
      </c>
      <c r="I13" s="34">
        <v>136</v>
      </c>
      <c r="J13" s="34">
        <v>138</v>
      </c>
      <c r="K13" s="34">
        <v>139</v>
      </c>
      <c r="L13" s="34">
        <v>141</v>
      </c>
      <c r="M13" s="34">
        <v>143</v>
      </c>
      <c r="N13" s="34">
        <v>144</v>
      </c>
      <c r="O13" s="34">
        <v>145</v>
      </c>
      <c r="P13" s="34">
        <v>146</v>
      </c>
      <c r="Q13" s="35">
        <f t="shared" si="0"/>
        <v>8.9686076594646114E-3</v>
      </c>
    </row>
    <row r="14" spans="1:17" x14ac:dyDescent="0.2">
      <c r="A14" s="36"/>
      <c r="B14" s="37" t="s">
        <v>59</v>
      </c>
      <c r="C14" s="34">
        <v>925</v>
      </c>
      <c r="D14" s="34">
        <v>921</v>
      </c>
      <c r="E14" s="34">
        <v>926</v>
      </c>
      <c r="F14" s="34">
        <v>927</v>
      </c>
      <c r="G14" s="34">
        <v>940</v>
      </c>
      <c r="H14" s="34">
        <v>952</v>
      </c>
      <c r="I14" s="34">
        <v>965</v>
      </c>
      <c r="J14" s="34">
        <v>978</v>
      </c>
      <c r="K14" s="34">
        <v>990</v>
      </c>
      <c r="L14" s="34">
        <v>1003</v>
      </c>
      <c r="M14" s="34">
        <v>1013</v>
      </c>
      <c r="N14" s="34">
        <v>1022</v>
      </c>
      <c r="O14" s="34">
        <v>1030</v>
      </c>
      <c r="P14" s="34">
        <v>1039</v>
      </c>
      <c r="Q14" s="35">
        <f t="shared" si="0"/>
        <v>8.9801008346470645E-3</v>
      </c>
    </row>
    <row r="15" spans="1:17" x14ac:dyDescent="0.2">
      <c r="A15" s="36"/>
      <c r="B15" s="37" t="s">
        <v>62</v>
      </c>
      <c r="C15" s="34">
        <v>1017</v>
      </c>
      <c r="D15" s="34">
        <v>1014</v>
      </c>
      <c r="E15" s="34">
        <v>1019</v>
      </c>
      <c r="F15" s="34">
        <v>1020</v>
      </c>
      <c r="G15" s="34">
        <v>1034</v>
      </c>
      <c r="H15" s="34">
        <v>1048</v>
      </c>
      <c r="I15" s="34">
        <v>1061</v>
      </c>
      <c r="J15" s="34">
        <v>1076</v>
      </c>
      <c r="K15" s="34">
        <v>1090</v>
      </c>
      <c r="L15" s="34">
        <v>1104</v>
      </c>
      <c r="M15" s="34">
        <v>1114</v>
      </c>
      <c r="N15" s="34">
        <v>1124</v>
      </c>
      <c r="O15" s="34">
        <v>1134</v>
      </c>
      <c r="P15" s="34">
        <v>1143</v>
      </c>
      <c r="Q15" s="35">
        <f t="shared" si="0"/>
        <v>9.0250413558383702E-3</v>
      </c>
    </row>
    <row r="16" spans="1:17" x14ac:dyDescent="0.2">
      <c r="A16" s="36"/>
      <c r="B16" s="37" t="s">
        <v>63</v>
      </c>
      <c r="C16" s="34">
        <v>106</v>
      </c>
      <c r="D16" s="34">
        <v>106</v>
      </c>
      <c r="E16" s="34">
        <v>106</v>
      </c>
      <c r="F16" s="34">
        <v>107</v>
      </c>
      <c r="G16" s="34">
        <v>108</v>
      </c>
      <c r="H16" s="34">
        <v>109</v>
      </c>
      <c r="I16" s="34">
        <v>111</v>
      </c>
      <c r="J16" s="34">
        <v>112</v>
      </c>
      <c r="K16" s="34">
        <v>114</v>
      </c>
      <c r="L16" s="34">
        <v>115</v>
      </c>
      <c r="M16" s="34">
        <v>116</v>
      </c>
      <c r="N16" s="34">
        <v>117</v>
      </c>
      <c r="O16" s="34">
        <v>118</v>
      </c>
      <c r="P16" s="34">
        <v>119</v>
      </c>
      <c r="Q16" s="35">
        <f t="shared" si="0"/>
        <v>8.9385119521321332E-3</v>
      </c>
    </row>
    <row r="17" spans="1:17" x14ac:dyDescent="0.2">
      <c r="A17" s="36"/>
      <c r="B17" s="48" t="s">
        <v>121</v>
      </c>
      <c r="C17" s="34">
        <v>1251</v>
      </c>
      <c r="D17" s="34">
        <v>1246</v>
      </c>
      <c r="E17" s="34">
        <v>1252</v>
      </c>
      <c r="F17" s="34">
        <v>1253</v>
      </c>
      <c r="G17" s="34">
        <v>1271</v>
      </c>
      <c r="H17" s="34">
        <v>1288</v>
      </c>
      <c r="I17" s="34">
        <v>1305</v>
      </c>
      <c r="J17" s="34">
        <v>1323</v>
      </c>
      <c r="K17" s="34">
        <v>1339</v>
      </c>
      <c r="L17" s="34">
        <v>1357</v>
      </c>
      <c r="M17" s="34">
        <v>1370</v>
      </c>
      <c r="N17" s="34">
        <v>1382</v>
      </c>
      <c r="O17" s="34">
        <v>1394</v>
      </c>
      <c r="P17" s="34">
        <v>1405</v>
      </c>
      <c r="Q17" s="35">
        <f t="shared" si="0"/>
        <v>8.9703073886748808E-3</v>
      </c>
    </row>
    <row r="18" spans="1:17" x14ac:dyDescent="0.2">
      <c r="A18" s="36"/>
      <c r="B18" s="37" t="s">
        <v>117</v>
      </c>
      <c r="C18" s="34">
        <v>28</v>
      </c>
      <c r="D18" s="34">
        <v>28</v>
      </c>
      <c r="E18" s="34">
        <v>28</v>
      </c>
      <c r="F18" s="34">
        <v>28</v>
      </c>
      <c r="G18" s="34">
        <v>28</v>
      </c>
      <c r="H18" s="34">
        <v>28</v>
      </c>
      <c r="I18" s="34">
        <v>29</v>
      </c>
      <c r="J18" s="34">
        <v>29</v>
      </c>
      <c r="K18" s="34">
        <v>30</v>
      </c>
      <c r="L18" s="34">
        <v>30</v>
      </c>
      <c r="M18" s="34">
        <v>30</v>
      </c>
      <c r="N18" s="34">
        <v>31</v>
      </c>
      <c r="O18" s="34">
        <v>31</v>
      </c>
      <c r="P18" s="34">
        <v>31</v>
      </c>
      <c r="Q18" s="35">
        <f t="shared" si="0"/>
        <v>7.8601682214314295E-3</v>
      </c>
    </row>
    <row r="19" spans="1:17" x14ac:dyDescent="0.2">
      <c r="A19" s="36"/>
      <c r="B19" s="37" t="s">
        <v>64</v>
      </c>
      <c r="C19" s="34">
        <v>131</v>
      </c>
      <c r="D19" s="34">
        <v>130</v>
      </c>
      <c r="E19" s="34">
        <v>131</v>
      </c>
      <c r="F19" s="34">
        <v>131</v>
      </c>
      <c r="G19" s="34">
        <v>133</v>
      </c>
      <c r="H19" s="34">
        <v>135</v>
      </c>
      <c r="I19" s="34">
        <v>137</v>
      </c>
      <c r="J19" s="34">
        <v>139</v>
      </c>
      <c r="K19" s="34">
        <v>140</v>
      </c>
      <c r="L19" s="34">
        <v>142</v>
      </c>
      <c r="M19" s="34">
        <v>143</v>
      </c>
      <c r="N19" s="34">
        <v>145</v>
      </c>
      <c r="O19" s="34">
        <v>146</v>
      </c>
      <c r="P19" s="34">
        <v>147</v>
      </c>
      <c r="Q19" s="35">
        <f t="shared" si="0"/>
        <v>8.9036548601020282E-3</v>
      </c>
    </row>
    <row r="20" spans="1:17" x14ac:dyDescent="0.2">
      <c r="A20" s="36"/>
      <c r="B20" s="37" t="s">
        <v>66</v>
      </c>
      <c r="C20" s="34">
        <v>75942</v>
      </c>
      <c r="D20" s="34">
        <v>74987.5</v>
      </c>
      <c r="E20" s="34">
        <v>73644</v>
      </c>
      <c r="F20" s="34">
        <v>73579</v>
      </c>
      <c r="G20" s="34">
        <v>74795</v>
      </c>
      <c r="H20" s="34">
        <v>75936</v>
      </c>
      <c r="I20" s="34">
        <v>77093</v>
      </c>
      <c r="J20" s="34">
        <v>78355</v>
      </c>
      <c r="K20" s="34">
        <v>79483</v>
      </c>
      <c r="L20" s="34">
        <v>80670</v>
      </c>
      <c r="M20" s="34">
        <v>81560</v>
      </c>
      <c r="N20" s="34">
        <v>82358</v>
      </c>
      <c r="O20" s="34">
        <v>83171</v>
      </c>
      <c r="P20" s="34">
        <v>83961</v>
      </c>
      <c r="Q20" s="35">
        <f t="shared" si="0"/>
        <v>7.7516213222081909E-3</v>
      </c>
    </row>
    <row r="21" spans="1:17" x14ac:dyDescent="0.2">
      <c r="A21" s="36"/>
      <c r="B21" s="37" t="s">
        <v>67</v>
      </c>
      <c r="C21" s="34">
        <v>9493</v>
      </c>
      <c r="D21" s="34">
        <v>9506.5</v>
      </c>
      <c r="E21" s="34">
        <v>9520</v>
      </c>
      <c r="F21" s="34">
        <v>9520</v>
      </c>
      <c r="G21" s="34">
        <v>9520</v>
      </c>
      <c r="H21" s="34">
        <v>9520</v>
      </c>
      <c r="I21" s="34">
        <v>9520</v>
      </c>
      <c r="J21" s="34">
        <v>9520</v>
      </c>
      <c r="K21" s="34">
        <v>9520</v>
      </c>
      <c r="L21" s="34">
        <v>9520</v>
      </c>
      <c r="M21" s="34">
        <v>9520</v>
      </c>
      <c r="N21" s="34">
        <v>9520</v>
      </c>
      <c r="O21" s="34">
        <v>9520</v>
      </c>
      <c r="P21" s="34">
        <v>9520</v>
      </c>
      <c r="Q21" s="35">
        <f t="shared" si="0"/>
        <v>2.1849801364615118E-4</v>
      </c>
    </row>
    <row r="22" spans="1:17" x14ac:dyDescent="0.2">
      <c r="A22" s="36"/>
      <c r="B22" s="48" t="s">
        <v>123</v>
      </c>
      <c r="C22" s="34">
        <v>1078</v>
      </c>
      <c r="D22" s="34">
        <v>1255</v>
      </c>
      <c r="E22" s="34">
        <v>1702</v>
      </c>
      <c r="F22" s="34">
        <v>1819</v>
      </c>
      <c r="G22" s="34">
        <v>1828</v>
      </c>
      <c r="H22" s="34">
        <v>1838</v>
      </c>
      <c r="I22" s="34">
        <v>1847</v>
      </c>
      <c r="J22" s="34">
        <v>1856</v>
      </c>
      <c r="K22" s="34">
        <v>1865</v>
      </c>
      <c r="L22" s="34">
        <v>1875</v>
      </c>
      <c r="M22" s="34">
        <v>1884</v>
      </c>
      <c r="N22" s="34">
        <v>1893</v>
      </c>
      <c r="O22" s="34">
        <v>1903</v>
      </c>
      <c r="P22" s="34">
        <v>1912</v>
      </c>
      <c r="Q22" s="35">
        <f t="shared" si="0"/>
        <v>4.5066145104983857E-2</v>
      </c>
    </row>
    <row r="23" spans="1:17" x14ac:dyDescent="0.2">
      <c r="A23" s="36"/>
      <c r="B23" s="48" t="s">
        <v>124</v>
      </c>
      <c r="C23" s="34">
        <v>0</v>
      </c>
      <c r="D23" s="34">
        <v>436</v>
      </c>
      <c r="E23" s="34">
        <v>1770</v>
      </c>
      <c r="F23" s="34">
        <v>1774</v>
      </c>
      <c r="G23" s="34">
        <v>1777</v>
      </c>
      <c r="H23" s="34">
        <v>1781</v>
      </c>
      <c r="I23" s="34">
        <v>1784</v>
      </c>
      <c r="J23" s="34">
        <v>1788</v>
      </c>
      <c r="K23" s="34">
        <v>1791</v>
      </c>
      <c r="L23" s="34">
        <v>1795</v>
      </c>
      <c r="M23" s="34">
        <v>1799</v>
      </c>
      <c r="N23" s="34">
        <v>1802</v>
      </c>
      <c r="O23" s="34">
        <v>1806</v>
      </c>
      <c r="P23" s="34">
        <v>1810</v>
      </c>
      <c r="Q23" s="35">
        <f>(P23/D23)^(1/13)-1</f>
        <v>0.11571491124904565</v>
      </c>
    </row>
    <row r="24" spans="1:17" x14ac:dyDescent="0.2">
      <c r="A24" s="36"/>
      <c r="B24" s="37" t="s">
        <v>68</v>
      </c>
      <c r="C24" s="34">
        <v>129</v>
      </c>
      <c r="D24" s="34">
        <v>128</v>
      </c>
      <c r="E24" s="34">
        <v>129</v>
      </c>
      <c r="F24" s="34">
        <v>129</v>
      </c>
      <c r="G24" s="34">
        <v>131</v>
      </c>
      <c r="H24" s="34">
        <v>132</v>
      </c>
      <c r="I24" s="34">
        <v>134</v>
      </c>
      <c r="J24" s="34">
        <v>136</v>
      </c>
      <c r="K24" s="34">
        <v>138</v>
      </c>
      <c r="L24" s="34">
        <v>139</v>
      </c>
      <c r="M24" s="34">
        <v>141</v>
      </c>
      <c r="N24" s="34">
        <v>142</v>
      </c>
      <c r="O24" s="34">
        <v>143</v>
      </c>
      <c r="P24" s="34">
        <v>144</v>
      </c>
      <c r="Q24" s="35">
        <f t="shared" si="0"/>
        <v>8.497507910881108E-3</v>
      </c>
    </row>
    <row r="25" spans="1:17" x14ac:dyDescent="0.2">
      <c r="A25" s="36"/>
      <c r="B25" s="37" t="s">
        <v>69</v>
      </c>
      <c r="C25" s="34">
        <v>46</v>
      </c>
      <c r="D25" s="34">
        <v>46</v>
      </c>
      <c r="E25" s="34">
        <v>46</v>
      </c>
      <c r="F25" s="34">
        <v>46</v>
      </c>
      <c r="G25" s="34">
        <v>47</v>
      </c>
      <c r="H25" s="34">
        <v>47</v>
      </c>
      <c r="I25" s="34">
        <v>48</v>
      </c>
      <c r="J25" s="34">
        <v>49</v>
      </c>
      <c r="K25" s="34">
        <v>49</v>
      </c>
      <c r="L25" s="34">
        <v>50</v>
      </c>
      <c r="M25" s="34">
        <v>50</v>
      </c>
      <c r="N25" s="34">
        <v>51</v>
      </c>
      <c r="O25" s="34">
        <v>51</v>
      </c>
      <c r="P25" s="34">
        <v>52</v>
      </c>
      <c r="Q25" s="35">
        <f t="shared" si="0"/>
        <v>9.4755593746511657E-3</v>
      </c>
    </row>
    <row r="26" spans="1:17" x14ac:dyDescent="0.2">
      <c r="A26" s="36"/>
      <c r="B26" s="37" t="s">
        <v>70</v>
      </c>
      <c r="C26" s="34">
        <v>19</v>
      </c>
      <c r="D26" s="34">
        <v>19</v>
      </c>
      <c r="E26" s="34">
        <v>19</v>
      </c>
      <c r="F26" s="34">
        <v>19</v>
      </c>
      <c r="G26" s="34">
        <v>19</v>
      </c>
      <c r="H26" s="34">
        <v>20</v>
      </c>
      <c r="I26" s="34">
        <v>20</v>
      </c>
      <c r="J26" s="34">
        <v>20</v>
      </c>
      <c r="K26" s="34">
        <v>21</v>
      </c>
      <c r="L26" s="34">
        <v>21</v>
      </c>
      <c r="M26" s="34">
        <v>21</v>
      </c>
      <c r="N26" s="34">
        <v>21</v>
      </c>
      <c r="O26" s="34">
        <v>21</v>
      </c>
      <c r="P26" s="34">
        <v>22</v>
      </c>
      <c r="Q26" s="35">
        <f t="shared" si="0"/>
        <v>1.1341017538141429E-2</v>
      </c>
    </row>
    <row r="27" spans="1:17" x14ac:dyDescent="0.2">
      <c r="A27" s="36"/>
      <c r="B27" s="37" t="s">
        <v>0</v>
      </c>
      <c r="C27" s="34">
        <v>2994</v>
      </c>
      <c r="D27" s="34">
        <v>2983</v>
      </c>
      <c r="E27" s="34">
        <v>2998</v>
      </c>
      <c r="F27" s="34">
        <v>3000</v>
      </c>
      <c r="G27" s="34">
        <v>3043</v>
      </c>
      <c r="H27" s="34">
        <v>3083</v>
      </c>
      <c r="I27" s="34">
        <v>3123</v>
      </c>
      <c r="J27" s="34">
        <v>3167</v>
      </c>
      <c r="K27" s="34">
        <v>3207</v>
      </c>
      <c r="L27" s="34">
        <v>3248</v>
      </c>
      <c r="M27" s="34">
        <v>3279</v>
      </c>
      <c r="N27" s="34">
        <v>3307</v>
      </c>
      <c r="O27" s="34">
        <v>3336</v>
      </c>
      <c r="P27" s="34">
        <v>3364</v>
      </c>
      <c r="Q27" s="35">
        <f t="shared" si="0"/>
        <v>9.0034009787076652E-3</v>
      </c>
    </row>
    <row r="28" spans="1:17" x14ac:dyDescent="0.2">
      <c r="A28" s="36"/>
      <c r="B28" s="37" t="s">
        <v>71</v>
      </c>
      <c r="C28" s="34">
        <v>25</v>
      </c>
      <c r="D28" s="34">
        <v>25</v>
      </c>
      <c r="E28" s="34">
        <v>25</v>
      </c>
      <c r="F28" s="34">
        <v>25</v>
      </c>
      <c r="G28" s="34">
        <v>25</v>
      </c>
      <c r="H28" s="34">
        <v>26</v>
      </c>
      <c r="I28" s="34">
        <v>26</v>
      </c>
      <c r="J28" s="34">
        <v>26</v>
      </c>
      <c r="K28" s="34">
        <v>27</v>
      </c>
      <c r="L28" s="34">
        <v>27</v>
      </c>
      <c r="M28" s="34">
        <v>27</v>
      </c>
      <c r="N28" s="34">
        <v>28</v>
      </c>
      <c r="O28" s="34">
        <v>28</v>
      </c>
      <c r="P28" s="34">
        <v>28</v>
      </c>
      <c r="Q28" s="35">
        <f t="shared" si="0"/>
        <v>8.7557000340796609E-3</v>
      </c>
    </row>
    <row r="29" spans="1:17" x14ac:dyDescent="0.2">
      <c r="A29" s="36"/>
      <c r="B29" s="48" t="s">
        <v>122</v>
      </c>
      <c r="C29" s="34">
        <v>1619</v>
      </c>
      <c r="D29" s="34">
        <v>1613</v>
      </c>
      <c r="E29" s="34">
        <v>1621</v>
      </c>
      <c r="F29" s="34">
        <v>1622</v>
      </c>
      <c r="G29" s="34">
        <v>1645</v>
      </c>
      <c r="H29" s="34">
        <v>1667</v>
      </c>
      <c r="I29" s="34">
        <v>1689</v>
      </c>
      <c r="J29" s="34">
        <v>1712</v>
      </c>
      <c r="K29" s="34">
        <v>1734</v>
      </c>
      <c r="L29" s="34">
        <v>1756</v>
      </c>
      <c r="M29" s="34">
        <v>1773</v>
      </c>
      <c r="N29" s="34">
        <v>1788</v>
      </c>
      <c r="O29" s="34">
        <v>1804</v>
      </c>
      <c r="P29" s="34">
        <v>1819</v>
      </c>
      <c r="Q29" s="35">
        <f t="shared" si="0"/>
        <v>9.0001231765040046E-3</v>
      </c>
    </row>
    <row r="30" spans="1:17" x14ac:dyDescent="0.2">
      <c r="A30" s="33" t="s">
        <v>72</v>
      </c>
      <c r="B30" s="49"/>
      <c r="C30" s="34">
        <v>95941</v>
      </c>
      <c r="D30" s="34">
        <v>95577</v>
      </c>
      <c r="E30" s="34">
        <v>96078</v>
      </c>
      <c r="F30" s="34">
        <v>96139</v>
      </c>
      <c r="G30" s="34">
        <v>97502</v>
      </c>
      <c r="H30" s="34">
        <v>98782</v>
      </c>
      <c r="I30" s="34">
        <v>100078</v>
      </c>
      <c r="J30" s="34">
        <v>101493</v>
      </c>
      <c r="K30" s="34">
        <v>102757</v>
      </c>
      <c r="L30" s="34">
        <v>104088</v>
      </c>
      <c r="M30" s="34">
        <v>105090</v>
      </c>
      <c r="N30" s="34">
        <v>105989</v>
      </c>
      <c r="O30" s="34">
        <v>106905</v>
      </c>
      <c r="P30" s="34">
        <v>107797</v>
      </c>
      <c r="Q30" s="35">
        <f t="shared" si="0"/>
        <v>9.0030869039467998E-3</v>
      </c>
    </row>
    <row r="31" spans="1:17" x14ac:dyDescent="0.2">
      <c r="A31" s="33" t="s">
        <v>74</v>
      </c>
      <c r="B31" s="37" t="s">
        <v>75</v>
      </c>
      <c r="C31" s="34">
        <v>48</v>
      </c>
      <c r="D31" s="34">
        <v>48</v>
      </c>
      <c r="E31" s="34">
        <v>48</v>
      </c>
      <c r="F31" s="34">
        <v>49</v>
      </c>
      <c r="G31" s="34">
        <v>49</v>
      </c>
      <c r="H31" s="34">
        <v>50</v>
      </c>
      <c r="I31" s="34">
        <v>51</v>
      </c>
      <c r="J31" s="34">
        <v>51</v>
      </c>
      <c r="K31" s="34">
        <v>52</v>
      </c>
      <c r="L31" s="34">
        <v>52</v>
      </c>
      <c r="M31" s="34">
        <v>53</v>
      </c>
      <c r="N31" s="34">
        <v>53</v>
      </c>
      <c r="O31" s="34">
        <v>54</v>
      </c>
      <c r="P31" s="34">
        <v>54</v>
      </c>
      <c r="Q31" s="35">
        <f t="shared" si="0"/>
        <v>9.1014016647723572E-3</v>
      </c>
    </row>
    <row r="32" spans="1:17" x14ac:dyDescent="0.2">
      <c r="A32" s="37"/>
      <c r="B32" s="37" t="s">
        <v>76</v>
      </c>
      <c r="C32" s="34">
        <v>266</v>
      </c>
      <c r="D32" s="34">
        <v>267</v>
      </c>
      <c r="E32" s="34">
        <v>268</v>
      </c>
      <c r="F32" s="34">
        <v>271</v>
      </c>
      <c r="G32" s="34">
        <v>274</v>
      </c>
      <c r="H32" s="34">
        <v>277</v>
      </c>
      <c r="I32" s="34">
        <v>280</v>
      </c>
      <c r="J32" s="34">
        <v>284</v>
      </c>
      <c r="K32" s="34">
        <v>287</v>
      </c>
      <c r="L32" s="34">
        <v>290</v>
      </c>
      <c r="M32" s="34">
        <v>293</v>
      </c>
      <c r="N32" s="34">
        <v>295</v>
      </c>
      <c r="O32" s="34">
        <v>298</v>
      </c>
      <c r="P32" s="34">
        <v>300</v>
      </c>
      <c r="Q32" s="35">
        <f t="shared" si="0"/>
        <v>9.2957213115061332E-3</v>
      </c>
    </row>
    <row r="33" spans="1:17" x14ac:dyDescent="0.2">
      <c r="A33" s="36"/>
      <c r="B33" s="37" t="s">
        <v>77</v>
      </c>
      <c r="C33" s="34">
        <v>129</v>
      </c>
      <c r="D33" s="34">
        <v>129</v>
      </c>
      <c r="E33" s="34">
        <v>130</v>
      </c>
      <c r="F33" s="34">
        <v>131</v>
      </c>
      <c r="G33" s="34">
        <v>132</v>
      </c>
      <c r="H33" s="34">
        <v>134</v>
      </c>
      <c r="I33" s="34">
        <v>135</v>
      </c>
      <c r="J33" s="34">
        <v>137</v>
      </c>
      <c r="K33" s="34">
        <v>138</v>
      </c>
      <c r="L33" s="34">
        <v>140</v>
      </c>
      <c r="M33" s="34">
        <v>141</v>
      </c>
      <c r="N33" s="34">
        <v>143</v>
      </c>
      <c r="O33" s="34">
        <v>144</v>
      </c>
      <c r="P33" s="34">
        <v>145</v>
      </c>
      <c r="Q33" s="35">
        <f t="shared" si="0"/>
        <v>9.0345161697280574E-3</v>
      </c>
    </row>
    <row r="34" spans="1:17" x14ac:dyDescent="0.2">
      <c r="A34" s="36"/>
      <c r="B34" s="37" t="s">
        <v>78</v>
      </c>
      <c r="C34" s="34">
        <v>2388</v>
      </c>
      <c r="D34" s="34">
        <v>2393</v>
      </c>
      <c r="E34" s="34">
        <v>2408</v>
      </c>
      <c r="F34" s="34">
        <v>2428</v>
      </c>
      <c r="G34" s="34">
        <v>2459</v>
      </c>
      <c r="H34" s="34">
        <v>2486</v>
      </c>
      <c r="I34" s="34">
        <v>2512</v>
      </c>
      <c r="J34" s="34">
        <v>2543</v>
      </c>
      <c r="K34" s="34">
        <v>2571</v>
      </c>
      <c r="L34" s="34">
        <v>2600</v>
      </c>
      <c r="M34" s="34">
        <v>2625</v>
      </c>
      <c r="N34" s="34">
        <v>2648</v>
      </c>
      <c r="O34" s="34">
        <v>2671</v>
      </c>
      <c r="P34" s="34">
        <v>2694</v>
      </c>
      <c r="Q34" s="35">
        <f t="shared" si="0"/>
        <v>9.3178264173645609E-3</v>
      </c>
    </row>
    <row r="35" spans="1:17" x14ac:dyDescent="0.2">
      <c r="A35" s="36"/>
      <c r="B35" s="37" t="s">
        <v>79</v>
      </c>
      <c r="C35" s="34">
        <v>138</v>
      </c>
      <c r="D35" s="34">
        <v>139</v>
      </c>
      <c r="E35" s="34">
        <v>140</v>
      </c>
      <c r="F35" s="34">
        <v>141</v>
      </c>
      <c r="G35" s="34">
        <v>143</v>
      </c>
      <c r="H35" s="34">
        <v>144</v>
      </c>
      <c r="I35" s="34">
        <v>146</v>
      </c>
      <c r="J35" s="34">
        <v>147</v>
      </c>
      <c r="K35" s="34">
        <v>149</v>
      </c>
      <c r="L35" s="34">
        <v>151</v>
      </c>
      <c r="M35" s="34">
        <v>152</v>
      </c>
      <c r="N35" s="34">
        <v>154</v>
      </c>
      <c r="O35" s="34">
        <v>155</v>
      </c>
      <c r="P35" s="34">
        <v>156</v>
      </c>
      <c r="Q35" s="35">
        <f t="shared" si="0"/>
        <v>9.4755593746511657E-3</v>
      </c>
    </row>
    <row r="36" spans="1:17" x14ac:dyDescent="0.2">
      <c r="A36" s="36"/>
      <c r="B36" s="37" t="s">
        <v>80</v>
      </c>
      <c r="C36" s="34">
        <v>344</v>
      </c>
      <c r="D36" s="34">
        <v>345</v>
      </c>
      <c r="E36" s="34">
        <v>347</v>
      </c>
      <c r="F36" s="34">
        <v>350</v>
      </c>
      <c r="G36" s="34">
        <v>354</v>
      </c>
      <c r="H36" s="34">
        <v>358</v>
      </c>
      <c r="I36" s="34">
        <v>362</v>
      </c>
      <c r="J36" s="34">
        <v>366</v>
      </c>
      <c r="K36" s="34">
        <v>371</v>
      </c>
      <c r="L36" s="34">
        <v>375</v>
      </c>
      <c r="M36" s="34">
        <v>378</v>
      </c>
      <c r="N36" s="34">
        <v>382</v>
      </c>
      <c r="O36" s="34">
        <v>385</v>
      </c>
      <c r="P36" s="34">
        <v>388</v>
      </c>
      <c r="Q36" s="35">
        <f t="shared" si="0"/>
        <v>9.3017395560639482E-3</v>
      </c>
    </row>
    <row r="37" spans="1:17" x14ac:dyDescent="0.2">
      <c r="A37" s="36"/>
      <c r="B37" s="37" t="s">
        <v>81</v>
      </c>
      <c r="C37" s="34">
        <v>75</v>
      </c>
      <c r="D37" s="34">
        <v>75</v>
      </c>
      <c r="E37" s="34">
        <v>76</v>
      </c>
      <c r="F37" s="34">
        <v>77</v>
      </c>
      <c r="G37" s="34">
        <v>78</v>
      </c>
      <c r="H37" s="34">
        <v>78</v>
      </c>
      <c r="I37" s="34">
        <v>79</v>
      </c>
      <c r="J37" s="34">
        <v>80</v>
      </c>
      <c r="K37" s="34">
        <v>81</v>
      </c>
      <c r="L37" s="34">
        <v>82</v>
      </c>
      <c r="M37" s="34">
        <v>83</v>
      </c>
      <c r="N37" s="34">
        <v>83</v>
      </c>
      <c r="O37" s="34">
        <v>84</v>
      </c>
      <c r="P37" s="34">
        <v>85</v>
      </c>
      <c r="Q37" s="35">
        <f t="shared" si="0"/>
        <v>9.6744317363191001E-3</v>
      </c>
    </row>
    <row r="38" spans="1:17" x14ac:dyDescent="0.2">
      <c r="A38" s="36"/>
      <c r="B38" s="48" t="s">
        <v>97</v>
      </c>
      <c r="C38" s="34">
        <v>1108</v>
      </c>
      <c r="D38" s="34">
        <v>1110</v>
      </c>
      <c r="E38" s="34">
        <v>1117</v>
      </c>
      <c r="F38" s="34">
        <v>1126</v>
      </c>
      <c r="G38" s="34">
        <v>1140</v>
      </c>
      <c r="H38" s="34">
        <v>1153</v>
      </c>
      <c r="I38" s="34">
        <v>1165</v>
      </c>
      <c r="J38" s="34">
        <v>1180</v>
      </c>
      <c r="K38" s="34">
        <v>1193</v>
      </c>
      <c r="L38" s="34">
        <v>1206</v>
      </c>
      <c r="M38" s="34">
        <v>1218</v>
      </c>
      <c r="N38" s="34">
        <v>1228</v>
      </c>
      <c r="O38" s="34">
        <v>1239</v>
      </c>
      <c r="P38" s="34">
        <v>1249</v>
      </c>
      <c r="Q38" s="35">
        <f t="shared" si="0"/>
        <v>9.2569400194189022E-3</v>
      </c>
    </row>
    <row r="39" spans="1:17" x14ac:dyDescent="0.2">
      <c r="A39" s="36"/>
      <c r="B39" s="37" t="s">
        <v>82</v>
      </c>
      <c r="C39" s="34">
        <v>74</v>
      </c>
      <c r="D39" s="34">
        <v>74</v>
      </c>
      <c r="E39" s="34">
        <v>74</v>
      </c>
      <c r="F39" s="34">
        <v>75</v>
      </c>
      <c r="G39" s="34">
        <v>76</v>
      </c>
      <c r="H39" s="34">
        <v>77</v>
      </c>
      <c r="I39" s="34">
        <v>78</v>
      </c>
      <c r="J39" s="34">
        <v>79</v>
      </c>
      <c r="K39" s="34">
        <v>79</v>
      </c>
      <c r="L39" s="34">
        <v>80</v>
      </c>
      <c r="M39" s="34">
        <v>81</v>
      </c>
      <c r="N39" s="34">
        <v>82</v>
      </c>
      <c r="O39" s="34">
        <v>83</v>
      </c>
      <c r="P39" s="34">
        <v>83</v>
      </c>
      <c r="Q39" s="35">
        <f t="shared" si="0"/>
        <v>8.8679753039808684E-3</v>
      </c>
    </row>
    <row r="40" spans="1:17" x14ac:dyDescent="0.2">
      <c r="A40" s="36"/>
      <c r="B40" s="37" t="s">
        <v>83</v>
      </c>
      <c r="C40" s="34">
        <v>2140</v>
      </c>
      <c r="D40" s="34">
        <v>2144</v>
      </c>
      <c r="E40" s="34">
        <v>2158</v>
      </c>
      <c r="F40" s="34">
        <v>2175</v>
      </c>
      <c r="G40" s="34">
        <v>2203</v>
      </c>
      <c r="H40" s="34">
        <v>2227</v>
      </c>
      <c r="I40" s="34">
        <v>2251</v>
      </c>
      <c r="J40" s="34">
        <v>2279</v>
      </c>
      <c r="K40" s="34">
        <v>2304</v>
      </c>
      <c r="L40" s="34">
        <v>2330</v>
      </c>
      <c r="M40" s="34">
        <v>2352</v>
      </c>
      <c r="N40" s="34">
        <v>2373</v>
      </c>
      <c r="O40" s="34">
        <v>2393</v>
      </c>
      <c r="P40" s="34">
        <v>2414</v>
      </c>
      <c r="Q40" s="35">
        <f t="shared" si="0"/>
        <v>9.310715502034661E-3</v>
      </c>
    </row>
    <row r="41" spans="1:17" x14ac:dyDescent="0.2">
      <c r="A41" s="36"/>
      <c r="B41" s="37" t="s">
        <v>84</v>
      </c>
      <c r="C41" s="34">
        <v>1137</v>
      </c>
      <c r="D41" s="34">
        <v>1139</v>
      </c>
      <c r="E41" s="34">
        <v>1146</v>
      </c>
      <c r="F41" s="34">
        <v>1156</v>
      </c>
      <c r="G41" s="34">
        <v>1170</v>
      </c>
      <c r="H41" s="34">
        <v>1183</v>
      </c>
      <c r="I41" s="34">
        <v>1196</v>
      </c>
      <c r="J41" s="34">
        <v>1210</v>
      </c>
      <c r="K41" s="34">
        <v>1224</v>
      </c>
      <c r="L41" s="34">
        <v>1237</v>
      </c>
      <c r="M41" s="34">
        <v>1249</v>
      </c>
      <c r="N41" s="34">
        <v>1260</v>
      </c>
      <c r="O41" s="34">
        <v>1271</v>
      </c>
      <c r="P41" s="34">
        <v>1282</v>
      </c>
      <c r="Q41" s="35">
        <f t="shared" si="0"/>
        <v>9.2756891528915641E-3</v>
      </c>
    </row>
    <row r="42" spans="1:17" x14ac:dyDescent="0.2">
      <c r="A42" s="36"/>
      <c r="B42" s="48" t="s">
        <v>125</v>
      </c>
      <c r="C42" s="34">
        <v>4672</v>
      </c>
      <c r="D42" s="34">
        <v>4681</v>
      </c>
      <c r="E42" s="34">
        <v>4712</v>
      </c>
      <c r="F42" s="34">
        <v>4750</v>
      </c>
      <c r="G42" s="34">
        <v>4810</v>
      </c>
      <c r="H42" s="34">
        <v>4863</v>
      </c>
      <c r="I42" s="34">
        <v>4915</v>
      </c>
      <c r="J42" s="34">
        <v>4976</v>
      </c>
      <c r="K42" s="34">
        <v>5031</v>
      </c>
      <c r="L42" s="34">
        <v>5087</v>
      </c>
      <c r="M42" s="34">
        <v>5136</v>
      </c>
      <c r="N42" s="34">
        <v>5180</v>
      </c>
      <c r="O42" s="34">
        <v>5225</v>
      </c>
      <c r="P42" s="34">
        <v>5270</v>
      </c>
      <c r="Q42" s="35">
        <f t="shared" si="0"/>
        <v>9.3079067794505921E-3</v>
      </c>
    </row>
    <row r="43" spans="1:17" x14ac:dyDescent="0.2">
      <c r="A43" s="36"/>
      <c r="B43" s="37" t="s">
        <v>85</v>
      </c>
      <c r="C43" s="34">
        <v>1985</v>
      </c>
      <c r="D43" s="34">
        <v>1989</v>
      </c>
      <c r="E43" s="34">
        <v>2002</v>
      </c>
      <c r="F43" s="34">
        <v>2018</v>
      </c>
      <c r="G43" s="34">
        <v>2044</v>
      </c>
      <c r="H43" s="34">
        <v>2067</v>
      </c>
      <c r="I43" s="34">
        <v>2089</v>
      </c>
      <c r="J43" s="34">
        <v>2114</v>
      </c>
      <c r="K43" s="34">
        <v>2138</v>
      </c>
      <c r="L43" s="34">
        <v>2162</v>
      </c>
      <c r="M43" s="34">
        <v>2183</v>
      </c>
      <c r="N43" s="34">
        <v>2201</v>
      </c>
      <c r="O43" s="34">
        <v>2220</v>
      </c>
      <c r="P43" s="34">
        <v>2239</v>
      </c>
      <c r="Q43" s="35">
        <f t="shared" si="0"/>
        <v>9.3053684858428465E-3</v>
      </c>
    </row>
    <row r="44" spans="1:17" x14ac:dyDescent="0.2">
      <c r="A44" s="36"/>
      <c r="B44" s="37" t="s">
        <v>86</v>
      </c>
      <c r="C44" s="34">
        <v>122</v>
      </c>
      <c r="D44" s="34">
        <v>123</v>
      </c>
      <c r="E44" s="34">
        <v>123</v>
      </c>
      <c r="F44" s="34">
        <v>124</v>
      </c>
      <c r="G44" s="34">
        <v>126</v>
      </c>
      <c r="H44" s="34">
        <v>127</v>
      </c>
      <c r="I44" s="34">
        <v>129</v>
      </c>
      <c r="J44" s="34">
        <v>130</v>
      </c>
      <c r="K44" s="34">
        <v>132</v>
      </c>
      <c r="L44" s="34">
        <v>133</v>
      </c>
      <c r="M44" s="34">
        <v>135</v>
      </c>
      <c r="N44" s="34">
        <v>136</v>
      </c>
      <c r="O44" s="34">
        <v>137</v>
      </c>
      <c r="P44" s="34">
        <v>138</v>
      </c>
      <c r="Q44" s="35">
        <f t="shared" si="0"/>
        <v>9.5245060189781405E-3</v>
      </c>
    </row>
    <row r="45" spans="1:17" x14ac:dyDescent="0.2">
      <c r="A45" s="36"/>
      <c r="B45" s="37" t="s">
        <v>87</v>
      </c>
      <c r="C45" s="34">
        <v>73733</v>
      </c>
      <c r="D45" s="34">
        <v>73394.5</v>
      </c>
      <c r="E45" s="34">
        <v>73323</v>
      </c>
      <c r="F45" s="34">
        <v>73567</v>
      </c>
      <c r="G45" s="34">
        <v>74654</v>
      </c>
      <c r="H45" s="34">
        <v>75604</v>
      </c>
      <c r="I45" s="34">
        <v>76541</v>
      </c>
      <c r="J45" s="34">
        <v>77632</v>
      </c>
      <c r="K45" s="34">
        <v>78622</v>
      </c>
      <c r="L45" s="34">
        <v>79633</v>
      </c>
      <c r="M45" s="34">
        <v>80521</v>
      </c>
      <c r="N45" s="34">
        <v>81321</v>
      </c>
      <c r="O45" s="34">
        <v>82126</v>
      </c>
      <c r="P45" s="34">
        <v>82928</v>
      </c>
      <c r="Q45" s="35">
        <f t="shared" si="0"/>
        <v>9.0811628345350837E-3</v>
      </c>
    </row>
    <row r="46" spans="1:17" x14ac:dyDescent="0.2">
      <c r="A46" s="36"/>
      <c r="B46" s="37" t="s">
        <v>88</v>
      </c>
      <c r="C46" s="34">
        <v>10715</v>
      </c>
      <c r="D46" s="34">
        <v>11212.5</v>
      </c>
      <c r="E46" s="34">
        <v>11710</v>
      </c>
      <c r="F46" s="34">
        <v>11710</v>
      </c>
      <c r="G46" s="34">
        <v>11710</v>
      </c>
      <c r="H46" s="34">
        <v>11710</v>
      </c>
      <c r="I46" s="34">
        <v>11710</v>
      </c>
      <c r="J46" s="34">
        <v>11710</v>
      </c>
      <c r="K46" s="34">
        <v>11710</v>
      </c>
      <c r="L46" s="34">
        <v>11710</v>
      </c>
      <c r="M46" s="34">
        <v>11710</v>
      </c>
      <c r="N46" s="34">
        <v>11710</v>
      </c>
      <c r="O46" s="34">
        <v>11710</v>
      </c>
      <c r="P46" s="34">
        <v>11710</v>
      </c>
      <c r="Q46" s="35">
        <f t="shared" si="0"/>
        <v>6.8540397408147768E-3</v>
      </c>
    </row>
    <row r="47" spans="1:17" x14ac:dyDescent="0.2">
      <c r="A47" s="36"/>
      <c r="B47" s="48" t="s">
        <v>131</v>
      </c>
      <c r="C47" s="34">
        <v>0</v>
      </c>
      <c r="D47" s="34">
        <v>0</v>
      </c>
      <c r="E47" s="34">
        <v>128</v>
      </c>
      <c r="F47" s="34">
        <v>576</v>
      </c>
      <c r="G47" s="34">
        <v>580</v>
      </c>
      <c r="H47" s="34">
        <v>583</v>
      </c>
      <c r="I47" s="34">
        <v>587</v>
      </c>
      <c r="J47" s="34">
        <v>590</v>
      </c>
      <c r="K47" s="34">
        <v>594</v>
      </c>
      <c r="L47" s="34">
        <v>597</v>
      </c>
      <c r="M47" s="34">
        <v>601</v>
      </c>
      <c r="N47" s="34">
        <v>604</v>
      </c>
      <c r="O47" s="34">
        <v>609</v>
      </c>
      <c r="P47" s="34">
        <v>612</v>
      </c>
      <c r="Q47" s="35">
        <f>(P47/E47)^(1/13)-1</f>
        <v>0.12790473388988666</v>
      </c>
    </row>
    <row r="48" spans="1:17" x14ac:dyDescent="0.2">
      <c r="A48" s="36"/>
      <c r="B48" s="37" t="s">
        <v>90</v>
      </c>
      <c r="C48" s="34">
        <v>74</v>
      </c>
      <c r="D48" s="34">
        <v>74</v>
      </c>
      <c r="E48" s="34">
        <v>74</v>
      </c>
      <c r="F48" s="34">
        <v>75</v>
      </c>
      <c r="G48" s="34">
        <v>76</v>
      </c>
      <c r="H48" s="34">
        <v>77</v>
      </c>
      <c r="I48" s="34">
        <v>78</v>
      </c>
      <c r="J48" s="34">
        <v>79</v>
      </c>
      <c r="K48" s="34">
        <v>79</v>
      </c>
      <c r="L48" s="34">
        <v>80</v>
      </c>
      <c r="M48" s="34">
        <v>81</v>
      </c>
      <c r="N48" s="34">
        <v>82</v>
      </c>
      <c r="O48" s="34">
        <v>82</v>
      </c>
      <c r="P48" s="34">
        <v>83</v>
      </c>
      <c r="Q48" s="35">
        <f t="shared" si="0"/>
        <v>8.8679753039808684E-3</v>
      </c>
    </row>
    <row r="49" spans="1:17" x14ac:dyDescent="0.2">
      <c r="A49" s="33" t="s">
        <v>91</v>
      </c>
      <c r="B49" s="38"/>
      <c r="C49" s="34">
        <v>99149</v>
      </c>
      <c r="D49" s="34">
        <v>99335</v>
      </c>
      <c r="E49" s="34">
        <v>99986</v>
      </c>
      <c r="F49" s="34">
        <v>100798</v>
      </c>
      <c r="G49" s="34">
        <v>102078</v>
      </c>
      <c r="H49" s="34">
        <v>103199</v>
      </c>
      <c r="I49" s="34">
        <v>104301</v>
      </c>
      <c r="J49" s="34">
        <v>105587</v>
      </c>
      <c r="K49" s="34">
        <v>106753</v>
      </c>
      <c r="L49" s="34">
        <v>107946</v>
      </c>
      <c r="M49" s="34">
        <v>108992</v>
      </c>
      <c r="N49" s="34">
        <v>109935</v>
      </c>
      <c r="O49" s="34">
        <v>110886</v>
      </c>
      <c r="P49" s="34">
        <v>111831</v>
      </c>
      <c r="Q49" s="35">
        <f t="shared" si="0"/>
        <v>9.3018445008044015E-3</v>
      </c>
    </row>
    <row r="50" spans="1:17" x14ac:dyDescent="0.2">
      <c r="A50" s="33" t="s">
        <v>98</v>
      </c>
      <c r="B50" s="40" t="s">
        <v>99</v>
      </c>
      <c r="C50" s="34">
        <v>16366</v>
      </c>
      <c r="D50" s="34">
        <v>16511</v>
      </c>
      <c r="E50" s="34">
        <v>16612</v>
      </c>
      <c r="F50" s="34">
        <v>16765</v>
      </c>
      <c r="G50" s="34">
        <v>17012</v>
      </c>
      <c r="H50" s="34">
        <v>17249</v>
      </c>
      <c r="I50" s="34">
        <v>17533</v>
      </c>
      <c r="J50" s="34">
        <v>17856</v>
      </c>
      <c r="K50" s="34">
        <v>18158</v>
      </c>
      <c r="L50" s="34">
        <v>18454</v>
      </c>
      <c r="M50" s="34">
        <v>18723</v>
      </c>
      <c r="N50" s="34">
        <v>18965</v>
      </c>
      <c r="O50" s="34">
        <v>19229</v>
      </c>
      <c r="P50" s="34">
        <v>19508</v>
      </c>
      <c r="Q50" s="35">
        <f t="shared" si="0"/>
        <v>1.3600785573076202E-2</v>
      </c>
    </row>
    <row r="51" spans="1:17" x14ac:dyDescent="0.2">
      <c r="A51" s="41"/>
      <c r="B51" s="37" t="s">
        <v>100</v>
      </c>
      <c r="C51" s="34">
        <v>3396</v>
      </c>
      <c r="D51" s="34">
        <v>3427</v>
      </c>
      <c r="E51" s="34">
        <v>3447</v>
      </c>
      <c r="F51" s="34">
        <v>3479</v>
      </c>
      <c r="G51" s="34">
        <v>3530</v>
      </c>
      <c r="H51" s="34">
        <v>3562</v>
      </c>
      <c r="I51" s="34">
        <v>3562</v>
      </c>
      <c r="J51" s="34">
        <v>3562</v>
      </c>
      <c r="K51" s="34">
        <v>3562</v>
      </c>
      <c r="L51" s="34">
        <v>3562</v>
      </c>
      <c r="M51" s="34">
        <v>3562</v>
      </c>
      <c r="N51" s="34">
        <v>3562</v>
      </c>
      <c r="O51" s="34">
        <v>3562</v>
      </c>
      <c r="P51" s="34">
        <v>3562</v>
      </c>
      <c r="Q51" s="35">
        <f t="shared" si="0"/>
        <v>3.6778171262672466E-3</v>
      </c>
    </row>
    <row r="52" spans="1:17" x14ac:dyDescent="0.2">
      <c r="A52" s="33" t="s">
        <v>101</v>
      </c>
      <c r="B52" s="38"/>
      <c r="C52" s="34">
        <v>19762</v>
      </c>
      <c r="D52" s="34">
        <v>19938</v>
      </c>
      <c r="E52" s="34">
        <v>20060</v>
      </c>
      <c r="F52" s="34">
        <v>20244</v>
      </c>
      <c r="G52" s="34">
        <v>20542</v>
      </c>
      <c r="H52" s="34">
        <v>20811</v>
      </c>
      <c r="I52" s="34">
        <v>21095</v>
      </c>
      <c r="J52" s="34">
        <v>21418</v>
      </c>
      <c r="K52" s="34">
        <v>21720</v>
      </c>
      <c r="L52" s="34">
        <v>22016</v>
      </c>
      <c r="M52" s="34">
        <v>22285</v>
      </c>
      <c r="N52" s="34">
        <v>22527</v>
      </c>
      <c r="O52" s="34">
        <v>22791</v>
      </c>
      <c r="P52" s="34">
        <v>23070</v>
      </c>
      <c r="Q52" s="35">
        <f t="shared" si="0"/>
        <v>1.1976704741529121E-2</v>
      </c>
    </row>
    <row r="53" spans="1:17" x14ac:dyDescent="0.2">
      <c r="A53" s="50" t="s">
        <v>127</v>
      </c>
      <c r="B53" s="51" t="s">
        <v>60</v>
      </c>
      <c r="C53" s="34">
        <v>766</v>
      </c>
      <c r="D53" s="34">
        <v>791</v>
      </c>
      <c r="E53" s="34">
        <v>803</v>
      </c>
      <c r="F53" s="34">
        <v>810</v>
      </c>
      <c r="G53" s="34">
        <v>823</v>
      </c>
      <c r="H53" s="34">
        <v>835</v>
      </c>
      <c r="I53" s="34">
        <v>847</v>
      </c>
      <c r="J53" s="34">
        <v>860</v>
      </c>
      <c r="K53" s="34">
        <v>872</v>
      </c>
      <c r="L53" s="34">
        <v>885</v>
      </c>
      <c r="M53" s="34">
        <v>896</v>
      </c>
      <c r="N53" s="34">
        <v>907</v>
      </c>
      <c r="O53" s="34">
        <v>918</v>
      </c>
      <c r="P53" s="34">
        <v>928</v>
      </c>
      <c r="Q53" s="35">
        <f t="shared" si="0"/>
        <v>1.4867090597781907E-2</v>
      </c>
    </row>
    <row r="54" spans="1:17" x14ac:dyDescent="0.2">
      <c r="A54" s="37"/>
      <c r="B54" s="48" t="s">
        <v>61</v>
      </c>
      <c r="C54" s="34">
        <v>1179</v>
      </c>
      <c r="D54" s="34">
        <v>1218</v>
      </c>
      <c r="E54" s="34">
        <v>1236</v>
      </c>
      <c r="F54" s="34">
        <v>1246</v>
      </c>
      <c r="G54" s="34">
        <v>1267</v>
      </c>
      <c r="H54" s="34">
        <v>1286</v>
      </c>
      <c r="I54" s="34">
        <v>1303</v>
      </c>
      <c r="J54" s="34">
        <v>1323</v>
      </c>
      <c r="K54" s="34">
        <v>1343</v>
      </c>
      <c r="L54" s="34">
        <v>1362</v>
      </c>
      <c r="M54" s="34">
        <v>1380</v>
      </c>
      <c r="N54" s="34">
        <v>1396</v>
      </c>
      <c r="O54" s="34">
        <v>1412</v>
      </c>
      <c r="P54" s="34">
        <v>1428</v>
      </c>
      <c r="Q54" s="35">
        <f t="shared" si="0"/>
        <v>1.484825166341297E-2</v>
      </c>
    </row>
    <row r="55" spans="1:17" x14ac:dyDescent="0.2">
      <c r="A55" s="36"/>
      <c r="B55" s="48" t="s">
        <v>26</v>
      </c>
      <c r="C55" s="34">
        <v>188</v>
      </c>
      <c r="D55" s="34">
        <v>194</v>
      </c>
      <c r="E55" s="34">
        <v>197</v>
      </c>
      <c r="F55" s="34">
        <v>199</v>
      </c>
      <c r="G55" s="34">
        <v>202</v>
      </c>
      <c r="H55" s="34">
        <v>205</v>
      </c>
      <c r="I55" s="34">
        <v>208</v>
      </c>
      <c r="J55" s="34">
        <v>211</v>
      </c>
      <c r="K55" s="34">
        <v>214</v>
      </c>
      <c r="L55" s="34">
        <v>217</v>
      </c>
      <c r="M55" s="34">
        <v>220</v>
      </c>
      <c r="N55" s="34">
        <v>223</v>
      </c>
      <c r="O55" s="34">
        <v>225</v>
      </c>
      <c r="P55" s="34">
        <v>228</v>
      </c>
      <c r="Q55" s="35">
        <f t="shared" si="0"/>
        <v>1.4949384282188172E-2</v>
      </c>
    </row>
    <row r="56" spans="1:17" x14ac:dyDescent="0.2">
      <c r="A56" s="36"/>
      <c r="B56" s="48" t="s">
        <v>65</v>
      </c>
      <c r="C56" s="34">
        <v>449</v>
      </c>
      <c r="D56" s="34">
        <v>460</v>
      </c>
      <c r="E56" s="34">
        <v>467</v>
      </c>
      <c r="F56" s="34">
        <v>471</v>
      </c>
      <c r="G56" s="34">
        <v>479</v>
      </c>
      <c r="H56" s="34">
        <v>486</v>
      </c>
      <c r="I56" s="34">
        <v>493</v>
      </c>
      <c r="J56" s="34">
        <v>500</v>
      </c>
      <c r="K56" s="34">
        <v>508</v>
      </c>
      <c r="L56" s="34">
        <v>516</v>
      </c>
      <c r="M56" s="34">
        <v>523</v>
      </c>
      <c r="N56" s="34">
        <v>530</v>
      </c>
      <c r="O56" s="34">
        <v>536</v>
      </c>
      <c r="P56" s="34">
        <v>543</v>
      </c>
      <c r="Q56" s="35">
        <f t="shared" si="0"/>
        <v>1.4729458125066763E-2</v>
      </c>
    </row>
    <row r="57" spans="1:17" x14ac:dyDescent="0.2">
      <c r="A57" s="36"/>
      <c r="B57" s="48" t="s">
        <v>3</v>
      </c>
      <c r="C57" s="34">
        <v>2499</v>
      </c>
      <c r="D57" s="34">
        <v>2581</v>
      </c>
      <c r="E57" s="34">
        <v>2620</v>
      </c>
      <c r="F57" s="34">
        <v>2641</v>
      </c>
      <c r="G57" s="34">
        <v>2686</v>
      </c>
      <c r="H57" s="34">
        <v>2725</v>
      </c>
      <c r="I57" s="34">
        <v>2763</v>
      </c>
      <c r="J57" s="34">
        <v>2804</v>
      </c>
      <c r="K57" s="34">
        <v>2846</v>
      </c>
      <c r="L57" s="34">
        <v>2887</v>
      </c>
      <c r="M57" s="34">
        <v>2924</v>
      </c>
      <c r="N57" s="34">
        <v>2960</v>
      </c>
      <c r="O57" s="34">
        <v>2994</v>
      </c>
      <c r="P57" s="34">
        <v>3027</v>
      </c>
      <c r="Q57" s="35">
        <f t="shared" si="0"/>
        <v>1.4853961045914188E-2</v>
      </c>
    </row>
    <row r="58" spans="1:17" x14ac:dyDescent="0.2">
      <c r="A58" s="36"/>
      <c r="B58" s="48" t="s">
        <v>73</v>
      </c>
      <c r="C58" s="34">
        <v>10467</v>
      </c>
      <c r="D58" s="34">
        <v>10532</v>
      </c>
      <c r="E58" s="34">
        <v>10793</v>
      </c>
      <c r="F58" s="34">
        <v>10959</v>
      </c>
      <c r="G58" s="34">
        <v>11215</v>
      </c>
      <c r="H58" s="34">
        <v>11442</v>
      </c>
      <c r="I58" s="34">
        <v>11651</v>
      </c>
      <c r="J58" s="34">
        <v>11870</v>
      </c>
      <c r="K58" s="34">
        <v>12080</v>
      </c>
      <c r="L58" s="34">
        <v>12283</v>
      </c>
      <c r="M58" s="34">
        <v>12467</v>
      </c>
      <c r="N58" s="34">
        <v>12639</v>
      </c>
      <c r="O58" s="34">
        <v>12803</v>
      </c>
      <c r="P58" s="34">
        <v>12962</v>
      </c>
      <c r="Q58" s="35">
        <f t="shared" si="0"/>
        <v>1.6581710023941376E-2</v>
      </c>
    </row>
    <row r="59" spans="1:17" x14ac:dyDescent="0.2">
      <c r="A59" s="36"/>
      <c r="B59" s="48" t="s">
        <v>12</v>
      </c>
      <c r="C59" s="34">
        <v>2040</v>
      </c>
      <c r="D59" s="34">
        <v>2093</v>
      </c>
      <c r="E59" s="34">
        <v>2122</v>
      </c>
      <c r="F59" s="34">
        <v>2140</v>
      </c>
      <c r="G59" s="34">
        <v>2178</v>
      </c>
      <c r="H59" s="34">
        <v>2211</v>
      </c>
      <c r="I59" s="34">
        <v>2241</v>
      </c>
      <c r="J59" s="34">
        <v>2276</v>
      </c>
      <c r="K59" s="34">
        <v>2311</v>
      </c>
      <c r="L59" s="34">
        <v>2346</v>
      </c>
      <c r="M59" s="34">
        <v>2378</v>
      </c>
      <c r="N59" s="34">
        <v>2409</v>
      </c>
      <c r="O59" s="34">
        <v>2439</v>
      </c>
      <c r="P59" s="34">
        <v>2469</v>
      </c>
      <c r="Q59" s="35">
        <f t="shared" si="0"/>
        <v>1.4790107219528004E-2</v>
      </c>
    </row>
    <row r="60" spans="1:17" x14ac:dyDescent="0.2">
      <c r="A60" s="36"/>
      <c r="B60" s="48" t="s">
        <v>129</v>
      </c>
      <c r="C60" s="34">
        <v>897</v>
      </c>
      <c r="D60" s="34">
        <v>927</v>
      </c>
      <c r="E60" s="34">
        <v>941</v>
      </c>
      <c r="F60" s="34">
        <v>948</v>
      </c>
      <c r="G60" s="34">
        <v>964</v>
      </c>
      <c r="H60" s="34">
        <v>978</v>
      </c>
      <c r="I60" s="34">
        <v>992</v>
      </c>
      <c r="J60" s="34">
        <v>1007</v>
      </c>
      <c r="K60" s="34">
        <v>1022</v>
      </c>
      <c r="L60" s="34">
        <v>1037</v>
      </c>
      <c r="M60" s="34">
        <v>1050</v>
      </c>
      <c r="N60" s="34">
        <v>1063</v>
      </c>
      <c r="O60" s="34">
        <v>1075</v>
      </c>
      <c r="P60" s="34">
        <v>1087</v>
      </c>
      <c r="Q60" s="35">
        <f t="shared" si="0"/>
        <v>1.488828296267819E-2</v>
      </c>
    </row>
    <row r="61" spans="1:17" x14ac:dyDescent="0.2">
      <c r="A61" s="50" t="s">
        <v>128</v>
      </c>
      <c r="B61" s="38"/>
      <c r="C61" s="34">
        <v>18486</v>
      </c>
      <c r="D61" s="34">
        <v>18797</v>
      </c>
      <c r="E61" s="34">
        <v>19179</v>
      </c>
      <c r="F61" s="34">
        <v>19413</v>
      </c>
      <c r="G61" s="34">
        <v>19815</v>
      </c>
      <c r="H61" s="34">
        <v>20169</v>
      </c>
      <c r="I61" s="34">
        <v>20498</v>
      </c>
      <c r="J61" s="34">
        <v>20852</v>
      </c>
      <c r="K61" s="34">
        <v>21195</v>
      </c>
      <c r="L61" s="34">
        <v>21533</v>
      </c>
      <c r="M61" s="34">
        <v>21838</v>
      </c>
      <c r="N61" s="34">
        <v>22127</v>
      </c>
      <c r="O61" s="34">
        <v>22402</v>
      </c>
      <c r="P61" s="34">
        <v>22671</v>
      </c>
      <c r="Q61" s="35">
        <f t="shared" si="0"/>
        <v>1.5821773817203733E-2</v>
      </c>
    </row>
    <row r="62" spans="1:17" x14ac:dyDescent="0.2">
      <c r="A62" s="33" t="s">
        <v>6</v>
      </c>
      <c r="B62" s="33" t="s">
        <v>92</v>
      </c>
      <c r="C62" s="34">
        <v>22859</v>
      </c>
      <c r="D62" s="34">
        <v>22417</v>
      </c>
      <c r="E62" s="34">
        <v>22821</v>
      </c>
      <c r="F62" s="34">
        <v>23170</v>
      </c>
      <c r="G62" s="34">
        <v>23445</v>
      </c>
      <c r="H62" s="34">
        <v>23692</v>
      </c>
      <c r="I62" s="34">
        <v>23988</v>
      </c>
      <c r="J62" s="34">
        <v>24346</v>
      </c>
      <c r="K62" s="34">
        <v>24693</v>
      </c>
      <c r="L62" s="34">
        <v>25030</v>
      </c>
      <c r="M62" s="34">
        <v>25309</v>
      </c>
      <c r="N62" s="34">
        <v>25568</v>
      </c>
      <c r="O62" s="34">
        <v>25824</v>
      </c>
      <c r="P62" s="34">
        <v>26083</v>
      </c>
      <c r="Q62" s="35">
        <f t="shared" si="0"/>
        <v>1.0200819394243554E-2</v>
      </c>
    </row>
    <row r="63" spans="1:17" x14ac:dyDescent="0.2">
      <c r="A63" s="33" t="s">
        <v>93</v>
      </c>
      <c r="B63" s="33" t="s">
        <v>94</v>
      </c>
      <c r="C63" s="34">
        <v>1057</v>
      </c>
      <c r="D63" s="34">
        <v>1039</v>
      </c>
      <c r="E63" s="34">
        <v>1058</v>
      </c>
      <c r="F63" s="34">
        <v>1071</v>
      </c>
      <c r="G63" s="34">
        <v>1084</v>
      </c>
      <c r="H63" s="34">
        <v>1097</v>
      </c>
      <c r="I63" s="34">
        <v>1112</v>
      </c>
      <c r="J63" s="34">
        <v>1130</v>
      </c>
      <c r="K63" s="34">
        <v>1147</v>
      </c>
      <c r="L63" s="34">
        <v>1163</v>
      </c>
      <c r="M63" s="34">
        <v>1174</v>
      </c>
      <c r="N63" s="34">
        <v>1184</v>
      </c>
      <c r="O63" s="34">
        <v>1194</v>
      </c>
      <c r="P63" s="34">
        <v>1206</v>
      </c>
      <c r="Q63" s="35">
        <f t="shared" si="0"/>
        <v>1.0195810611631329E-2</v>
      </c>
    </row>
    <row r="64" spans="1:17" x14ac:dyDescent="0.2">
      <c r="A64" s="36"/>
      <c r="B64" s="37" t="s">
        <v>95</v>
      </c>
      <c r="C64" s="34">
        <v>1103</v>
      </c>
      <c r="D64" s="34">
        <v>1084</v>
      </c>
      <c r="E64" s="34">
        <v>1104</v>
      </c>
      <c r="F64" s="34">
        <v>1118</v>
      </c>
      <c r="G64" s="34">
        <v>1131</v>
      </c>
      <c r="H64" s="34">
        <v>1144</v>
      </c>
      <c r="I64" s="34">
        <v>1160</v>
      </c>
      <c r="J64" s="34">
        <v>1179</v>
      </c>
      <c r="K64" s="34">
        <v>1196</v>
      </c>
      <c r="L64" s="34">
        <v>1213</v>
      </c>
      <c r="M64" s="34">
        <v>1225</v>
      </c>
      <c r="N64" s="34">
        <v>1235</v>
      </c>
      <c r="O64" s="34">
        <v>1246</v>
      </c>
      <c r="P64" s="34">
        <v>1258</v>
      </c>
      <c r="Q64" s="35">
        <f t="shared" si="0"/>
        <v>1.0165895783342593E-2</v>
      </c>
    </row>
    <row r="65" spans="1:17" x14ac:dyDescent="0.2">
      <c r="A65" s="33" t="s">
        <v>96</v>
      </c>
      <c r="B65" s="38"/>
      <c r="C65" s="34">
        <v>2160</v>
      </c>
      <c r="D65" s="34">
        <v>2123</v>
      </c>
      <c r="E65" s="34">
        <v>2163</v>
      </c>
      <c r="F65" s="34">
        <v>2189</v>
      </c>
      <c r="G65" s="34">
        <v>2215</v>
      </c>
      <c r="H65" s="34">
        <v>2241</v>
      </c>
      <c r="I65" s="34">
        <v>2271</v>
      </c>
      <c r="J65" s="34">
        <v>2309</v>
      </c>
      <c r="K65" s="34">
        <v>2343</v>
      </c>
      <c r="L65" s="34">
        <v>2376</v>
      </c>
      <c r="M65" s="34">
        <v>2398</v>
      </c>
      <c r="N65" s="34">
        <v>2419</v>
      </c>
      <c r="O65" s="34">
        <v>2441</v>
      </c>
      <c r="P65" s="34">
        <v>2464</v>
      </c>
      <c r="Q65" s="35">
        <f t="shared" si="0"/>
        <v>1.018053598818125E-2</v>
      </c>
    </row>
    <row r="66" spans="1:17" x14ac:dyDescent="0.2">
      <c r="A66" s="33" t="s">
        <v>102</v>
      </c>
      <c r="B66" s="33" t="s">
        <v>103</v>
      </c>
      <c r="C66" s="34">
        <v>3363</v>
      </c>
      <c r="D66" s="34">
        <v>3404</v>
      </c>
      <c r="E66" s="34">
        <v>3465</v>
      </c>
      <c r="F66" s="34">
        <v>3529</v>
      </c>
      <c r="G66" s="34">
        <v>3609</v>
      </c>
      <c r="H66" s="34">
        <v>3690</v>
      </c>
      <c r="I66" s="34">
        <v>3773</v>
      </c>
      <c r="J66" s="34">
        <v>3870</v>
      </c>
      <c r="K66" s="34">
        <v>3853</v>
      </c>
      <c r="L66" s="34">
        <v>3908</v>
      </c>
      <c r="M66" s="34">
        <v>3977</v>
      </c>
      <c r="N66" s="34">
        <v>4041</v>
      </c>
      <c r="O66" s="34">
        <v>4101</v>
      </c>
      <c r="P66" s="34">
        <v>4159</v>
      </c>
      <c r="Q66" s="35">
        <f t="shared" si="0"/>
        <v>1.6475887723813365E-2</v>
      </c>
    </row>
    <row r="67" spans="1:17" x14ac:dyDescent="0.2">
      <c r="A67" s="50" t="s">
        <v>126</v>
      </c>
      <c r="B67" s="50" t="s">
        <v>89</v>
      </c>
      <c r="C67" s="34">
        <v>10</v>
      </c>
      <c r="D67" s="34">
        <v>10</v>
      </c>
      <c r="E67" s="34">
        <v>10</v>
      </c>
      <c r="F67" s="34">
        <v>10</v>
      </c>
      <c r="G67" s="34">
        <v>10</v>
      </c>
      <c r="H67" s="34">
        <v>10</v>
      </c>
      <c r="I67" s="34">
        <v>10</v>
      </c>
      <c r="J67" s="34">
        <v>10</v>
      </c>
      <c r="K67" s="34">
        <v>10</v>
      </c>
      <c r="L67" s="34">
        <v>10</v>
      </c>
      <c r="M67" s="34">
        <v>11</v>
      </c>
      <c r="N67" s="34">
        <v>11</v>
      </c>
      <c r="O67" s="34">
        <v>11</v>
      </c>
      <c r="P67" s="34">
        <v>11</v>
      </c>
      <c r="Q67" s="35">
        <f t="shared" si="0"/>
        <v>7.3584939232285151E-3</v>
      </c>
    </row>
    <row r="68" spans="1:17" x14ac:dyDescent="0.2">
      <c r="A68" s="33" t="s">
        <v>104</v>
      </c>
      <c r="B68" s="33" t="s">
        <v>120</v>
      </c>
      <c r="C68" s="34">
        <v>556</v>
      </c>
      <c r="D68" s="34">
        <v>556</v>
      </c>
      <c r="E68" s="34">
        <v>561</v>
      </c>
      <c r="F68" s="34">
        <v>564</v>
      </c>
      <c r="G68" s="34">
        <v>572</v>
      </c>
      <c r="H68" s="34">
        <v>579</v>
      </c>
      <c r="I68" s="34">
        <v>587</v>
      </c>
      <c r="J68" s="34">
        <v>595</v>
      </c>
      <c r="K68" s="34">
        <v>602</v>
      </c>
      <c r="L68" s="34">
        <v>610</v>
      </c>
      <c r="M68" s="34">
        <v>616</v>
      </c>
      <c r="N68" s="34">
        <v>622</v>
      </c>
      <c r="O68" s="34">
        <v>628</v>
      </c>
      <c r="P68" s="34">
        <v>634</v>
      </c>
      <c r="Q68" s="35">
        <f t="shared" si="0"/>
        <v>1.0149674372780471E-2</v>
      </c>
    </row>
    <row r="69" spans="1:17" x14ac:dyDescent="0.2">
      <c r="A69" s="36"/>
      <c r="B69" s="37" t="s">
        <v>105</v>
      </c>
      <c r="C69" s="34">
        <v>33</v>
      </c>
      <c r="D69" s="34">
        <v>33</v>
      </c>
      <c r="E69" s="34">
        <v>34</v>
      </c>
      <c r="F69" s="34">
        <v>34</v>
      </c>
      <c r="G69" s="34">
        <v>34</v>
      </c>
      <c r="H69" s="34">
        <v>35</v>
      </c>
      <c r="I69" s="34">
        <v>35</v>
      </c>
      <c r="J69" s="34">
        <v>36</v>
      </c>
      <c r="K69" s="34">
        <v>36</v>
      </c>
      <c r="L69" s="34">
        <v>37</v>
      </c>
      <c r="M69" s="34">
        <v>37</v>
      </c>
      <c r="N69" s="34">
        <v>37</v>
      </c>
      <c r="O69" s="34">
        <v>38</v>
      </c>
      <c r="P69" s="34">
        <v>38</v>
      </c>
      <c r="Q69" s="35">
        <f t="shared" si="0"/>
        <v>1.0911298577314099E-2</v>
      </c>
    </row>
    <row r="70" spans="1:17" x14ac:dyDescent="0.2">
      <c r="A70" s="36"/>
      <c r="B70" s="37" t="s">
        <v>119</v>
      </c>
      <c r="C70" s="34">
        <v>7</v>
      </c>
      <c r="D70" s="34">
        <v>7</v>
      </c>
      <c r="E70" s="34">
        <v>7</v>
      </c>
      <c r="F70" s="34">
        <v>7</v>
      </c>
      <c r="G70" s="34">
        <v>7</v>
      </c>
      <c r="H70" s="34">
        <v>7</v>
      </c>
      <c r="I70" s="34">
        <v>7</v>
      </c>
      <c r="J70" s="34">
        <v>7</v>
      </c>
      <c r="K70" s="34">
        <v>7</v>
      </c>
      <c r="L70" s="34">
        <v>7</v>
      </c>
      <c r="M70" s="34">
        <v>7</v>
      </c>
      <c r="N70" s="34">
        <v>7</v>
      </c>
      <c r="O70" s="34">
        <v>8</v>
      </c>
      <c r="P70" s="34">
        <v>8</v>
      </c>
      <c r="Q70" s="35">
        <f t="shared" si="0"/>
        <v>1.0324580024046348E-2</v>
      </c>
    </row>
    <row r="71" spans="1:17" x14ac:dyDescent="0.2">
      <c r="A71" s="36"/>
      <c r="B71" s="37" t="s">
        <v>106</v>
      </c>
      <c r="C71" s="34">
        <v>788</v>
      </c>
      <c r="D71" s="34">
        <v>788</v>
      </c>
      <c r="E71" s="34">
        <v>794</v>
      </c>
      <c r="F71" s="34">
        <v>799</v>
      </c>
      <c r="G71" s="34">
        <v>811</v>
      </c>
      <c r="H71" s="34">
        <v>821</v>
      </c>
      <c r="I71" s="34">
        <v>831</v>
      </c>
      <c r="J71" s="34">
        <v>843</v>
      </c>
      <c r="K71" s="34">
        <v>853</v>
      </c>
      <c r="L71" s="34">
        <v>864</v>
      </c>
      <c r="M71" s="34">
        <v>873</v>
      </c>
      <c r="N71" s="34">
        <v>881</v>
      </c>
      <c r="O71" s="34">
        <v>889</v>
      </c>
      <c r="P71" s="34">
        <v>897</v>
      </c>
      <c r="Q71" s="35">
        <f t="shared" ref="Q71:Q77" si="1">(P71/C71)^(1/13)-1</f>
        <v>1.0015808263776016E-2</v>
      </c>
    </row>
    <row r="72" spans="1:17" x14ac:dyDescent="0.2">
      <c r="A72" s="36"/>
      <c r="B72" s="37" t="s">
        <v>107</v>
      </c>
      <c r="C72" s="34">
        <v>104</v>
      </c>
      <c r="D72" s="34">
        <v>104</v>
      </c>
      <c r="E72" s="34">
        <v>105</v>
      </c>
      <c r="F72" s="34">
        <v>106</v>
      </c>
      <c r="G72" s="34">
        <v>107</v>
      </c>
      <c r="H72" s="34">
        <v>109</v>
      </c>
      <c r="I72" s="34">
        <v>110</v>
      </c>
      <c r="J72" s="34">
        <v>111</v>
      </c>
      <c r="K72" s="34">
        <v>113</v>
      </c>
      <c r="L72" s="34">
        <v>114</v>
      </c>
      <c r="M72" s="34">
        <v>115</v>
      </c>
      <c r="N72" s="34">
        <v>117</v>
      </c>
      <c r="O72" s="34">
        <v>118</v>
      </c>
      <c r="P72" s="34">
        <v>119</v>
      </c>
      <c r="Q72" s="35">
        <f t="shared" si="1"/>
        <v>1.0417938432916607E-2</v>
      </c>
    </row>
    <row r="73" spans="1:17" x14ac:dyDescent="0.2">
      <c r="A73" s="36"/>
      <c r="B73" s="37" t="s">
        <v>108</v>
      </c>
      <c r="C73" s="34">
        <v>147</v>
      </c>
      <c r="D73" s="34">
        <v>147</v>
      </c>
      <c r="E73" s="34">
        <v>149</v>
      </c>
      <c r="F73" s="34">
        <v>150</v>
      </c>
      <c r="G73" s="34">
        <v>152</v>
      </c>
      <c r="H73" s="34">
        <v>154</v>
      </c>
      <c r="I73" s="34">
        <v>155</v>
      </c>
      <c r="J73" s="34">
        <v>158</v>
      </c>
      <c r="K73" s="34">
        <v>160</v>
      </c>
      <c r="L73" s="34">
        <v>162</v>
      </c>
      <c r="M73" s="34">
        <v>163</v>
      </c>
      <c r="N73" s="34">
        <v>165</v>
      </c>
      <c r="O73" s="34">
        <v>166</v>
      </c>
      <c r="P73" s="34">
        <v>168</v>
      </c>
      <c r="Q73" s="35">
        <f t="shared" si="1"/>
        <v>1.0324580024046348E-2</v>
      </c>
    </row>
    <row r="74" spans="1:17" x14ac:dyDescent="0.2">
      <c r="A74" s="33" t="s">
        <v>109</v>
      </c>
      <c r="B74" s="38"/>
      <c r="C74" s="34">
        <v>1636</v>
      </c>
      <c r="D74" s="34">
        <v>1635</v>
      </c>
      <c r="E74" s="34">
        <v>1649</v>
      </c>
      <c r="F74" s="34">
        <v>1660</v>
      </c>
      <c r="G74" s="34">
        <v>1683</v>
      </c>
      <c r="H74" s="34">
        <v>1704</v>
      </c>
      <c r="I74" s="34">
        <v>1725</v>
      </c>
      <c r="J74" s="34">
        <v>1750</v>
      </c>
      <c r="K74" s="34">
        <v>1771</v>
      </c>
      <c r="L74" s="34">
        <v>1793</v>
      </c>
      <c r="M74" s="34">
        <v>1812</v>
      </c>
      <c r="N74" s="34">
        <v>1829</v>
      </c>
      <c r="O74" s="34">
        <v>1846</v>
      </c>
      <c r="P74" s="34">
        <v>1863</v>
      </c>
      <c r="Q74" s="35">
        <f t="shared" si="1"/>
        <v>1.0045027763004866E-2</v>
      </c>
    </row>
    <row r="75" spans="1:17" x14ac:dyDescent="0.2">
      <c r="A75" s="33" t="s">
        <v>110</v>
      </c>
      <c r="B75" s="38"/>
      <c r="C75" s="34">
        <v>263365</v>
      </c>
      <c r="D75" s="34">
        <v>263236</v>
      </c>
      <c r="E75" s="34">
        <v>265410</v>
      </c>
      <c r="F75" s="34">
        <v>267152</v>
      </c>
      <c r="G75" s="34">
        <v>270900</v>
      </c>
      <c r="H75" s="34">
        <v>274297</v>
      </c>
      <c r="I75" s="34">
        <v>277741</v>
      </c>
      <c r="J75" s="34">
        <v>281634</v>
      </c>
      <c r="K75" s="34">
        <v>285098</v>
      </c>
      <c r="L75" s="34">
        <v>288701</v>
      </c>
      <c r="M75" s="34">
        <v>291712</v>
      </c>
      <c r="N75" s="34">
        <v>294446</v>
      </c>
      <c r="O75" s="34">
        <v>297207</v>
      </c>
      <c r="P75" s="34">
        <v>299948</v>
      </c>
      <c r="Q75" s="35">
        <f t="shared" si="1"/>
        <v>1.0055467808040008E-2</v>
      </c>
    </row>
    <row r="76" spans="1:17" x14ac:dyDescent="0.2">
      <c r="A76" s="33" t="s">
        <v>111</v>
      </c>
      <c r="B76" s="38"/>
      <c r="C76" s="34">
        <v>8844</v>
      </c>
      <c r="D76" s="34">
        <v>10097</v>
      </c>
      <c r="E76" s="34">
        <v>10097</v>
      </c>
      <c r="F76" s="34">
        <v>10098</v>
      </c>
      <c r="G76" s="34">
        <v>10098</v>
      </c>
      <c r="H76" s="34">
        <v>10099</v>
      </c>
      <c r="I76" s="34">
        <v>10099</v>
      </c>
      <c r="J76" s="34">
        <v>10100</v>
      </c>
      <c r="K76" s="34">
        <v>10100</v>
      </c>
      <c r="L76" s="34">
        <v>10100</v>
      </c>
      <c r="M76" s="34">
        <v>10101</v>
      </c>
      <c r="N76" s="34">
        <v>10101</v>
      </c>
      <c r="O76" s="34">
        <v>10101</v>
      </c>
      <c r="P76" s="34">
        <v>10102</v>
      </c>
      <c r="Q76" s="35">
        <f t="shared" si="1"/>
        <v>1.028282871257713E-2</v>
      </c>
    </row>
    <row r="77" spans="1:17" x14ac:dyDescent="0.2">
      <c r="A77" s="42" t="s">
        <v>112</v>
      </c>
      <c r="B77" s="42"/>
      <c r="C77" s="52">
        <v>254521</v>
      </c>
      <c r="D77" s="52">
        <v>253139</v>
      </c>
      <c r="E77" s="52">
        <v>255313</v>
      </c>
      <c r="F77" s="52">
        <v>257054</v>
      </c>
      <c r="G77" s="52">
        <v>260802</v>
      </c>
      <c r="H77" s="52">
        <v>264198</v>
      </c>
      <c r="I77" s="52">
        <v>267642</v>
      </c>
      <c r="J77" s="52">
        <v>271534</v>
      </c>
      <c r="K77" s="52">
        <v>274998</v>
      </c>
      <c r="L77" s="52">
        <v>278601</v>
      </c>
      <c r="M77" s="52">
        <v>281611</v>
      </c>
      <c r="N77" s="52">
        <v>284345</v>
      </c>
      <c r="O77" s="52">
        <v>287106</v>
      </c>
      <c r="P77" s="52">
        <v>289846</v>
      </c>
      <c r="Q77" s="69">
        <f t="shared" si="1"/>
        <v>1.0047556506271427E-2</v>
      </c>
    </row>
    <row r="78" spans="1:17" x14ac:dyDescent="0.2">
      <c r="A78" s="75" t="s">
        <v>148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7" x14ac:dyDescent="0.2">
      <c r="A79" s="66" t="s">
        <v>140</v>
      </c>
    </row>
    <row r="80" spans="1:17" x14ac:dyDescent="0.2">
      <c r="A80" t="s">
        <v>141</v>
      </c>
    </row>
    <row r="81" spans="4:18" x14ac:dyDescent="0.2"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4:18" x14ac:dyDescent="0.2">
      <c r="D82" s="73"/>
      <c r="Q82" s="73"/>
      <c r="R82" s="74"/>
    </row>
    <row r="83" spans="4:18" x14ac:dyDescent="0.2"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4:18" x14ac:dyDescent="0.2">
      <c r="D84" s="73"/>
    </row>
  </sheetData>
  <mergeCells count="1">
    <mergeCell ref="A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90" zoomScaleNormal="90" workbookViewId="0">
      <selection activeCell="A4" sqref="A4:XFD4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0" customWidth="1"/>
    <col min="15" max="93" width="9.140625" style="1"/>
    <col min="94" max="94" width="9.140625" style="1" customWidth="1"/>
    <col min="95" max="16384" width="9.140625" style="1"/>
  </cols>
  <sheetData>
    <row r="1" spans="1:17" s="12" customFormat="1" ht="15.75" x14ac:dyDescent="0.2">
      <c r="A1" s="10" t="s">
        <v>143</v>
      </c>
      <c r="B1" s="10"/>
      <c r="C1" s="11"/>
      <c r="D1" s="10"/>
      <c r="E1" s="10"/>
      <c r="F1" s="10"/>
      <c r="G1" s="10"/>
      <c r="H1" s="5"/>
      <c r="I1" s="10"/>
      <c r="J1" s="10"/>
      <c r="K1" s="10"/>
      <c r="L1" s="10"/>
      <c r="M1" s="10"/>
      <c r="N1" s="19"/>
    </row>
    <row r="2" spans="1:17" s="12" customFormat="1" ht="15.75" x14ac:dyDescent="0.2">
      <c r="A2" s="13" t="s">
        <v>153</v>
      </c>
      <c r="B2" s="13"/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19"/>
    </row>
    <row r="3" spans="1:17" s="12" customFormat="1" ht="15.75" x14ac:dyDescent="0.2">
      <c r="A3" s="14" t="s">
        <v>144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19"/>
    </row>
    <row r="4" spans="1:17" s="28" customFormat="1" ht="15.75" x14ac:dyDescent="0.2">
      <c r="A4" s="78" t="s">
        <v>155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7" ht="54.75" customHeight="1" x14ac:dyDescent="0.2">
      <c r="A5" s="16" t="s">
        <v>36</v>
      </c>
      <c r="B5" s="17" t="s">
        <v>35</v>
      </c>
      <c r="C5" s="31">
        <v>2013</v>
      </c>
      <c r="D5" s="31">
        <v>2014</v>
      </c>
      <c r="E5" s="31">
        <v>2015</v>
      </c>
      <c r="F5" s="31">
        <v>2016</v>
      </c>
      <c r="G5" s="31">
        <v>2017</v>
      </c>
      <c r="H5" s="31">
        <v>2018</v>
      </c>
      <c r="I5" s="31">
        <v>2019</v>
      </c>
      <c r="J5" s="31">
        <v>2020</v>
      </c>
      <c r="K5" s="31">
        <v>2021</v>
      </c>
      <c r="L5" s="31">
        <v>2022</v>
      </c>
      <c r="M5" s="31">
        <v>2013</v>
      </c>
      <c r="N5" s="31">
        <v>2024</v>
      </c>
      <c r="O5" s="31">
        <v>2025</v>
      </c>
      <c r="P5" s="31">
        <v>2026</v>
      </c>
      <c r="Q5" s="47" t="s">
        <v>130</v>
      </c>
    </row>
    <row r="6" spans="1:17" x14ac:dyDescent="0.2">
      <c r="A6" s="6"/>
      <c r="B6" s="3" t="s">
        <v>16</v>
      </c>
      <c r="C6" s="18">
        <v>1114</v>
      </c>
      <c r="D6" s="18">
        <v>1110</v>
      </c>
      <c r="E6" s="18">
        <v>1116</v>
      </c>
      <c r="F6" s="18">
        <v>1116</v>
      </c>
      <c r="G6" s="18">
        <v>1132</v>
      </c>
      <c r="H6" s="18">
        <v>1147</v>
      </c>
      <c r="I6" s="18">
        <v>1162</v>
      </c>
      <c r="J6" s="18">
        <v>1179</v>
      </c>
      <c r="K6" s="18">
        <v>1193</v>
      </c>
      <c r="L6" s="18">
        <v>1209</v>
      </c>
      <c r="M6" s="18">
        <v>1220</v>
      </c>
      <c r="N6" s="18">
        <v>1231</v>
      </c>
      <c r="O6" s="18">
        <v>1241</v>
      </c>
      <c r="P6" s="18">
        <v>1252</v>
      </c>
      <c r="Q6" s="22">
        <f>(P6/C6)^(1/13)-1</f>
        <v>9.0239441136199527E-3</v>
      </c>
    </row>
    <row r="7" spans="1:17" x14ac:dyDescent="0.2">
      <c r="A7" s="6"/>
      <c r="B7" s="3" t="s">
        <v>27</v>
      </c>
      <c r="C7" s="18">
        <v>1499</v>
      </c>
      <c r="D7" s="18">
        <v>1493</v>
      </c>
      <c r="E7" s="18">
        <v>1500</v>
      </c>
      <c r="F7" s="18">
        <v>1501</v>
      </c>
      <c r="G7" s="18">
        <v>1523</v>
      </c>
      <c r="H7" s="18">
        <v>1543</v>
      </c>
      <c r="I7" s="18">
        <v>1563</v>
      </c>
      <c r="J7" s="18">
        <v>1585</v>
      </c>
      <c r="K7" s="18">
        <v>1605</v>
      </c>
      <c r="L7" s="18">
        <v>1626</v>
      </c>
      <c r="M7" s="18">
        <v>1641</v>
      </c>
      <c r="N7" s="18">
        <v>1655</v>
      </c>
      <c r="O7" s="18">
        <v>1670</v>
      </c>
      <c r="P7" s="18">
        <v>1684</v>
      </c>
      <c r="Q7" s="22">
        <f t="shared" ref="Q7:Q57" si="0">(P7/C7)^(1/13)-1</f>
        <v>8.9920102162779347E-3</v>
      </c>
    </row>
    <row r="8" spans="1:17" x14ac:dyDescent="0.2">
      <c r="A8" s="6"/>
      <c r="B8" s="3" t="s">
        <v>46</v>
      </c>
      <c r="C8" s="18">
        <v>47</v>
      </c>
      <c r="D8" s="18">
        <v>47</v>
      </c>
      <c r="E8" s="18">
        <v>47</v>
      </c>
      <c r="F8" s="18">
        <v>47</v>
      </c>
      <c r="G8" s="18">
        <v>48</v>
      </c>
      <c r="H8" s="18">
        <v>48</v>
      </c>
      <c r="I8" s="18">
        <v>49</v>
      </c>
      <c r="J8" s="18">
        <v>50</v>
      </c>
      <c r="K8" s="18">
        <v>50</v>
      </c>
      <c r="L8" s="18">
        <v>51</v>
      </c>
      <c r="M8" s="18">
        <v>52</v>
      </c>
      <c r="N8" s="18">
        <v>52</v>
      </c>
      <c r="O8" s="18">
        <v>52</v>
      </c>
      <c r="P8" s="18">
        <v>53</v>
      </c>
      <c r="Q8" s="22">
        <f t="shared" si="0"/>
        <v>9.2847080894404854E-3</v>
      </c>
    </row>
    <row r="9" spans="1:17" x14ac:dyDescent="0.2">
      <c r="A9" s="6"/>
      <c r="B9" s="3" t="s">
        <v>37</v>
      </c>
      <c r="C9" s="18">
        <v>39777</v>
      </c>
      <c r="D9" s="18">
        <v>39616</v>
      </c>
      <c r="E9" s="18">
        <v>39960.181722164256</v>
      </c>
      <c r="F9" s="18">
        <v>40142.813696266363</v>
      </c>
      <c r="G9" s="18">
        <v>40805.743833735265</v>
      </c>
      <c r="H9" s="18">
        <v>41441.374041061383</v>
      </c>
      <c r="I9" s="18">
        <v>42062.459572097127</v>
      </c>
      <c r="J9" s="18">
        <v>42714.401111416162</v>
      </c>
      <c r="K9" s="18">
        <v>43318.399023052742</v>
      </c>
      <c r="L9" s="18">
        <v>43954.224356926148</v>
      </c>
      <c r="M9" s="18">
        <v>44442.220825948818</v>
      </c>
      <c r="N9" s="18">
        <v>44876.109241675687</v>
      </c>
      <c r="O9" s="18">
        <v>45330.555602023494</v>
      </c>
      <c r="P9" s="18">
        <v>45797.582887767901</v>
      </c>
      <c r="Q9" s="22">
        <f t="shared" si="0"/>
        <v>1.0900712081178154E-2</v>
      </c>
    </row>
    <row r="10" spans="1:17" x14ac:dyDescent="0.2">
      <c r="A10" s="6"/>
      <c r="B10" s="3" t="s">
        <v>0</v>
      </c>
      <c r="C10" s="18">
        <v>3279</v>
      </c>
      <c r="D10" s="18">
        <v>3266</v>
      </c>
      <c r="E10" s="18">
        <v>3283</v>
      </c>
      <c r="F10" s="18">
        <v>3285</v>
      </c>
      <c r="G10" s="18">
        <v>3332</v>
      </c>
      <c r="H10" s="18">
        <v>3375</v>
      </c>
      <c r="I10" s="18">
        <v>3420</v>
      </c>
      <c r="J10" s="18">
        <v>3468</v>
      </c>
      <c r="K10" s="18">
        <v>3511</v>
      </c>
      <c r="L10" s="18">
        <v>3557</v>
      </c>
      <c r="M10" s="18">
        <v>3591</v>
      </c>
      <c r="N10" s="18">
        <v>3622</v>
      </c>
      <c r="O10" s="18">
        <v>3653</v>
      </c>
      <c r="P10" s="18">
        <v>3684</v>
      </c>
      <c r="Q10" s="22">
        <f t="shared" si="0"/>
        <v>8.9987568119755945E-3</v>
      </c>
    </row>
    <row r="11" spans="1:17" x14ac:dyDescent="0.2">
      <c r="A11" s="7" t="s">
        <v>28</v>
      </c>
      <c r="B11" s="9"/>
      <c r="C11" s="72">
        <v>45716</v>
      </c>
      <c r="D11" s="72">
        <v>45532</v>
      </c>
      <c r="E11" s="72">
        <v>45906.181722164256</v>
      </c>
      <c r="F11" s="72">
        <v>46091.813696266363</v>
      </c>
      <c r="G11" s="72">
        <v>46840.743833735265</v>
      </c>
      <c r="H11" s="72">
        <v>47554.374041061383</v>
      </c>
      <c r="I11" s="72">
        <v>48256.459572097127</v>
      </c>
      <c r="J11" s="72">
        <v>48996.401111416162</v>
      </c>
      <c r="K11" s="72">
        <v>49677.399023052742</v>
      </c>
      <c r="L11" s="72">
        <v>50397.224356926148</v>
      </c>
      <c r="M11" s="72">
        <v>50946.220825948818</v>
      </c>
      <c r="N11" s="72">
        <v>51436.109241675687</v>
      </c>
      <c r="O11" s="72">
        <v>51946.555602023494</v>
      </c>
      <c r="P11" s="72">
        <v>52470.582887767901</v>
      </c>
      <c r="Q11" s="22">
        <f t="shared" si="0"/>
        <v>1.0656716478218309E-2</v>
      </c>
    </row>
    <row r="12" spans="1:17" x14ac:dyDescent="0.2">
      <c r="A12" s="6"/>
      <c r="B12" s="3" t="s">
        <v>17</v>
      </c>
      <c r="C12" s="72">
        <v>468</v>
      </c>
      <c r="D12" s="72">
        <v>466</v>
      </c>
      <c r="E12" s="72">
        <v>468</v>
      </c>
      <c r="F12" s="72">
        <v>469</v>
      </c>
      <c r="G12" s="72">
        <v>475</v>
      </c>
      <c r="H12" s="72">
        <v>481</v>
      </c>
      <c r="I12" s="72">
        <v>488</v>
      </c>
      <c r="J12" s="72">
        <v>495</v>
      </c>
      <c r="K12" s="72">
        <v>501</v>
      </c>
      <c r="L12" s="72">
        <v>507</v>
      </c>
      <c r="M12" s="72">
        <v>512</v>
      </c>
      <c r="N12" s="72">
        <v>517</v>
      </c>
      <c r="O12" s="72">
        <v>521</v>
      </c>
      <c r="P12" s="72">
        <v>525</v>
      </c>
      <c r="Q12" s="22">
        <f t="shared" si="0"/>
        <v>8.8799616643231438E-3</v>
      </c>
    </row>
    <row r="13" spans="1:17" x14ac:dyDescent="0.2">
      <c r="A13" s="6"/>
      <c r="B13" s="3" t="s">
        <v>38</v>
      </c>
      <c r="C13" s="72">
        <v>1017</v>
      </c>
      <c r="D13" s="72">
        <v>1013</v>
      </c>
      <c r="E13" s="72">
        <v>1018</v>
      </c>
      <c r="F13" s="72">
        <v>1019</v>
      </c>
      <c r="G13" s="72">
        <v>1033</v>
      </c>
      <c r="H13" s="72">
        <v>1047</v>
      </c>
      <c r="I13" s="72">
        <v>1061</v>
      </c>
      <c r="J13" s="72">
        <v>1076</v>
      </c>
      <c r="K13" s="72">
        <v>1089</v>
      </c>
      <c r="L13" s="72">
        <v>1103</v>
      </c>
      <c r="M13" s="72">
        <v>1114</v>
      </c>
      <c r="N13" s="72">
        <v>1123</v>
      </c>
      <c r="O13" s="72">
        <v>1133</v>
      </c>
      <c r="P13" s="72">
        <v>1143</v>
      </c>
      <c r="Q13" s="22">
        <f t="shared" si="0"/>
        <v>9.0250413558383702E-3</v>
      </c>
    </row>
    <row r="14" spans="1:17" x14ac:dyDescent="0.2">
      <c r="A14" s="6"/>
      <c r="B14" s="3" t="s">
        <v>39</v>
      </c>
      <c r="C14" s="72">
        <v>227</v>
      </c>
      <c r="D14" s="72">
        <v>226</v>
      </c>
      <c r="E14" s="72">
        <v>228</v>
      </c>
      <c r="F14" s="72">
        <v>228</v>
      </c>
      <c r="G14" s="72">
        <v>231</v>
      </c>
      <c r="H14" s="72">
        <v>234</v>
      </c>
      <c r="I14" s="72">
        <v>237</v>
      </c>
      <c r="J14" s="72">
        <v>240</v>
      </c>
      <c r="K14" s="72">
        <v>243</v>
      </c>
      <c r="L14" s="72">
        <v>247</v>
      </c>
      <c r="M14" s="72">
        <v>249</v>
      </c>
      <c r="N14" s="72">
        <v>251</v>
      </c>
      <c r="O14" s="72">
        <v>253</v>
      </c>
      <c r="P14" s="72">
        <v>255</v>
      </c>
      <c r="Q14" s="22">
        <f t="shared" si="0"/>
        <v>8.9873402222300225E-3</v>
      </c>
    </row>
    <row r="15" spans="1:17" x14ac:dyDescent="0.2">
      <c r="A15" s="6"/>
      <c r="B15" s="3" t="s">
        <v>40</v>
      </c>
      <c r="C15" s="72">
        <v>45224</v>
      </c>
      <c r="D15" s="72">
        <v>45041</v>
      </c>
      <c r="E15" s="72">
        <v>45156.712377858239</v>
      </c>
      <c r="F15" s="72">
        <v>45046.395591650769</v>
      </c>
      <c r="G15" s="72">
        <v>45609.442732824857</v>
      </c>
      <c r="H15" s="72">
        <v>46141.271070775474</v>
      </c>
      <c r="I15" s="72">
        <v>46710.4229829869</v>
      </c>
      <c r="J15" s="72">
        <v>47356.254248821708</v>
      </c>
      <c r="K15" s="72">
        <v>47923.817532018547</v>
      </c>
      <c r="L15" s="72">
        <v>48526.384095394831</v>
      </c>
      <c r="M15" s="72">
        <v>48989.136003422667</v>
      </c>
      <c r="N15" s="72">
        <v>49414.074750051484</v>
      </c>
      <c r="O15" s="72">
        <v>49840.411623502281</v>
      </c>
      <c r="P15" s="72">
        <v>50235.256994116156</v>
      </c>
      <c r="Q15" s="22">
        <f t="shared" si="0"/>
        <v>8.1165459535368356E-3</v>
      </c>
    </row>
    <row r="16" spans="1:17" x14ac:dyDescent="0.2">
      <c r="A16" s="6"/>
      <c r="B16" s="3" t="s">
        <v>25</v>
      </c>
      <c r="C16" s="72">
        <v>1773</v>
      </c>
      <c r="D16" s="72">
        <v>1766</v>
      </c>
      <c r="E16" s="72">
        <v>1775</v>
      </c>
      <c r="F16" s="72">
        <v>1776</v>
      </c>
      <c r="G16" s="72">
        <v>1801</v>
      </c>
      <c r="H16" s="72">
        <v>1825</v>
      </c>
      <c r="I16" s="72">
        <v>1849</v>
      </c>
      <c r="J16" s="72">
        <v>1875</v>
      </c>
      <c r="K16" s="72">
        <v>1899</v>
      </c>
      <c r="L16" s="72">
        <v>1923</v>
      </c>
      <c r="M16" s="72">
        <v>1942</v>
      </c>
      <c r="N16" s="72">
        <v>1958</v>
      </c>
      <c r="O16" s="72">
        <v>1975</v>
      </c>
      <c r="P16" s="72">
        <v>1992</v>
      </c>
      <c r="Q16" s="22">
        <f t="shared" si="0"/>
        <v>8.9991845918195867E-3</v>
      </c>
    </row>
    <row r="17" spans="1:17" x14ac:dyDescent="0.2">
      <c r="A17" s="7" t="s">
        <v>1</v>
      </c>
      <c r="B17" s="3"/>
      <c r="C17" s="72">
        <v>94425</v>
      </c>
      <c r="D17" s="72">
        <v>94044</v>
      </c>
      <c r="E17" s="72">
        <v>94551.894100022502</v>
      </c>
      <c r="F17" s="72">
        <v>94630.209287917125</v>
      </c>
      <c r="G17" s="72">
        <v>95990.186566560122</v>
      </c>
      <c r="H17" s="72">
        <v>97282.645111836857</v>
      </c>
      <c r="I17" s="72">
        <v>98601.882555084027</v>
      </c>
      <c r="J17" s="72">
        <v>100038.65536023787</v>
      </c>
      <c r="K17" s="72">
        <v>101333.2165550713</v>
      </c>
      <c r="L17" s="72">
        <v>102703.60845232097</v>
      </c>
      <c r="M17" s="72">
        <v>103752.35682937148</v>
      </c>
      <c r="N17" s="72">
        <v>104699.18399172717</v>
      </c>
      <c r="O17" s="72">
        <v>105668.96722552578</v>
      </c>
      <c r="P17" s="72">
        <v>106620.83988188405</v>
      </c>
      <c r="Q17" s="22">
        <f t="shared" si="0"/>
        <v>9.3878784282446226E-3</v>
      </c>
    </row>
    <row r="18" spans="1:17" x14ac:dyDescent="0.2">
      <c r="A18" s="6"/>
      <c r="B18" s="3" t="s">
        <v>18</v>
      </c>
      <c r="C18" s="72">
        <v>902</v>
      </c>
      <c r="D18" s="72">
        <v>898</v>
      </c>
      <c r="E18" s="72">
        <v>903</v>
      </c>
      <c r="F18" s="72">
        <v>904</v>
      </c>
      <c r="G18" s="72">
        <v>916</v>
      </c>
      <c r="H18" s="72">
        <v>929</v>
      </c>
      <c r="I18" s="72">
        <v>941</v>
      </c>
      <c r="J18" s="72">
        <v>954</v>
      </c>
      <c r="K18" s="72">
        <v>966</v>
      </c>
      <c r="L18" s="72">
        <v>978</v>
      </c>
      <c r="M18" s="72">
        <v>988</v>
      </c>
      <c r="N18" s="72">
        <v>996</v>
      </c>
      <c r="O18" s="72">
        <v>1005</v>
      </c>
      <c r="P18" s="72">
        <v>1013</v>
      </c>
      <c r="Q18" s="22">
        <f t="shared" si="0"/>
        <v>8.9674289468042456E-3</v>
      </c>
    </row>
    <row r="19" spans="1:17" x14ac:dyDescent="0.2">
      <c r="A19" s="6"/>
      <c r="B19" s="3" t="s">
        <v>41</v>
      </c>
      <c r="C19" s="72">
        <v>9752</v>
      </c>
      <c r="D19" s="72">
        <v>9712</v>
      </c>
      <c r="E19" s="72">
        <v>9747.1058999775032</v>
      </c>
      <c r="F19" s="72">
        <v>9735.7907120828677</v>
      </c>
      <c r="G19" s="72">
        <v>9855.8134334398765</v>
      </c>
      <c r="H19" s="72">
        <v>9953.3548881631414</v>
      </c>
      <c r="I19" s="72">
        <v>10045.117444915977</v>
      </c>
      <c r="J19" s="72">
        <v>10145.344639762132</v>
      </c>
      <c r="K19" s="72">
        <v>10222.783444928722</v>
      </c>
      <c r="L19" s="72">
        <v>10300.391547679017</v>
      </c>
      <c r="M19" s="72">
        <v>10339.643170628515</v>
      </c>
      <c r="N19" s="72">
        <v>10367.816008272817</v>
      </c>
      <c r="O19" s="72">
        <v>10394.032774474214</v>
      </c>
      <c r="P19" s="72">
        <v>10412.160118115946</v>
      </c>
      <c r="Q19" s="22">
        <f t="shared" si="0"/>
        <v>5.0513284712672135E-3</v>
      </c>
    </row>
    <row r="20" spans="1:17" x14ac:dyDescent="0.2">
      <c r="A20" s="7" t="s">
        <v>2</v>
      </c>
      <c r="B20" s="3"/>
      <c r="C20" s="72">
        <v>10654</v>
      </c>
      <c r="D20" s="72">
        <v>10610</v>
      </c>
      <c r="E20" s="72">
        <v>10650.105899977503</v>
      </c>
      <c r="F20" s="72">
        <v>10639.790712082868</v>
      </c>
      <c r="G20" s="72">
        <v>10771.813433439876</v>
      </c>
      <c r="H20" s="72">
        <v>10882.354888163141</v>
      </c>
      <c r="I20" s="72">
        <v>10986.117444915977</v>
      </c>
      <c r="J20" s="72">
        <v>11099.344639762132</v>
      </c>
      <c r="K20" s="72">
        <v>11188.783444928722</v>
      </c>
      <c r="L20" s="72">
        <v>11278.391547679017</v>
      </c>
      <c r="M20" s="72">
        <v>11327.643170628515</v>
      </c>
      <c r="N20" s="72">
        <v>11363.816008272817</v>
      </c>
      <c r="O20" s="72">
        <v>11399.032774474214</v>
      </c>
      <c r="P20" s="72">
        <v>11425.160118115946</v>
      </c>
      <c r="Q20" s="22">
        <f t="shared" si="0"/>
        <v>5.3900545789964394E-3</v>
      </c>
    </row>
    <row r="21" spans="1:17" x14ac:dyDescent="0.2">
      <c r="A21" s="7" t="s">
        <v>29</v>
      </c>
      <c r="B21" s="3"/>
      <c r="C21" s="72">
        <v>59363</v>
      </c>
      <c r="D21" s="72">
        <v>59122</v>
      </c>
      <c r="E21" s="72">
        <v>59295.818277835744</v>
      </c>
      <c r="F21" s="72">
        <v>59178.186303733637</v>
      </c>
      <c r="G21" s="72">
        <v>59921.256166264735</v>
      </c>
      <c r="H21" s="72">
        <v>60610.625958938617</v>
      </c>
      <c r="I21" s="72">
        <v>61331.540427902873</v>
      </c>
      <c r="J21" s="72">
        <v>62141.598888583838</v>
      </c>
      <c r="K21" s="72">
        <v>62844.600976947273</v>
      </c>
      <c r="L21" s="72">
        <v>63584.775643073852</v>
      </c>
      <c r="M21" s="72">
        <v>64133.779174051182</v>
      </c>
      <c r="N21" s="72">
        <v>64626.890758324298</v>
      </c>
      <c r="O21" s="72">
        <v>65121.444397976491</v>
      </c>
      <c r="P21" s="72">
        <v>65575.417112232099</v>
      </c>
      <c r="Q21" s="22">
        <f t="shared" si="0"/>
        <v>7.6855177462020752E-3</v>
      </c>
    </row>
    <row r="22" spans="1:17" x14ac:dyDescent="0.2">
      <c r="A22" s="7" t="s">
        <v>30</v>
      </c>
      <c r="B22" s="3"/>
      <c r="C22" s="72">
        <v>105079</v>
      </c>
      <c r="D22" s="72">
        <v>104654</v>
      </c>
      <c r="E22" s="72">
        <v>105202</v>
      </c>
      <c r="F22" s="72">
        <v>105270</v>
      </c>
      <c r="G22" s="72">
        <v>106762</v>
      </c>
      <c r="H22" s="72">
        <v>108165</v>
      </c>
      <c r="I22" s="72">
        <v>109588</v>
      </c>
      <c r="J22" s="72">
        <v>111138</v>
      </c>
      <c r="K22" s="72">
        <v>112522.00000000001</v>
      </c>
      <c r="L22" s="72">
        <v>113982</v>
      </c>
      <c r="M22" s="72">
        <v>115080</v>
      </c>
      <c r="N22" s="72">
        <v>116062.99999999999</v>
      </c>
      <c r="O22" s="72">
        <v>117067.99999999999</v>
      </c>
      <c r="P22" s="72">
        <v>118046</v>
      </c>
      <c r="Q22" s="22">
        <f t="shared" si="0"/>
        <v>8.9910970088395992E-3</v>
      </c>
    </row>
    <row r="23" spans="1:17" x14ac:dyDescent="0.2">
      <c r="A23" s="6"/>
      <c r="B23" s="3" t="s">
        <v>19</v>
      </c>
      <c r="C23" s="72">
        <v>477</v>
      </c>
      <c r="D23" s="72">
        <v>490</v>
      </c>
      <c r="E23" s="72">
        <v>496</v>
      </c>
      <c r="F23" s="72">
        <v>501</v>
      </c>
      <c r="G23" s="72">
        <v>509</v>
      </c>
      <c r="H23" s="72">
        <v>517</v>
      </c>
      <c r="I23" s="72">
        <v>524</v>
      </c>
      <c r="J23" s="72">
        <v>532</v>
      </c>
      <c r="K23" s="72">
        <v>541</v>
      </c>
      <c r="L23" s="72">
        <v>549</v>
      </c>
      <c r="M23" s="72">
        <v>556</v>
      </c>
      <c r="N23" s="72">
        <v>564</v>
      </c>
      <c r="O23" s="72">
        <v>571</v>
      </c>
      <c r="P23" s="72">
        <v>578</v>
      </c>
      <c r="Q23" s="22">
        <f t="shared" si="0"/>
        <v>1.4883314138144366E-2</v>
      </c>
    </row>
    <row r="24" spans="1:17" x14ac:dyDescent="0.2">
      <c r="A24" s="6"/>
      <c r="B24" s="3" t="s">
        <v>12</v>
      </c>
      <c r="C24" s="72">
        <v>2171</v>
      </c>
      <c r="D24" s="72">
        <v>2227</v>
      </c>
      <c r="E24" s="72">
        <v>2258</v>
      </c>
      <c r="F24" s="72">
        <v>2277</v>
      </c>
      <c r="G24" s="72">
        <v>2317</v>
      </c>
      <c r="H24" s="72">
        <v>2352</v>
      </c>
      <c r="I24" s="72">
        <v>2385</v>
      </c>
      <c r="J24" s="72">
        <v>2422</v>
      </c>
      <c r="K24" s="72">
        <v>2459</v>
      </c>
      <c r="L24" s="72">
        <v>2496</v>
      </c>
      <c r="M24" s="72">
        <v>2530</v>
      </c>
      <c r="N24" s="72">
        <v>2563</v>
      </c>
      <c r="O24" s="72">
        <v>2595</v>
      </c>
      <c r="P24" s="72">
        <v>2627</v>
      </c>
      <c r="Q24" s="22">
        <f t="shared" si="0"/>
        <v>1.4773809610539645E-2</v>
      </c>
    </row>
    <row r="25" spans="1:17" x14ac:dyDescent="0.2">
      <c r="A25" s="7" t="s">
        <v>24</v>
      </c>
      <c r="B25" s="3"/>
      <c r="C25" s="72">
        <v>2648</v>
      </c>
      <c r="D25" s="72">
        <v>2717</v>
      </c>
      <c r="E25" s="72">
        <v>2754</v>
      </c>
      <c r="F25" s="72">
        <v>2778</v>
      </c>
      <c r="G25" s="72">
        <v>2826</v>
      </c>
      <c r="H25" s="72">
        <v>2869</v>
      </c>
      <c r="I25" s="72">
        <v>2909</v>
      </c>
      <c r="J25" s="72">
        <v>2954</v>
      </c>
      <c r="K25" s="72">
        <v>2999</v>
      </c>
      <c r="L25" s="72">
        <v>3044</v>
      </c>
      <c r="M25" s="72">
        <v>3086</v>
      </c>
      <c r="N25" s="72">
        <v>3127</v>
      </c>
      <c r="O25" s="72">
        <v>3166</v>
      </c>
      <c r="P25" s="72">
        <v>3204</v>
      </c>
      <c r="Q25" s="22">
        <f t="shared" si="0"/>
        <v>1.4769186258835054E-2</v>
      </c>
    </row>
    <row r="26" spans="1:17" x14ac:dyDescent="0.2">
      <c r="A26" s="6"/>
      <c r="B26" s="3" t="s">
        <v>26</v>
      </c>
      <c r="C26" s="72">
        <v>200</v>
      </c>
      <c r="D26" s="72">
        <v>207</v>
      </c>
      <c r="E26" s="72">
        <v>210</v>
      </c>
      <c r="F26" s="72">
        <v>212</v>
      </c>
      <c r="G26" s="72">
        <v>215</v>
      </c>
      <c r="H26" s="72">
        <v>218</v>
      </c>
      <c r="I26" s="72">
        <v>221</v>
      </c>
      <c r="J26" s="72">
        <v>225</v>
      </c>
      <c r="K26" s="72">
        <v>228</v>
      </c>
      <c r="L26" s="72">
        <v>231</v>
      </c>
      <c r="M26" s="72">
        <v>234</v>
      </c>
      <c r="N26" s="72">
        <v>237</v>
      </c>
      <c r="O26" s="72">
        <v>240</v>
      </c>
      <c r="P26" s="72">
        <v>243</v>
      </c>
      <c r="Q26" s="22">
        <f t="shared" si="0"/>
        <v>1.5093080890003385E-2</v>
      </c>
    </row>
    <row r="27" spans="1:17" x14ac:dyDescent="0.2">
      <c r="A27" s="6"/>
      <c r="B27" s="3" t="s">
        <v>3</v>
      </c>
      <c r="C27" s="72">
        <v>2659</v>
      </c>
      <c r="D27" s="72">
        <v>2746</v>
      </c>
      <c r="E27" s="72">
        <v>2788</v>
      </c>
      <c r="F27" s="72">
        <v>2810</v>
      </c>
      <c r="G27" s="72">
        <v>2858</v>
      </c>
      <c r="H27" s="72">
        <v>2900</v>
      </c>
      <c r="I27" s="72">
        <v>2939</v>
      </c>
      <c r="J27" s="72">
        <v>2984</v>
      </c>
      <c r="K27" s="72">
        <v>3028</v>
      </c>
      <c r="L27" s="72">
        <v>3072</v>
      </c>
      <c r="M27" s="72">
        <v>3111</v>
      </c>
      <c r="N27" s="72">
        <v>3149</v>
      </c>
      <c r="O27" s="72">
        <v>3185</v>
      </c>
      <c r="P27" s="72">
        <v>3220</v>
      </c>
      <c r="Q27" s="22">
        <f t="shared" si="0"/>
        <v>1.4834434593317791E-2</v>
      </c>
    </row>
    <row r="28" spans="1:17" x14ac:dyDescent="0.2">
      <c r="A28" s="6"/>
      <c r="B28" s="3" t="s">
        <v>10</v>
      </c>
      <c r="C28" s="72">
        <v>815</v>
      </c>
      <c r="D28" s="72">
        <v>842</v>
      </c>
      <c r="E28" s="72">
        <v>855</v>
      </c>
      <c r="F28" s="72">
        <v>861</v>
      </c>
      <c r="G28" s="72">
        <v>876</v>
      </c>
      <c r="H28" s="72">
        <v>889</v>
      </c>
      <c r="I28" s="72">
        <v>901</v>
      </c>
      <c r="J28" s="72">
        <v>915</v>
      </c>
      <c r="K28" s="72">
        <v>928</v>
      </c>
      <c r="L28" s="72">
        <v>942</v>
      </c>
      <c r="M28" s="72">
        <v>954</v>
      </c>
      <c r="N28" s="72">
        <v>965</v>
      </c>
      <c r="O28" s="72">
        <v>976</v>
      </c>
      <c r="P28" s="72">
        <v>987</v>
      </c>
      <c r="Q28" s="22">
        <f t="shared" si="0"/>
        <v>1.4838390807949908E-2</v>
      </c>
    </row>
    <row r="29" spans="1:17" x14ac:dyDescent="0.2">
      <c r="A29" s="6"/>
      <c r="B29" s="3" t="s">
        <v>11</v>
      </c>
      <c r="C29" s="72">
        <v>1255</v>
      </c>
      <c r="D29" s="72">
        <v>1296</v>
      </c>
      <c r="E29" s="72">
        <v>1315</v>
      </c>
      <c r="F29" s="72">
        <v>1326</v>
      </c>
      <c r="G29" s="72">
        <v>1348</v>
      </c>
      <c r="H29" s="72">
        <v>1368</v>
      </c>
      <c r="I29" s="72">
        <v>1387</v>
      </c>
      <c r="J29" s="72">
        <v>1408</v>
      </c>
      <c r="K29" s="72">
        <v>1428</v>
      </c>
      <c r="L29" s="72">
        <v>1449</v>
      </c>
      <c r="M29" s="72">
        <v>1468</v>
      </c>
      <c r="N29" s="72">
        <v>1486</v>
      </c>
      <c r="O29" s="72">
        <v>1503</v>
      </c>
      <c r="P29" s="72">
        <v>1519</v>
      </c>
      <c r="Q29" s="22">
        <f t="shared" si="0"/>
        <v>1.4794263849143618E-2</v>
      </c>
    </row>
    <row r="30" spans="1:17" x14ac:dyDescent="0.2">
      <c r="A30" s="6"/>
      <c r="B30" s="3" t="s">
        <v>9</v>
      </c>
      <c r="C30" s="72">
        <v>11137</v>
      </c>
      <c r="D30" s="72">
        <v>11207</v>
      </c>
      <c r="E30" s="72">
        <v>11484</v>
      </c>
      <c r="F30" s="72">
        <v>11660</v>
      </c>
      <c r="G30" s="72">
        <v>11933</v>
      </c>
      <c r="H30" s="72">
        <v>12174</v>
      </c>
      <c r="I30" s="72">
        <v>12397</v>
      </c>
      <c r="J30" s="72">
        <v>12629</v>
      </c>
      <c r="K30" s="72">
        <v>12853</v>
      </c>
      <c r="L30" s="72">
        <v>13069</v>
      </c>
      <c r="M30" s="72">
        <v>13264</v>
      </c>
      <c r="N30" s="72">
        <v>13448</v>
      </c>
      <c r="O30" s="72">
        <v>13622</v>
      </c>
      <c r="P30" s="72">
        <v>13791</v>
      </c>
      <c r="Q30" s="22">
        <f t="shared" si="0"/>
        <v>1.6577702975501873E-2</v>
      </c>
    </row>
    <row r="31" spans="1:17" x14ac:dyDescent="0.2">
      <c r="A31" s="54"/>
      <c r="B31" s="55" t="s">
        <v>129</v>
      </c>
      <c r="C31" s="72">
        <v>955</v>
      </c>
      <c r="D31" s="72">
        <v>986</v>
      </c>
      <c r="E31" s="72">
        <v>1001</v>
      </c>
      <c r="F31" s="72">
        <v>1009</v>
      </c>
      <c r="G31" s="72">
        <v>1026</v>
      </c>
      <c r="H31" s="72">
        <v>1041</v>
      </c>
      <c r="I31" s="72">
        <v>1055</v>
      </c>
      <c r="J31" s="72">
        <v>1071</v>
      </c>
      <c r="K31" s="72">
        <v>1087</v>
      </c>
      <c r="L31" s="72">
        <v>1103</v>
      </c>
      <c r="M31" s="72">
        <v>1117</v>
      </c>
      <c r="N31" s="72">
        <v>1131</v>
      </c>
      <c r="O31" s="72">
        <v>1144</v>
      </c>
      <c r="P31" s="72">
        <v>1156</v>
      </c>
      <c r="Q31" s="22">
        <f t="shared" si="0"/>
        <v>1.4801528063004055E-2</v>
      </c>
    </row>
    <row r="32" spans="1:17" x14ac:dyDescent="0.2">
      <c r="A32" s="7" t="s">
        <v>154</v>
      </c>
      <c r="B32" s="55"/>
      <c r="C32" s="72">
        <v>17021</v>
      </c>
      <c r="D32" s="72">
        <v>17283</v>
      </c>
      <c r="E32" s="72">
        <v>17653</v>
      </c>
      <c r="F32" s="72">
        <v>17878</v>
      </c>
      <c r="G32" s="72">
        <v>18256</v>
      </c>
      <c r="H32" s="72">
        <v>18590</v>
      </c>
      <c r="I32" s="72">
        <v>18901</v>
      </c>
      <c r="J32" s="72">
        <v>19232</v>
      </c>
      <c r="K32" s="72">
        <v>19553</v>
      </c>
      <c r="L32" s="72">
        <v>19866</v>
      </c>
      <c r="M32" s="72">
        <v>20149</v>
      </c>
      <c r="N32" s="72">
        <v>20416</v>
      </c>
      <c r="O32" s="72">
        <v>20670</v>
      </c>
      <c r="P32" s="72">
        <v>20917</v>
      </c>
      <c r="Q32" s="22">
        <f t="shared" si="0"/>
        <v>1.598130660151087E-2</v>
      </c>
    </row>
    <row r="33" spans="1:17" x14ac:dyDescent="0.2">
      <c r="A33" s="6"/>
      <c r="B33" s="3" t="s">
        <v>13</v>
      </c>
      <c r="C33" s="72">
        <v>2547</v>
      </c>
      <c r="D33" s="72">
        <v>2551</v>
      </c>
      <c r="E33" s="72">
        <v>2568</v>
      </c>
      <c r="F33" s="72">
        <v>2589</v>
      </c>
      <c r="G33" s="72">
        <v>2622</v>
      </c>
      <c r="H33" s="72">
        <v>2651</v>
      </c>
      <c r="I33" s="72">
        <v>2679</v>
      </c>
      <c r="J33" s="72">
        <v>2712</v>
      </c>
      <c r="K33" s="72">
        <v>2742</v>
      </c>
      <c r="L33" s="72">
        <v>2773</v>
      </c>
      <c r="M33" s="72">
        <v>2800</v>
      </c>
      <c r="N33" s="72">
        <v>2824</v>
      </c>
      <c r="O33" s="72">
        <v>2848</v>
      </c>
      <c r="P33" s="72">
        <v>2873</v>
      </c>
      <c r="Q33" s="22">
        <f t="shared" si="0"/>
        <v>9.3077101175700339E-3</v>
      </c>
    </row>
    <row r="34" spans="1:17" x14ac:dyDescent="0.2">
      <c r="A34" s="6"/>
      <c r="B34" s="3" t="s">
        <v>20</v>
      </c>
      <c r="C34" s="72">
        <v>191</v>
      </c>
      <c r="D34" s="72">
        <v>191</v>
      </c>
      <c r="E34" s="72">
        <v>192</v>
      </c>
      <c r="F34" s="72">
        <v>194</v>
      </c>
      <c r="G34" s="72">
        <v>196</v>
      </c>
      <c r="H34" s="72">
        <v>198</v>
      </c>
      <c r="I34" s="72">
        <v>200</v>
      </c>
      <c r="J34" s="72">
        <v>203</v>
      </c>
      <c r="K34" s="72">
        <v>205</v>
      </c>
      <c r="L34" s="72">
        <v>207</v>
      </c>
      <c r="M34" s="72">
        <v>209</v>
      </c>
      <c r="N34" s="72">
        <v>211</v>
      </c>
      <c r="O34" s="72">
        <v>213</v>
      </c>
      <c r="P34" s="72">
        <v>215</v>
      </c>
      <c r="Q34" s="22">
        <f t="shared" si="0"/>
        <v>9.1465455573120913E-3</v>
      </c>
    </row>
    <row r="35" spans="1:17" x14ac:dyDescent="0.2">
      <c r="A35" s="6"/>
      <c r="B35" s="3" t="s">
        <v>31</v>
      </c>
      <c r="C35" s="72">
        <v>1277</v>
      </c>
      <c r="D35" s="72">
        <v>1279</v>
      </c>
      <c r="E35" s="72">
        <v>1287</v>
      </c>
      <c r="F35" s="72">
        <v>1298</v>
      </c>
      <c r="G35" s="72">
        <v>1314</v>
      </c>
      <c r="H35" s="72">
        <v>1329</v>
      </c>
      <c r="I35" s="72">
        <v>1343</v>
      </c>
      <c r="J35" s="72">
        <v>1359</v>
      </c>
      <c r="K35" s="72">
        <v>1374</v>
      </c>
      <c r="L35" s="72">
        <v>1390</v>
      </c>
      <c r="M35" s="72">
        <v>1403</v>
      </c>
      <c r="N35" s="72">
        <v>1415</v>
      </c>
      <c r="O35" s="72">
        <v>1428</v>
      </c>
      <c r="P35" s="72">
        <v>1440</v>
      </c>
      <c r="Q35" s="22">
        <f t="shared" si="0"/>
        <v>9.2835609755579362E-3</v>
      </c>
    </row>
    <row r="36" spans="1:17" x14ac:dyDescent="0.2">
      <c r="A36" s="6"/>
      <c r="B36" s="55" t="s">
        <v>132</v>
      </c>
      <c r="C36" s="72">
        <v>1181</v>
      </c>
      <c r="D36" s="72">
        <v>1183</v>
      </c>
      <c r="E36" s="72">
        <v>1191</v>
      </c>
      <c r="F36" s="72">
        <v>1201</v>
      </c>
      <c r="G36" s="72">
        <v>1216</v>
      </c>
      <c r="H36" s="72">
        <v>1230</v>
      </c>
      <c r="I36" s="72">
        <v>1243</v>
      </c>
      <c r="J36" s="72">
        <v>1258</v>
      </c>
      <c r="K36" s="72">
        <v>1272</v>
      </c>
      <c r="L36" s="72">
        <v>1286</v>
      </c>
      <c r="M36" s="72">
        <v>1299</v>
      </c>
      <c r="N36" s="72">
        <v>1310</v>
      </c>
      <c r="O36" s="72">
        <v>1321</v>
      </c>
      <c r="P36" s="72">
        <v>1333</v>
      </c>
      <c r="Q36" s="22">
        <f t="shared" si="0"/>
        <v>9.3566176943320478E-3</v>
      </c>
    </row>
    <row r="37" spans="1:17" x14ac:dyDescent="0.2">
      <c r="A37" s="6"/>
      <c r="B37" s="3" t="s">
        <v>14</v>
      </c>
      <c r="C37" s="72">
        <v>2282</v>
      </c>
      <c r="D37" s="72">
        <v>2286</v>
      </c>
      <c r="E37" s="72">
        <v>2301</v>
      </c>
      <c r="F37" s="72">
        <v>2320</v>
      </c>
      <c r="G37" s="72">
        <v>2349</v>
      </c>
      <c r="H37" s="72">
        <v>2375</v>
      </c>
      <c r="I37" s="72">
        <v>2401</v>
      </c>
      <c r="J37" s="72">
        <v>2430</v>
      </c>
      <c r="K37" s="72">
        <v>2457</v>
      </c>
      <c r="L37" s="72">
        <v>2485</v>
      </c>
      <c r="M37" s="72">
        <v>2509</v>
      </c>
      <c r="N37" s="72">
        <v>2530</v>
      </c>
      <c r="O37" s="72">
        <v>2552</v>
      </c>
      <c r="P37" s="72">
        <v>2574</v>
      </c>
      <c r="Q37" s="22">
        <f t="shared" si="0"/>
        <v>9.3052469232937085E-3</v>
      </c>
    </row>
    <row r="38" spans="1:17" x14ac:dyDescent="0.2">
      <c r="A38" s="6"/>
      <c r="B38" s="3" t="s">
        <v>42</v>
      </c>
      <c r="C38" s="72">
        <v>70619</v>
      </c>
      <c r="D38" s="72">
        <v>70735</v>
      </c>
      <c r="E38" s="72">
        <v>71328.279964395668</v>
      </c>
      <c r="F38" s="72">
        <v>71957.426497745153</v>
      </c>
      <c r="G38" s="72">
        <v>72899.426851230499</v>
      </c>
      <c r="H38" s="72">
        <v>73710.723234396515</v>
      </c>
      <c r="I38" s="72">
        <v>74504.510407249312</v>
      </c>
      <c r="J38" s="72">
        <v>75435.764275169</v>
      </c>
      <c r="K38" s="72">
        <v>76274.432125809079</v>
      </c>
      <c r="L38" s="72">
        <v>77132.044617381762</v>
      </c>
      <c r="M38" s="72">
        <v>77881.210172313207</v>
      </c>
      <c r="N38" s="72">
        <v>78548.309545010881</v>
      </c>
      <c r="O38" s="72">
        <v>79223.228633449922</v>
      </c>
      <c r="P38" s="72">
        <v>79898.799259986466</v>
      </c>
      <c r="Q38" s="22">
        <f t="shared" si="0"/>
        <v>9.5422857731872757E-3</v>
      </c>
    </row>
    <row r="39" spans="1:17" x14ac:dyDescent="0.2">
      <c r="A39" s="6"/>
      <c r="B39" s="3" t="s">
        <v>15</v>
      </c>
      <c r="C39" s="72">
        <v>1212</v>
      </c>
      <c r="D39" s="72">
        <v>1214</v>
      </c>
      <c r="E39" s="72">
        <v>1222</v>
      </c>
      <c r="F39" s="72">
        <v>1232</v>
      </c>
      <c r="G39" s="72">
        <v>1248</v>
      </c>
      <c r="H39" s="72">
        <v>1262</v>
      </c>
      <c r="I39" s="72">
        <v>1275</v>
      </c>
      <c r="J39" s="72">
        <v>1291</v>
      </c>
      <c r="K39" s="72">
        <v>1305</v>
      </c>
      <c r="L39" s="72">
        <v>1320</v>
      </c>
      <c r="M39" s="72">
        <v>1333</v>
      </c>
      <c r="N39" s="72">
        <v>1344</v>
      </c>
      <c r="O39" s="72">
        <v>1356</v>
      </c>
      <c r="P39" s="72">
        <v>1367</v>
      </c>
      <c r="Q39" s="22">
        <f t="shared" si="0"/>
        <v>9.3004187570957519E-3</v>
      </c>
    </row>
    <row r="40" spans="1:17" x14ac:dyDescent="0.2">
      <c r="A40" s="7" t="s">
        <v>32</v>
      </c>
      <c r="B40" s="3"/>
      <c r="C40" s="72">
        <v>79309</v>
      </c>
      <c r="D40" s="72">
        <v>79439</v>
      </c>
      <c r="E40" s="72">
        <v>80089.279964395668</v>
      </c>
      <c r="F40" s="72">
        <v>80791.426497745153</v>
      </c>
      <c r="G40" s="72">
        <v>81844.426851230499</v>
      </c>
      <c r="H40" s="72">
        <v>82755.723234396515</v>
      </c>
      <c r="I40" s="72">
        <v>83645.510407249312</v>
      </c>
      <c r="J40" s="72">
        <v>84688.764275169</v>
      </c>
      <c r="K40" s="72">
        <v>85629.432125809079</v>
      </c>
      <c r="L40" s="72">
        <v>86593.044617381762</v>
      </c>
      <c r="M40" s="72">
        <v>87434.210172313207</v>
      </c>
      <c r="N40" s="72">
        <v>88182.309545010881</v>
      </c>
      <c r="O40" s="72">
        <v>88941.228633449922</v>
      </c>
      <c r="P40" s="72">
        <v>89700.799259986466</v>
      </c>
      <c r="Q40" s="22">
        <f t="shared" si="0"/>
        <v>9.5163851028738922E-3</v>
      </c>
    </row>
    <row r="41" spans="1:17" x14ac:dyDescent="0.2">
      <c r="A41" s="6"/>
      <c r="B41" s="3" t="s">
        <v>21</v>
      </c>
      <c r="C41" s="72">
        <v>4983</v>
      </c>
      <c r="D41" s="72">
        <v>4991</v>
      </c>
      <c r="E41" s="72">
        <v>5024</v>
      </c>
      <c r="F41" s="72">
        <v>5065</v>
      </c>
      <c r="G41" s="72">
        <v>5130</v>
      </c>
      <c r="H41" s="72">
        <v>5186</v>
      </c>
      <c r="I41" s="72">
        <v>5241</v>
      </c>
      <c r="J41" s="72">
        <v>5306</v>
      </c>
      <c r="K41" s="72">
        <v>5365</v>
      </c>
      <c r="L41" s="72">
        <v>5425</v>
      </c>
      <c r="M41" s="72">
        <v>5478</v>
      </c>
      <c r="N41" s="72">
        <v>5525</v>
      </c>
      <c r="O41" s="72">
        <v>5573</v>
      </c>
      <c r="P41" s="72">
        <v>5620</v>
      </c>
      <c r="Q41" s="22">
        <f t="shared" si="0"/>
        <v>9.2967600117939142E-3</v>
      </c>
    </row>
    <row r="42" spans="1:17" x14ac:dyDescent="0.2">
      <c r="A42" s="6"/>
      <c r="B42" s="3" t="s">
        <v>43</v>
      </c>
      <c r="C42" s="72">
        <v>15109</v>
      </c>
      <c r="D42" s="72">
        <v>15133</v>
      </c>
      <c r="E42" s="72">
        <v>15098.652989437205</v>
      </c>
      <c r="F42" s="72">
        <v>15184.670410220395</v>
      </c>
      <c r="G42" s="72">
        <v>15355.829953795163</v>
      </c>
      <c r="H42" s="72">
        <v>15514.174899736227</v>
      </c>
      <c r="I42" s="72">
        <v>15671.891907378082</v>
      </c>
      <c r="J42" s="72">
        <v>15851.65394347142</v>
      </c>
      <c r="K42" s="72">
        <v>16017.63593980053</v>
      </c>
      <c r="L42" s="72">
        <v>16189.215747585822</v>
      </c>
      <c r="M42" s="72">
        <v>16343.867386441823</v>
      </c>
      <c r="N42" s="72">
        <v>16488.869908805573</v>
      </c>
      <c r="O42" s="72">
        <v>16634.057307266299</v>
      </c>
      <c r="P42" s="72">
        <v>16772.355906031928</v>
      </c>
      <c r="Q42" s="22">
        <f t="shared" si="0"/>
        <v>8.0663170387649252E-3</v>
      </c>
    </row>
    <row r="43" spans="1:17" x14ac:dyDescent="0.2">
      <c r="A43" s="7" t="s">
        <v>33</v>
      </c>
      <c r="B43" s="3"/>
      <c r="C43" s="72">
        <v>20092</v>
      </c>
      <c r="D43" s="72">
        <v>20124</v>
      </c>
      <c r="E43" s="72">
        <v>20122.652989437207</v>
      </c>
      <c r="F43" s="72">
        <v>20249.670410220395</v>
      </c>
      <c r="G43" s="72">
        <v>20485.829953795161</v>
      </c>
      <c r="H43" s="72">
        <v>20700.174899736227</v>
      </c>
      <c r="I43" s="72">
        <v>20912.891907378082</v>
      </c>
      <c r="J43" s="72">
        <v>21157.653943471421</v>
      </c>
      <c r="K43" s="72">
        <v>21382.63593980053</v>
      </c>
      <c r="L43" s="72">
        <v>21614.215747585822</v>
      </c>
      <c r="M43" s="72">
        <v>21821.867386441823</v>
      </c>
      <c r="N43" s="72">
        <v>22013.869908805573</v>
      </c>
      <c r="O43" s="72">
        <v>22207.057307266299</v>
      </c>
      <c r="P43" s="72">
        <v>22392.355906031928</v>
      </c>
      <c r="Q43" s="22">
        <f t="shared" si="0"/>
        <v>8.373162041426907E-3</v>
      </c>
    </row>
    <row r="44" spans="1:17" x14ac:dyDescent="0.2">
      <c r="A44" s="6"/>
      <c r="B44" s="3" t="s">
        <v>20</v>
      </c>
      <c r="C44" s="72">
        <v>1927</v>
      </c>
      <c r="D44" s="72">
        <v>1930</v>
      </c>
      <c r="E44" s="72">
        <v>1943</v>
      </c>
      <c r="F44" s="72">
        <v>1959</v>
      </c>
      <c r="G44" s="72">
        <v>1984</v>
      </c>
      <c r="H44" s="72">
        <v>2005</v>
      </c>
      <c r="I44" s="72">
        <v>2027</v>
      </c>
      <c r="J44" s="72">
        <v>2052</v>
      </c>
      <c r="K44" s="72">
        <v>2075</v>
      </c>
      <c r="L44" s="72">
        <v>2098</v>
      </c>
      <c r="M44" s="72">
        <v>2118</v>
      </c>
      <c r="N44" s="72">
        <v>2137</v>
      </c>
      <c r="O44" s="72">
        <v>2155</v>
      </c>
      <c r="P44" s="72">
        <v>2173</v>
      </c>
      <c r="Q44" s="22">
        <f t="shared" si="0"/>
        <v>9.2847080894404854E-3</v>
      </c>
    </row>
    <row r="45" spans="1:17" x14ac:dyDescent="0.2">
      <c r="A45" s="6"/>
      <c r="B45" s="3" t="s">
        <v>44</v>
      </c>
      <c r="C45" s="72">
        <v>79</v>
      </c>
      <c r="D45" s="72">
        <v>79</v>
      </c>
      <c r="E45" s="72">
        <v>79</v>
      </c>
      <c r="F45" s="72">
        <v>80</v>
      </c>
      <c r="G45" s="72">
        <v>81</v>
      </c>
      <c r="H45" s="72">
        <v>82</v>
      </c>
      <c r="I45" s="72">
        <v>83</v>
      </c>
      <c r="J45" s="72">
        <v>84</v>
      </c>
      <c r="K45" s="72">
        <v>85</v>
      </c>
      <c r="L45" s="72">
        <v>86</v>
      </c>
      <c r="M45" s="72">
        <v>86</v>
      </c>
      <c r="N45" s="72">
        <v>87</v>
      </c>
      <c r="O45" s="72">
        <v>88</v>
      </c>
      <c r="P45" s="72">
        <v>89</v>
      </c>
      <c r="Q45" s="22">
        <f t="shared" si="0"/>
        <v>9.2105055210600639E-3</v>
      </c>
    </row>
    <row r="46" spans="1:17" x14ac:dyDescent="0.2">
      <c r="A46" s="6"/>
      <c r="B46" s="3" t="s">
        <v>45</v>
      </c>
      <c r="C46" s="72">
        <v>4344</v>
      </c>
      <c r="D46" s="72">
        <v>4351</v>
      </c>
      <c r="E46" s="72">
        <v>4386.0670461671216</v>
      </c>
      <c r="F46" s="72">
        <v>4408.9030920344539</v>
      </c>
      <c r="G46" s="72">
        <v>4460.7431949743477</v>
      </c>
      <c r="H46" s="72">
        <v>4510.101865867251</v>
      </c>
      <c r="I46" s="72">
        <v>4560.5976853726097</v>
      </c>
      <c r="J46" s="72">
        <v>4621.5817813595804</v>
      </c>
      <c r="K46" s="72">
        <v>4676.9319343903926</v>
      </c>
      <c r="L46" s="72">
        <v>4731.7396350324289</v>
      </c>
      <c r="M46" s="72">
        <v>4779.9224412449557</v>
      </c>
      <c r="N46" s="72">
        <v>4824.820546183556</v>
      </c>
      <c r="O46" s="72">
        <v>4870.7140592837804</v>
      </c>
      <c r="P46" s="72">
        <v>4915.8448339816023</v>
      </c>
      <c r="Q46" s="22">
        <f t="shared" si="0"/>
        <v>9.5583182540206479E-3</v>
      </c>
    </row>
    <row r="47" spans="1:17" x14ac:dyDescent="0.2">
      <c r="A47" s="7" t="s">
        <v>22</v>
      </c>
      <c r="B47" s="3"/>
      <c r="C47" s="72">
        <v>105751</v>
      </c>
      <c r="D47" s="72">
        <v>105923</v>
      </c>
      <c r="E47" s="72">
        <v>106620</v>
      </c>
      <c r="F47" s="72">
        <v>107489</v>
      </c>
      <c r="G47" s="72">
        <v>108856</v>
      </c>
      <c r="H47" s="72">
        <v>110053</v>
      </c>
      <c r="I47" s="72">
        <v>111229</v>
      </c>
      <c r="J47" s="72">
        <v>112604</v>
      </c>
      <c r="K47" s="72">
        <v>113849</v>
      </c>
      <c r="L47" s="72">
        <v>115123.00000000001</v>
      </c>
      <c r="M47" s="72">
        <v>116239.99999999999</v>
      </c>
      <c r="N47" s="72">
        <v>117245.00000000001</v>
      </c>
      <c r="O47" s="72">
        <v>118262</v>
      </c>
      <c r="P47" s="72">
        <v>119271</v>
      </c>
      <c r="Q47" s="22">
        <f t="shared" si="0"/>
        <v>9.2976447881729651E-3</v>
      </c>
    </row>
    <row r="48" spans="1:17" x14ac:dyDescent="0.2">
      <c r="A48" s="7" t="s">
        <v>23</v>
      </c>
      <c r="B48" s="3"/>
      <c r="C48" s="18">
        <v>21163</v>
      </c>
      <c r="D48" s="18">
        <v>21352</v>
      </c>
      <c r="E48" s="18">
        <v>21482</v>
      </c>
      <c r="F48" s="18">
        <v>21679</v>
      </c>
      <c r="G48" s="18">
        <v>21998</v>
      </c>
      <c r="H48" s="18">
        <v>22287</v>
      </c>
      <c r="I48" s="18">
        <v>22590</v>
      </c>
      <c r="J48" s="18">
        <v>22937</v>
      </c>
      <c r="K48" s="18">
        <v>23260</v>
      </c>
      <c r="L48" s="18">
        <v>23577</v>
      </c>
      <c r="M48" s="18">
        <v>23865</v>
      </c>
      <c r="N48" s="18">
        <v>24124</v>
      </c>
      <c r="O48" s="18">
        <v>24407</v>
      </c>
      <c r="P48" s="18">
        <v>24706</v>
      </c>
      <c r="Q48" s="22">
        <f t="shared" si="0"/>
        <v>1.1978229310759314E-2</v>
      </c>
    </row>
    <row r="49" spans="1:17" x14ac:dyDescent="0.2">
      <c r="A49" s="7" t="s">
        <v>118</v>
      </c>
      <c r="B49" s="3"/>
      <c r="C49" s="18">
        <v>11</v>
      </c>
      <c r="D49" s="18">
        <v>10</v>
      </c>
      <c r="E49" s="18">
        <v>10</v>
      </c>
      <c r="F49" s="18">
        <v>10</v>
      </c>
      <c r="G49" s="18">
        <v>11</v>
      </c>
      <c r="H49" s="18">
        <v>11</v>
      </c>
      <c r="I49" s="18">
        <v>11</v>
      </c>
      <c r="J49" s="18">
        <v>11</v>
      </c>
      <c r="K49" s="18">
        <v>11</v>
      </c>
      <c r="L49" s="18">
        <v>11</v>
      </c>
      <c r="M49" s="18">
        <v>11</v>
      </c>
      <c r="N49" s="18">
        <v>11</v>
      </c>
      <c r="O49" s="18">
        <v>11</v>
      </c>
      <c r="P49" s="18">
        <v>12</v>
      </c>
      <c r="Q49" s="22">
        <f t="shared" si="0"/>
        <v>6.7156322517019085E-3</v>
      </c>
    </row>
    <row r="50" spans="1:17" x14ac:dyDescent="0.2">
      <c r="A50" s="7" t="s">
        <v>34</v>
      </c>
      <c r="B50" s="3"/>
      <c r="C50" s="18">
        <v>126924</v>
      </c>
      <c r="D50" s="18">
        <v>127287</v>
      </c>
      <c r="E50" s="18">
        <v>128113</v>
      </c>
      <c r="F50" s="18">
        <v>129178</v>
      </c>
      <c r="G50" s="18">
        <v>130865</v>
      </c>
      <c r="H50" s="18">
        <v>132349</v>
      </c>
      <c r="I50" s="18">
        <v>133831</v>
      </c>
      <c r="J50" s="18">
        <v>135551</v>
      </c>
      <c r="K50" s="18">
        <v>137120</v>
      </c>
      <c r="L50" s="18">
        <v>138710</v>
      </c>
      <c r="M50" s="18">
        <v>140116</v>
      </c>
      <c r="N50" s="18">
        <v>141382</v>
      </c>
      <c r="O50" s="18">
        <v>142681</v>
      </c>
      <c r="P50" s="18">
        <v>143989</v>
      </c>
      <c r="Q50" s="22">
        <f t="shared" si="0"/>
        <v>9.7509588464261832E-3</v>
      </c>
    </row>
    <row r="51" spans="1:17" x14ac:dyDescent="0.2">
      <c r="A51" s="6"/>
      <c r="B51" s="3" t="s">
        <v>7</v>
      </c>
      <c r="C51" s="18">
        <v>1125</v>
      </c>
      <c r="D51" s="18">
        <v>1106</v>
      </c>
      <c r="E51" s="18">
        <v>1126</v>
      </c>
      <c r="F51" s="18">
        <v>1140</v>
      </c>
      <c r="G51" s="18">
        <v>1154</v>
      </c>
      <c r="H51" s="18">
        <v>1167</v>
      </c>
      <c r="I51" s="18">
        <v>1183</v>
      </c>
      <c r="J51" s="18">
        <v>1202</v>
      </c>
      <c r="K51" s="18">
        <v>1220</v>
      </c>
      <c r="L51" s="18">
        <v>1237</v>
      </c>
      <c r="M51" s="18">
        <v>1249</v>
      </c>
      <c r="N51" s="18">
        <v>1260</v>
      </c>
      <c r="O51" s="18">
        <v>1271</v>
      </c>
      <c r="P51" s="18">
        <v>1283</v>
      </c>
      <c r="Q51" s="22">
        <f t="shared" si="0"/>
        <v>1.0160350140894225E-2</v>
      </c>
    </row>
    <row r="52" spans="1:17" x14ac:dyDescent="0.2">
      <c r="A52" s="6"/>
      <c r="B52" s="3" t="s">
        <v>8</v>
      </c>
      <c r="C52" s="18">
        <v>1173</v>
      </c>
      <c r="D52" s="18">
        <v>1154</v>
      </c>
      <c r="E52" s="18">
        <v>1175</v>
      </c>
      <c r="F52" s="18">
        <v>1189</v>
      </c>
      <c r="G52" s="18">
        <v>1204</v>
      </c>
      <c r="H52" s="18">
        <v>1218</v>
      </c>
      <c r="I52" s="18">
        <v>1234</v>
      </c>
      <c r="J52" s="18">
        <v>1255</v>
      </c>
      <c r="K52" s="18">
        <v>1273</v>
      </c>
      <c r="L52" s="18">
        <v>1291</v>
      </c>
      <c r="M52" s="18">
        <v>1303</v>
      </c>
      <c r="N52" s="18">
        <v>1314</v>
      </c>
      <c r="O52" s="18">
        <v>1326</v>
      </c>
      <c r="P52" s="18">
        <v>1338</v>
      </c>
      <c r="Q52" s="22">
        <f t="shared" si="0"/>
        <v>1.0175373828043233E-2</v>
      </c>
    </row>
    <row r="53" spans="1:17" x14ac:dyDescent="0.2">
      <c r="A53" s="6"/>
      <c r="B53" s="3" t="s">
        <v>6</v>
      </c>
      <c r="C53" s="18">
        <v>25945</v>
      </c>
      <c r="D53" s="18">
        <v>25443</v>
      </c>
      <c r="E53" s="18">
        <v>25901</v>
      </c>
      <c r="F53" s="18">
        <v>26298</v>
      </c>
      <c r="G53" s="18">
        <v>26610</v>
      </c>
      <c r="H53" s="18">
        <v>26890</v>
      </c>
      <c r="I53" s="18">
        <v>27227</v>
      </c>
      <c r="J53" s="18">
        <v>27633</v>
      </c>
      <c r="K53" s="18">
        <v>28027</v>
      </c>
      <c r="L53" s="18">
        <v>28409</v>
      </c>
      <c r="M53" s="18">
        <v>28726</v>
      </c>
      <c r="N53" s="18">
        <v>29020</v>
      </c>
      <c r="O53" s="18">
        <v>29310</v>
      </c>
      <c r="P53" s="18">
        <v>29604</v>
      </c>
      <c r="Q53" s="22">
        <f t="shared" si="0"/>
        <v>1.0200176461900634E-2</v>
      </c>
    </row>
    <row r="54" spans="1:17" x14ac:dyDescent="0.2">
      <c r="A54" s="7" t="s">
        <v>4</v>
      </c>
      <c r="B54" s="3"/>
      <c r="C54" s="18">
        <v>28243</v>
      </c>
      <c r="D54" s="18">
        <v>27702</v>
      </c>
      <c r="E54" s="18">
        <v>28203</v>
      </c>
      <c r="F54" s="18">
        <v>28627</v>
      </c>
      <c r="G54" s="18">
        <v>28968</v>
      </c>
      <c r="H54" s="18">
        <v>29275</v>
      </c>
      <c r="I54" s="18">
        <v>29644</v>
      </c>
      <c r="J54" s="18">
        <v>30090</v>
      </c>
      <c r="K54" s="18">
        <v>30520</v>
      </c>
      <c r="L54" s="18">
        <v>30937</v>
      </c>
      <c r="M54" s="18">
        <v>31278</v>
      </c>
      <c r="N54" s="18">
        <v>31594</v>
      </c>
      <c r="O54" s="18">
        <v>31907</v>
      </c>
      <c r="P54" s="18">
        <v>32225</v>
      </c>
      <c r="Q54" s="22">
        <f t="shared" si="0"/>
        <v>1.0197560437881226E-2</v>
      </c>
    </row>
    <row r="55" spans="1:17" x14ac:dyDescent="0.2">
      <c r="A55" s="7" t="s">
        <v>5</v>
      </c>
      <c r="B55" s="3"/>
      <c r="C55" s="18">
        <v>3793</v>
      </c>
      <c r="D55" s="18">
        <v>3840</v>
      </c>
      <c r="E55" s="18">
        <v>3909</v>
      </c>
      <c r="F55" s="18">
        <v>3980</v>
      </c>
      <c r="G55" s="18">
        <v>4071</v>
      </c>
      <c r="H55" s="18">
        <v>4162</v>
      </c>
      <c r="I55" s="18">
        <v>4256</v>
      </c>
      <c r="J55" s="18">
        <v>4365</v>
      </c>
      <c r="K55" s="18">
        <v>4347</v>
      </c>
      <c r="L55" s="18">
        <v>4409</v>
      </c>
      <c r="M55" s="18">
        <v>4486</v>
      </c>
      <c r="N55" s="18">
        <v>4558</v>
      </c>
      <c r="O55" s="18">
        <v>4626</v>
      </c>
      <c r="P55" s="18">
        <v>4691</v>
      </c>
      <c r="Q55" s="22">
        <f t="shared" si="0"/>
        <v>1.6479585250475992E-2</v>
      </c>
    </row>
    <row r="56" spans="1:17" x14ac:dyDescent="0.2">
      <c r="A56" s="7" t="s">
        <v>47</v>
      </c>
      <c r="B56" s="3"/>
      <c r="C56" s="18">
        <v>232003</v>
      </c>
      <c r="D56" s="18">
        <v>231941</v>
      </c>
      <c r="E56" s="18">
        <v>233316</v>
      </c>
      <c r="F56" s="18">
        <v>234448</v>
      </c>
      <c r="G56" s="18">
        <v>237628</v>
      </c>
      <c r="H56" s="18">
        <v>240516</v>
      </c>
      <c r="I56" s="18">
        <v>243418</v>
      </c>
      <c r="J56" s="18">
        <v>246688</v>
      </c>
      <c r="K56" s="18">
        <v>249643</v>
      </c>
      <c r="L56" s="18">
        <v>252692</v>
      </c>
      <c r="M56" s="18">
        <v>255196</v>
      </c>
      <c r="N56" s="18">
        <v>257447</v>
      </c>
      <c r="O56" s="18">
        <v>259750</v>
      </c>
      <c r="P56" s="18">
        <v>262035</v>
      </c>
      <c r="Q56" s="22">
        <f t="shared" si="0"/>
        <v>9.4076517465520038E-3</v>
      </c>
    </row>
    <row r="57" spans="1:17" x14ac:dyDescent="0.2">
      <c r="A57" s="8" t="s">
        <v>48</v>
      </c>
      <c r="B57" s="15"/>
      <c r="C57" s="39">
        <v>283708</v>
      </c>
      <c r="D57" s="39">
        <v>283483</v>
      </c>
      <c r="E57" s="39">
        <v>285834</v>
      </c>
      <c r="F57" s="39">
        <v>287711</v>
      </c>
      <c r="G57" s="39">
        <v>291749</v>
      </c>
      <c r="H57" s="39">
        <v>295412</v>
      </c>
      <c r="I57" s="39">
        <v>299127</v>
      </c>
      <c r="J57" s="39">
        <v>303329</v>
      </c>
      <c r="K57" s="39">
        <v>307062</v>
      </c>
      <c r="L57" s="39">
        <v>310949</v>
      </c>
      <c r="M57" s="39">
        <v>314195</v>
      </c>
      <c r="N57" s="39">
        <v>317142</v>
      </c>
      <c r="O57" s="39">
        <v>320119</v>
      </c>
      <c r="P57" s="39">
        <v>323073</v>
      </c>
      <c r="Q57" s="22">
        <f t="shared" si="0"/>
        <v>1.0044943091818137E-2</v>
      </c>
    </row>
    <row r="58" spans="1:17" x14ac:dyDescent="0.2">
      <c r="A58" s="3" t="s">
        <v>145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7" x14ac:dyDescent="0.2">
      <c r="A59" s="55" t="s">
        <v>149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1"/>
    </row>
    <row r="60" spans="1:17" x14ac:dyDescent="0.2">
      <c r="A60" s="55" t="s">
        <v>150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1"/>
    </row>
    <row r="61" spans="1:17" x14ac:dyDescent="0.2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1"/>
    </row>
    <row r="62" spans="1:17" ht="25.5" x14ac:dyDescent="0.2">
      <c r="A62" s="67" t="s">
        <v>142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1"/>
    </row>
    <row r="63" spans="1:1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7" x14ac:dyDescent="0.2">
      <c r="A64" s="2"/>
    </row>
  </sheetData>
  <mergeCells count="1">
    <mergeCell ref="A4:N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>
      <selection activeCell="U3" sqref="U3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6" width="10.140625" style="1" customWidth="1"/>
    <col min="17" max="17" width="10.85546875" style="20" customWidth="1"/>
    <col min="18" max="96" width="9.140625" style="1"/>
    <col min="97" max="97" width="9.140625" style="1" customWidth="1"/>
    <col min="98" max="16384" width="9.140625" style="1"/>
  </cols>
  <sheetData>
    <row r="1" spans="1:18" s="12" customFormat="1" ht="15.75" x14ac:dyDescent="0.2">
      <c r="A1" s="10" t="s">
        <v>146</v>
      </c>
      <c r="B1" s="10"/>
      <c r="C1" s="10"/>
      <c r="D1" s="10"/>
      <c r="E1" s="10"/>
      <c r="F1" s="10"/>
      <c r="G1" s="10"/>
      <c r="H1" s="5"/>
      <c r="I1" s="10"/>
      <c r="J1" s="10"/>
      <c r="K1" s="10"/>
      <c r="L1" s="10"/>
      <c r="M1" s="10"/>
      <c r="N1" s="10"/>
      <c r="O1" s="10"/>
      <c r="P1" s="10"/>
      <c r="Q1" s="19"/>
    </row>
    <row r="2" spans="1:18" s="12" customFormat="1" ht="15.75" x14ac:dyDescent="0.2">
      <c r="A2" s="13" t="s">
        <v>153</v>
      </c>
      <c r="B2" s="13"/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10"/>
      <c r="O2" s="10"/>
      <c r="P2" s="10"/>
      <c r="Q2" s="19"/>
    </row>
    <row r="3" spans="1:18" s="12" customFormat="1" ht="15.75" x14ac:dyDescent="0.2">
      <c r="A3" s="14" t="s">
        <v>147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10"/>
      <c r="O3" s="10"/>
      <c r="P3" s="10"/>
      <c r="Q3" s="19"/>
    </row>
    <row r="4" spans="1:18" s="28" customFormat="1" ht="15.75" x14ac:dyDescent="0.2">
      <c r="A4" s="79" t="s">
        <v>155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51" x14ac:dyDescent="0.2">
      <c r="A5" s="16" t="s">
        <v>36</v>
      </c>
      <c r="B5" s="17" t="s">
        <v>35</v>
      </c>
      <c r="C5" s="31">
        <v>2013</v>
      </c>
      <c r="D5" s="31">
        <v>2014</v>
      </c>
      <c r="E5" s="31">
        <v>2015</v>
      </c>
      <c r="F5" s="31">
        <v>2016</v>
      </c>
      <c r="G5" s="31">
        <v>2017</v>
      </c>
      <c r="H5" s="31">
        <v>2018</v>
      </c>
      <c r="I5" s="31">
        <v>2019</v>
      </c>
      <c r="J5" s="31">
        <v>2020</v>
      </c>
      <c r="K5" s="31">
        <v>2021</v>
      </c>
      <c r="L5" s="31">
        <v>2022</v>
      </c>
      <c r="M5" s="31">
        <v>2023</v>
      </c>
      <c r="N5" s="31">
        <v>2024</v>
      </c>
      <c r="O5" s="31">
        <v>2025</v>
      </c>
      <c r="P5" s="31">
        <v>2026</v>
      </c>
      <c r="Q5" s="47" t="s">
        <v>130</v>
      </c>
      <c r="R5" s="53"/>
    </row>
    <row r="6" spans="1:18" x14ac:dyDescent="0.2">
      <c r="A6" s="54"/>
      <c r="B6" s="55" t="s">
        <v>16</v>
      </c>
      <c r="C6" s="56">
        <v>126</v>
      </c>
      <c r="D6" s="56">
        <v>131</v>
      </c>
      <c r="E6" s="56">
        <v>133</v>
      </c>
      <c r="F6" s="56">
        <v>133</v>
      </c>
      <c r="G6" s="56">
        <v>135</v>
      </c>
      <c r="H6" s="56">
        <v>137</v>
      </c>
      <c r="I6" s="56">
        <v>139</v>
      </c>
      <c r="J6" s="56">
        <v>140</v>
      </c>
      <c r="K6" s="56">
        <v>142</v>
      </c>
      <c r="L6" s="56">
        <v>144</v>
      </c>
      <c r="M6" s="56">
        <v>145</v>
      </c>
      <c r="N6" s="56">
        <v>147</v>
      </c>
      <c r="O6" s="57">
        <v>147</v>
      </c>
      <c r="P6" s="57">
        <v>149</v>
      </c>
      <c r="Q6" s="58">
        <f>(P6/C6)^(1/13)-1</f>
        <v>1.2980789847207408E-2</v>
      </c>
    </row>
    <row r="7" spans="1:18" x14ac:dyDescent="0.2">
      <c r="A7" s="54"/>
      <c r="B7" s="55" t="s">
        <v>27</v>
      </c>
      <c r="C7" s="59">
        <v>253</v>
      </c>
      <c r="D7" s="59">
        <v>263</v>
      </c>
      <c r="E7" s="59">
        <v>267</v>
      </c>
      <c r="F7" s="59">
        <v>268</v>
      </c>
      <c r="G7" s="59">
        <v>270</v>
      </c>
      <c r="H7" s="59">
        <v>275</v>
      </c>
      <c r="I7" s="59">
        <v>278</v>
      </c>
      <c r="J7" s="59">
        <v>282</v>
      </c>
      <c r="K7" s="59">
        <v>285</v>
      </c>
      <c r="L7" s="59">
        <v>289</v>
      </c>
      <c r="M7" s="59">
        <v>292</v>
      </c>
      <c r="N7" s="59">
        <v>294</v>
      </c>
      <c r="O7" s="60">
        <v>296</v>
      </c>
      <c r="P7" s="60">
        <v>298</v>
      </c>
      <c r="Q7" s="58">
        <f t="shared" ref="Q7:Q59" si="0">(P7/C7)^(1/13)-1</f>
        <v>1.2672236053164365E-2</v>
      </c>
    </row>
    <row r="8" spans="1:18" x14ac:dyDescent="0.2">
      <c r="A8" s="54"/>
      <c r="B8" s="55" t="s">
        <v>46</v>
      </c>
      <c r="C8" s="59">
        <v>9</v>
      </c>
      <c r="D8" s="59">
        <v>9</v>
      </c>
      <c r="E8" s="59">
        <v>10</v>
      </c>
      <c r="F8" s="59">
        <v>10</v>
      </c>
      <c r="G8" s="59">
        <v>10</v>
      </c>
      <c r="H8" s="59">
        <v>10</v>
      </c>
      <c r="I8" s="59">
        <v>10</v>
      </c>
      <c r="J8" s="59">
        <v>10</v>
      </c>
      <c r="K8" s="59">
        <v>10</v>
      </c>
      <c r="L8" s="59">
        <v>10</v>
      </c>
      <c r="M8" s="59">
        <v>11</v>
      </c>
      <c r="N8" s="59">
        <v>11</v>
      </c>
      <c r="O8" s="60">
        <v>11</v>
      </c>
      <c r="P8" s="60">
        <v>11</v>
      </c>
      <c r="Q8" s="58">
        <f t="shared" si="0"/>
        <v>1.5555960979025896E-2</v>
      </c>
    </row>
    <row r="9" spans="1:18" x14ac:dyDescent="0.2">
      <c r="A9" s="54"/>
      <c r="B9" s="55" t="s">
        <v>37</v>
      </c>
      <c r="C9" s="59">
        <v>7495</v>
      </c>
      <c r="D9" s="59">
        <v>7798</v>
      </c>
      <c r="E9" s="59">
        <v>7903.5360451258775</v>
      </c>
      <c r="F9" s="59">
        <v>7913.3969111611905</v>
      </c>
      <c r="G9" s="59">
        <v>7973.8925379939492</v>
      </c>
      <c r="H9" s="59">
        <v>8079.4972483038791</v>
      </c>
      <c r="I9" s="59">
        <v>8161.2509020375701</v>
      </c>
      <c r="J9" s="59">
        <v>8248.1411580260792</v>
      </c>
      <c r="K9" s="59">
        <v>8329.1117824025823</v>
      </c>
      <c r="L9" s="59">
        <v>8402.7472500573112</v>
      </c>
      <c r="M9" s="59">
        <v>8458.1903776254439</v>
      </c>
      <c r="N9" s="59">
        <v>8504.4212036402387</v>
      </c>
      <c r="O9" s="60">
        <v>8519.0822993911115</v>
      </c>
      <c r="P9" s="60">
        <v>8561.5501253069251</v>
      </c>
      <c r="Q9" s="58">
        <f t="shared" si="0"/>
        <v>1.0286789849593525E-2</v>
      </c>
    </row>
    <row r="10" spans="1:18" x14ac:dyDescent="0.2">
      <c r="A10" s="54"/>
      <c r="B10" s="55" t="s">
        <v>0</v>
      </c>
      <c r="C10" s="59">
        <v>448</v>
      </c>
      <c r="D10" s="59">
        <v>465</v>
      </c>
      <c r="E10" s="59">
        <v>472</v>
      </c>
      <c r="F10" s="59">
        <v>474</v>
      </c>
      <c r="G10" s="59">
        <v>479</v>
      </c>
      <c r="H10" s="59">
        <v>486</v>
      </c>
      <c r="I10" s="59">
        <v>492</v>
      </c>
      <c r="J10" s="59">
        <v>499</v>
      </c>
      <c r="K10" s="59">
        <v>505</v>
      </c>
      <c r="L10" s="59">
        <v>512</v>
      </c>
      <c r="M10" s="59">
        <v>516</v>
      </c>
      <c r="N10" s="59">
        <v>521</v>
      </c>
      <c r="O10" s="60">
        <v>524</v>
      </c>
      <c r="P10" s="60">
        <v>528</v>
      </c>
      <c r="Q10" s="58">
        <f t="shared" si="0"/>
        <v>1.2718902117668129E-2</v>
      </c>
    </row>
    <row r="11" spans="1:18" x14ac:dyDescent="0.2">
      <c r="A11" s="7" t="s">
        <v>28</v>
      </c>
      <c r="B11" s="9"/>
      <c r="C11" s="70">
        <v>8331</v>
      </c>
      <c r="D11" s="70">
        <v>8666</v>
      </c>
      <c r="E11" s="70">
        <v>8785.5360451258784</v>
      </c>
      <c r="F11" s="70">
        <v>8798.3969111611914</v>
      </c>
      <c r="G11" s="70">
        <v>8867.8925379939501</v>
      </c>
      <c r="H11" s="70">
        <v>8987.49724830388</v>
      </c>
      <c r="I11" s="70">
        <v>9080.2509020375692</v>
      </c>
      <c r="J11" s="70">
        <v>9179.1411580260792</v>
      </c>
      <c r="K11" s="70">
        <v>9271.1117824025823</v>
      </c>
      <c r="L11" s="70">
        <v>9357.7472500573112</v>
      </c>
      <c r="M11" s="70">
        <v>9422.1903776254439</v>
      </c>
      <c r="N11" s="70">
        <v>9477.4212036402387</v>
      </c>
      <c r="O11" s="71">
        <v>9497.0822993911115</v>
      </c>
      <c r="P11" s="71">
        <v>9547.5501253069251</v>
      </c>
      <c r="Q11" s="58">
        <f t="shared" si="0"/>
        <v>1.0539856539011572E-2</v>
      </c>
    </row>
    <row r="12" spans="1:18" x14ac:dyDescent="0.2">
      <c r="A12" s="54"/>
      <c r="B12" s="55" t="s">
        <v>17</v>
      </c>
      <c r="C12" s="59">
        <v>154</v>
      </c>
      <c r="D12" s="59">
        <v>154</v>
      </c>
      <c r="E12" s="59">
        <v>154</v>
      </c>
      <c r="F12" s="59">
        <v>154</v>
      </c>
      <c r="G12" s="59">
        <v>154</v>
      </c>
      <c r="H12" s="59">
        <v>154</v>
      </c>
      <c r="I12" s="59">
        <v>154</v>
      </c>
      <c r="J12" s="59">
        <v>154</v>
      </c>
      <c r="K12" s="59">
        <v>154</v>
      </c>
      <c r="L12" s="59">
        <v>154</v>
      </c>
      <c r="M12" s="59">
        <v>154</v>
      </c>
      <c r="N12" s="59">
        <v>154</v>
      </c>
      <c r="O12" s="60">
        <v>154</v>
      </c>
      <c r="P12" s="60">
        <v>154</v>
      </c>
      <c r="Q12" s="58">
        <f t="shared" si="0"/>
        <v>0</v>
      </c>
    </row>
    <row r="13" spans="1:18" x14ac:dyDescent="0.2">
      <c r="A13" s="54"/>
      <c r="B13" s="55" t="s">
        <v>38</v>
      </c>
      <c r="C13" s="59">
        <v>228</v>
      </c>
      <c r="D13" s="59">
        <v>237</v>
      </c>
      <c r="E13" s="59">
        <v>241</v>
      </c>
      <c r="F13" s="59">
        <v>242</v>
      </c>
      <c r="G13" s="59">
        <v>244</v>
      </c>
      <c r="H13" s="59">
        <v>248</v>
      </c>
      <c r="I13" s="59">
        <v>251</v>
      </c>
      <c r="J13" s="59">
        <v>255</v>
      </c>
      <c r="K13" s="59">
        <v>258</v>
      </c>
      <c r="L13" s="59">
        <v>261</v>
      </c>
      <c r="M13" s="59">
        <v>263</v>
      </c>
      <c r="N13" s="59">
        <v>266</v>
      </c>
      <c r="O13" s="60">
        <v>267</v>
      </c>
      <c r="P13" s="60">
        <v>269</v>
      </c>
      <c r="Q13" s="58">
        <f t="shared" si="0"/>
        <v>1.280169132648612E-2</v>
      </c>
    </row>
    <row r="14" spans="1:18" x14ac:dyDescent="0.2">
      <c r="A14" s="54"/>
      <c r="B14" s="55" t="s">
        <v>39</v>
      </c>
      <c r="C14" s="59">
        <v>40</v>
      </c>
      <c r="D14" s="59">
        <v>42</v>
      </c>
      <c r="E14" s="59">
        <v>43</v>
      </c>
      <c r="F14" s="59">
        <v>43</v>
      </c>
      <c r="G14" s="59">
        <v>43</v>
      </c>
      <c r="H14" s="59">
        <v>44</v>
      </c>
      <c r="I14" s="59">
        <v>44</v>
      </c>
      <c r="J14" s="59">
        <v>45</v>
      </c>
      <c r="K14" s="59">
        <v>46</v>
      </c>
      <c r="L14" s="59">
        <v>46</v>
      </c>
      <c r="M14" s="59">
        <v>47</v>
      </c>
      <c r="N14" s="59">
        <v>47</v>
      </c>
      <c r="O14" s="60">
        <v>47</v>
      </c>
      <c r="P14" s="60">
        <v>48</v>
      </c>
      <c r="Q14" s="58">
        <f t="shared" si="0"/>
        <v>1.4123543114045178E-2</v>
      </c>
    </row>
    <row r="15" spans="1:18" x14ac:dyDescent="0.2">
      <c r="A15" s="54"/>
      <c r="B15" s="55" t="s">
        <v>40</v>
      </c>
      <c r="C15" s="59">
        <v>9824</v>
      </c>
      <c r="D15" s="59">
        <v>10221</v>
      </c>
      <c r="E15" s="59">
        <v>10400.870853583056</v>
      </c>
      <c r="F15" s="59">
        <v>10461.232113714334</v>
      </c>
      <c r="G15" s="59">
        <v>10602.351595022063</v>
      </c>
      <c r="H15" s="59">
        <v>10806.177390692821</v>
      </c>
      <c r="I15" s="59">
        <v>10968.885437119805</v>
      </c>
      <c r="J15" s="59">
        <v>11162.158519455252</v>
      </c>
      <c r="K15" s="59">
        <v>11333.902975360152</v>
      </c>
      <c r="L15" s="59">
        <v>11517.814632382224</v>
      </c>
      <c r="M15" s="59">
        <v>11665.237449773489</v>
      </c>
      <c r="N15" s="59">
        <v>11806.896879984548</v>
      </c>
      <c r="O15" s="60">
        <v>11915.009357455803</v>
      </c>
      <c r="P15" s="60">
        <v>12045.836935160629</v>
      </c>
      <c r="Q15" s="58">
        <f t="shared" si="0"/>
        <v>1.5807541504932132E-2</v>
      </c>
    </row>
    <row r="16" spans="1:18" x14ac:dyDescent="0.2">
      <c r="A16" s="54"/>
      <c r="B16" s="55" t="s">
        <v>25</v>
      </c>
      <c r="C16" s="59">
        <v>287</v>
      </c>
      <c r="D16" s="59">
        <v>299</v>
      </c>
      <c r="E16" s="59">
        <v>303</v>
      </c>
      <c r="F16" s="59">
        <v>304</v>
      </c>
      <c r="G16" s="59">
        <v>307</v>
      </c>
      <c r="H16" s="59">
        <v>312</v>
      </c>
      <c r="I16" s="59">
        <v>316</v>
      </c>
      <c r="J16" s="59">
        <v>320</v>
      </c>
      <c r="K16" s="59">
        <v>324</v>
      </c>
      <c r="L16" s="59">
        <v>328</v>
      </c>
      <c r="M16" s="59">
        <v>331</v>
      </c>
      <c r="N16" s="59">
        <v>334</v>
      </c>
      <c r="O16" s="60">
        <v>336</v>
      </c>
      <c r="P16" s="60">
        <v>339</v>
      </c>
      <c r="Q16" s="58">
        <f t="shared" si="0"/>
        <v>1.2891456098532927E-2</v>
      </c>
    </row>
    <row r="17" spans="1:17" x14ac:dyDescent="0.2">
      <c r="A17" s="7" t="s">
        <v>1</v>
      </c>
      <c r="B17" s="55"/>
      <c r="C17" s="70">
        <v>18864</v>
      </c>
      <c r="D17" s="70">
        <v>19619</v>
      </c>
      <c r="E17" s="70">
        <v>19927.406898708934</v>
      </c>
      <c r="F17" s="70">
        <v>20002.629024875525</v>
      </c>
      <c r="G17" s="70">
        <v>20218.244133016015</v>
      </c>
      <c r="H17" s="70">
        <v>20551.674638996701</v>
      </c>
      <c r="I17" s="70">
        <v>20814.136339157376</v>
      </c>
      <c r="J17" s="70">
        <v>21115.299677481329</v>
      </c>
      <c r="K17" s="70">
        <v>21387.014757762736</v>
      </c>
      <c r="L17" s="70">
        <v>21664.561882439535</v>
      </c>
      <c r="M17" s="70">
        <v>21882.427827398933</v>
      </c>
      <c r="N17" s="70">
        <v>22085.318083624785</v>
      </c>
      <c r="O17" s="71">
        <v>22216.091656846915</v>
      </c>
      <c r="P17" s="71">
        <v>22403.387060467554</v>
      </c>
      <c r="Q17" s="58">
        <f t="shared" si="0"/>
        <v>1.3315316734067828E-2</v>
      </c>
    </row>
    <row r="18" spans="1:17" x14ac:dyDescent="0.2">
      <c r="A18" s="54"/>
      <c r="B18" s="55" t="s">
        <v>18</v>
      </c>
      <c r="C18" s="70">
        <v>286</v>
      </c>
      <c r="D18" s="70">
        <v>286</v>
      </c>
      <c r="E18" s="70">
        <v>286</v>
      </c>
      <c r="F18" s="70">
        <v>286</v>
      </c>
      <c r="G18" s="70">
        <v>286</v>
      </c>
      <c r="H18" s="70">
        <v>286</v>
      </c>
      <c r="I18" s="70">
        <v>286</v>
      </c>
      <c r="J18" s="70">
        <v>286</v>
      </c>
      <c r="K18" s="70">
        <v>286</v>
      </c>
      <c r="L18" s="70">
        <v>286</v>
      </c>
      <c r="M18" s="70">
        <v>286</v>
      </c>
      <c r="N18" s="70">
        <v>286</v>
      </c>
      <c r="O18" s="71">
        <v>286</v>
      </c>
      <c r="P18" s="71">
        <v>286</v>
      </c>
      <c r="Q18" s="58">
        <f t="shared" si="0"/>
        <v>0</v>
      </c>
    </row>
    <row r="19" spans="1:17" x14ac:dyDescent="0.2">
      <c r="A19" s="54"/>
      <c r="B19" s="55" t="s">
        <v>41</v>
      </c>
      <c r="C19" s="70">
        <v>2045</v>
      </c>
      <c r="D19" s="70">
        <v>2127</v>
      </c>
      <c r="E19" s="70">
        <v>2155.5931012910683</v>
      </c>
      <c r="F19" s="70">
        <v>2154.3709751244764</v>
      </c>
      <c r="G19" s="70">
        <v>2169.7558669839846</v>
      </c>
      <c r="H19" s="70">
        <v>2195.3253610033021</v>
      </c>
      <c r="I19" s="70">
        <v>2212.8636608426209</v>
      </c>
      <c r="J19" s="70">
        <v>2236.7003225186718</v>
      </c>
      <c r="K19" s="70">
        <v>2255.985242237266</v>
      </c>
      <c r="L19" s="70">
        <v>2273.4381175604658</v>
      </c>
      <c r="M19" s="70">
        <v>2286.5721726010706</v>
      </c>
      <c r="N19" s="70">
        <v>2297.681916375212</v>
      </c>
      <c r="O19" s="71">
        <v>2300.9083431530848</v>
      </c>
      <c r="P19" s="71">
        <v>2310.6129395324456</v>
      </c>
      <c r="Q19" s="58">
        <f t="shared" si="0"/>
        <v>9.437721797920684E-3</v>
      </c>
    </row>
    <row r="20" spans="1:17" x14ac:dyDescent="0.2">
      <c r="A20" s="7" t="s">
        <v>2</v>
      </c>
      <c r="B20" s="55"/>
      <c r="C20" s="70">
        <v>2331</v>
      </c>
      <c r="D20" s="70">
        <v>2413</v>
      </c>
      <c r="E20" s="70">
        <v>2441.5931012910683</v>
      </c>
      <c r="F20" s="70">
        <v>2440.3709751244764</v>
      </c>
      <c r="G20" s="70">
        <v>2455.7558669839846</v>
      </c>
      <c r="H20" s="70">
        <v>2481.3253610033021</v>
      </c>
      <c r="I20" s="70">
        <v>2498.8636608426209</v>
      </c>
      <c r="J20" s="70">
        <v>2522.7003225186718</v>
      </c>
      <c r="K20" s="70">
        <v>2541.985242237266</v>
      </c>
      <c r="L20" s="70">
        <v>2559.4381175604658</v>
      </c>
      <c r="M20" s="70">
        <v>2572.5721726010706</v>
      </c>
      <c r="N20" s="70">
        <v>2583.681916375212</v>
      </c>
      <c r="O20" s="71">
        <v>2586.9083431530848</v>
      </c>
      <c r="P20" s="71">
        <v>2596.6129395324456</v>
      </c>
      <c r="Q20" s="58">
        <f t="shared" si="0"/>
        <v>8.3353564822592485E-3</v>
      </c>
    </row>
    <row r="21" spans="1:17" x14ac:dyDescent="0.2">
      <c r="A21" s="7" t="s">
        <v>29</v>
      </c>
      <c r="B21" s="55"/>
      <c r="C21" s="70">
        <v>12864</v>
      </c>
      <c r="D21" s="70">
        <v>13366</v>
      </c>
      <c r="E21" s="70">
        <v>13583.463954874123</v>
      </c>
      <c r="F21" s="70">
        <v>13644.60308883881</v>
      </c>
      <c r="G21" s="70">
        <v>13806.107462006046</v>
      </c>
      <c r="H21" s="70">
        <v>14045.502751696124</v>
      </c>
      <c r="I21" s="70">
        <v>14232.749097962425</v>
      </c>
      <c r="J21" s="70">
        <v>14458.858841973924</v>
      </c>
      <c r="K21" s="70">
        <v>14657.888217597418</v>
      </c>
      <c r="L21" s="70">
        <v>14866.252749942691</v>
      </c>
      <c r="M21" s="70">
        <v>15032.80962237456</v>
      </c>
      <c r="N21" s="70">
        <v>15191.57879635976</v>
      </c>
      <c r="O21" s="71">
        <v>15305.917700608888</v>
      </c>
      <c r="P21" s="71">
        <v>15452.449874693075</v>
      </c>
      <c r="Q21" s="58">
        <f t="shared" si="0"/>
        <v>1.4202592404123804E-2</v>
      </c>
    </row>
    <row r="22" spans="1:17" x14ac:dyDescent="0.2">
      <c r="A22" s="7" t="s">
        <v>30</v>
      </c>
      <c r="B22" s="55"/>
      <c r="C22" s="70">
        <v>21195</v>
      </c>
      <c r="D22" s="70">
        <v>22032</v>
      </c>
      <c r="E22" s="70">
        <v>22369</v>
      </c>
      <c r="F22" s="70">
        <v>22443</v>
      </c>
      <c r="G22" s="70">
        <v>22673.999999999996</v>
      </c>
      <c r="H22" s="70">
        <v>23033.000000000004</v>
      </c>
      <c r="I22" s="70">
        <v>23312.999999999993</v>
      </c>
      <c r="J22" s="70">
        <v>23638.000000000004</v>
      </c>
      <c r="K22" s="70">
        <v>23929</v>
      </c>
      <c r="L22" s="70">
        <v>24224</v>
      </c>
      <c r="M22" s="70">
        <v>24455.000000000004</v>
      </c>
      <c r="N22" s="70">
        <v>24669</v>
      </c>
      <c r="O22" s="71">
        <v>24803</v>
      </c>
      <c r="P22" s="71">
        <v>25000</v>
      </c>
      <c r="Q22" s="58">
        <f t="shared" si="0"/>
        <v>1.2781807062685724E-2</v>
      </c>
    </row>
    <row r="23" spans="1:17" x14ac:dyDescent="0.2">
      <c r="A23" s="54"/>
      <c r="B23" s="55" t="s">
        <v>19</v>
      </c>
      <c r="C23" s="59">
        <v>123</v>
      </c>
      <c r="D23" s="59">
        <v>122</v>
      </c>
      <c r="E23" s="59">
        <v>124</v>
      </c>
      <c r="F23" s="59">
        <v>125</v>
      </c>
      <c r="G23" s="59">
        <v>127</v>
      </c>
      <c r="H23" s="59">
        <v>129</v>
      </c>
      <c r="I23" s="59">
        <v>131</v>
      </c>
      <c r="J23" s="59">
        <v>134</v>
      </c>
      <c r="K23" s="59">
        <v>136</v>
      </c>
      <c r="L23" s="59">
        <v>138</v>
      </c>
      <c r="M23" s="59">
        <v>140</v>
      </c>
      <c r="N23" s="59">
        <v>142</v>
      </c>
      <c r="O23" s="60">
        <v>144</v>
      </c>
      <c r="P23" s="60">
        <v>146</v>
      </c>
      <c r="Q23" s="58">
        <f t="shared" si="0"/>
        <v>1.3273651206340942E-2</v>
      </c>
    </row>
    <row r="24" spans="1:17" x14ac:dyDescent="0.2">
      <c r="A24" s="54"/>
      <c r="B24" s="55" t="s">
        <v>12</v>
      </c>
      <c r="C24" s="59">
        <v>507</v>
      </c>
      <c r="D24" s="59">
        <v>507</v>
      </c>
      <c r="E24" s="59">
        <v>513</v>
      </c>
      <c r="F24" s="59">
        <v>518</v>
      </c>
      <c r="G24" s="59">
        <v>525</v>
      </c>
      <c r="H24" s="59">
        <v>535</v>
      </c>
      <c r="I24" s="59">
        <v>543</v>
      </c>
      <c r="J24" s="59">
        <v>552</v>
      </c>
      <c r="K24" s="59">
        <v>562</v>
      </c>
      <c r="L24" s="59">
        <v>571</v>
      </c>
      <c r="M24" s="59">
        <v>580</v>
      </c>
      <c r="N24" s="59">
        <v>589</v>
      </c>
      <c r="O24" s="60">
        <v>597</v>
      </c>
      <c r="P24" s="60">
        <v>606</v>
      </c>
      <c r="Q24" s="58">
        <f t="shared" si="0"/>
        <v>1.3815251624337721E-2</v>
      </c>
    </row>
    <row r="25" spans="1:17" x14ac:dyDescent="0.2">
      <c r="A25" s="7" t="s">
        <v>24</v>
      </c>
      <c r="B25" s="55"/>
      <c r="C25" s="59">
        <v>629</v>
      </c>
      <c r="D25" s="59">
        <v>629</v>
      </c>
      <c r="E25" s="59">
        <v>637</v>
      </c>
      <c r="F25" s="59">
        <v>644</v>
      </c>
      <c r="G25" s="59">
        <v>651</v>
      </c>
      <c r="H25" s="59">
        <v>664</v>
      </c>
      <c r="I25" s="59">
        <v>674</v>
      </c>
      <c r="J25" s="59">
        <v>686</v>
      </c>
      <c r="K25" s="59">
        <v>697</v>
      </c>
      <c r="L25" s="59">
        <v>709</v>
      </c>
      <c r="M25" s="59">
        <v>720</v>
      </c>
      <c r="N25" s="59">
        <v>731</v>
      </c>
      <c r="O25" s="60">
        <v>742</v>
      </c>
      <c r="P25" s="60">
        <v>752</v>
      </c>
      <c r="Q25" s="58">
        <f t="shared" si="0"/>
        <v>1.3833663048576916E-2</v>
      </c>
    </row>
    <row r="26" spans="1:17" x14ac:dyDescent="0.2">
      <c r="A26" s="54"/>
      <c r="B26" s="55" t="s">
        <v>26</v>
      </c>
      <c r="C26" s="59">
        <v>30</v>
      </c>
      <c r="D26" s="59">
        <v>30</v>
      </c>
      <c r="E26" s="59">
        <v>31</v>
      </c>
      <c r="F26" s="59">
        <v>31</v>
      </c>
      <c r="G26" s="59">
        <v>32</v>
      </c>
      <c r="H26" s="59">
        <v>33</v>
      </c>
      <c r="I26" s="59">
        <v>34</v>
      </c>
      <c r="J26" s="59">
        <v>34</v>
      </c>
      <c r="K26" s="59">
        <v>35</v>
      </c>
      <c r="L26" s="59">
        <v>36</v>
      </c>
      <c r="M26" s="59">
        <v>37</v>
      </c>
      <c r="N26" s="59">
        <v>37</v>
      </c>
      <c r="O26" s="60">
        <v>38</v>
      </c>
      <c r="P26" s="60">
        <v>38</v>
      </c>
      <c r="Q26" s="58">
        <f t="shared" si="0"/>
        <v>1.8350083224818237E-2</v>
      </c>
    </row>
    <row r="27" spans="1:17" x14ac:dyDescent="0.2">
      <c r="A27" s="54"/>
      <c r="B27" s="55" t="s">
        <v>3</v>
      </c>
      <c r="C27" s="59">
        <v>631</v>
      </c>
      <c r="D27" s="59">
        <v>620</v>
      </c>
      <c r="E27" s="59">
        <v>639</v>
      </c>
      <c r="F27" s="59">
        <v>652</v>
      </c>
      <c r="G27" s="59">
        <v>666</v>
      </c>
      <c r="H27" s="59">
        <v>685</v>
      </c>
      <c r="I27" s="59">
        <v>699</v>
      </c>
      <c r="J27" s="59">
        <v>715</v>
      </c>
      <c r="K27" s="59">
        <v>730</v>
      </c>
      <c r="L27" s="59">
        <v>745</v>
      </c>
      <c r="M27" s="59">
        <v>758</v>
      </c>
      <c r="N27" s="59">
        <v>772</v>
      </c>
      <c r="O27" s="60">
        <v>784</v>
      </c>
      <c r="P27" s="60">
        <v>797</v>
      </c>
      <c r="Q27" s="58">
        <f t="shared" si="0"/>
        <v>1.8127640188316141E-2</v>
      </c>
    </row>
    <row r="28" spans="1:17" x14ac:dyDescent="0.2">
      <c r="A28" s="54"/>
      <c r="B28" s="55" t="s">
        <v>10</v>
      </c>
      <c r="C28" s="59">
        <v>203</v>
      </c>
      <c r="D28" s="59">
        <v>199</v>
      </c>
      <c r="E28" s="59">
        <v>205</v>
      </c>
      <c r="F28" s="59">
        <v>209</v>
      </c>
      <c r="G28" s="59">
        <v>214</v>
      </c>
      <c r="H28" s="59">
        <v>220</v>
      </c>
      <c r="I28" s="59">
        <v>224</v>
      </c>
      <c r="J28" s="59">
        <v>229</v>
      </c>
      <c r="K28" s="59">
        <v>234</v>
      </c>
      <c r="L28" s="59">
        <v>239</v>
      </c>
      <c r="M28" s="59">
        <v>243</v>
      </c>
      <c r="N28" s="59">
        <v>248</v>
      </c>
      <c r="O28" s="60">
        <v>252</v>
      </c>
      <c r="P28" s="60">
        <v>256</v>
      </c>
      <c r="Q28" s="58">
        <f t="shared" si="0"/>
        <v>1.8004113493335527E-2</v>
      </c>
    </row>
    <row r="29" spans="1:17" x14ac:dyDescent="0.2">
      <c r="A29" s="54"/>
      <c r="B29" s="55" t="s">
        <v>11</v>
      </c>
      <c r="C29" s="59">
        <v>312</v>
      </c>
      <c r="D29" s="59">
        <v>306</v>
      </c>
      <c r="E29" s="59">
        <v>316</v>
      </c>
      <c r="F29" s="59">
        <v>322</v>
      </c>
      <c r="G29" s="59">
        <v>329</v>
      </c>
      <c r="H29" s="59">
        <v>338</v>
      </c>
      <c r="I29" s="59">
        <v>345</v>
      </c>
      <c r="J29" s="59">
        <v>353</v>
      </c>
      <c r="K29" s="59">
        <v>361</v>
      </c>
      <c r="L29" s="59">
        <v>368</v>
      </c>
      <c r="M29" s="59">
        <v>375</v>
      </c>
      <c r="N29" s="59">
        <v>381</v>
      </c>
      <c r="O29" s="60">
        <v>387</v>
      </c>
      <c r="P29" s="60">
        <v>394</v>
      </c>
      <c r="Q29" s="58">
        <f t="shared" si="0"/>
        <v>1.8111891069048758E-2</v>
      </c>
    </row>
    <row r="30" spans="1:17" x14ac:dyDescent="0.2">
      <c r="A30" s="54"/>
      <c r="B30" s="55" t="s">
        <v>9</v>
      </c>
      <c r="C30" s="59">
        <v>2980</v>
      </c>
      <c r="D30" s="59">
        <v>2950</v>
      </c>
      <c r="E30" s="59">
        <v>3002</v>
      </c>
      <c r="F30" s="59">
        <v>3037</v>
      </c>
      <c r="G30" s="59">
        <v>3080</v>
      </c>
      <c r="H30" s="59">
        <v>3144</v>
      </c>
      <c r="I30" s="59">
        <v>3197</v>
      </c>
      <c r="J30" s="59">
        <v>3256</v>
      </c>
      <c r="K30" s="59">
        <v>3313</v>
      </c>
      <c r="L30" s="59">
        <v>3368</v>
      </c>
      <c r="M30" s="59">
        <v>3420</v>
      </c>
      <c r="N30" s="59">
        <v>3470</v>
      </c>
      <c r="O30" s="60">
        <v>3518</v>
      </c>
      <c r="P30" s="60">
        <v>3566</v>
      </c>
      <c r="Q30" s="58">
        <f t="shared" si="0"/>
        <v>1.3905113674516967E-2</v>
      </c>
    </row>
    <row r="31" spans="1:17" x14ac:dyDescent="0.2">
      <c r="A31" s="54"/>
      <c r="B31" s="55" t="s">
        <v>129</v>
      </c>
      <c r="C31" s="59">
        <v>286</v>
      </c>
      <c r="D31" s="59">
        <v>288</v>
      </c>
      <c r="E31" s="59">
        <v>292</v>
      </c>
      <c r="F31" s="59">
        <v>294</v>
      </c>
      <c r="G31" s="59">
        <v>298</v>
      </c>
      <c r="H31" s="59">
        <v>304</v>
      </c>
      <c r="I31" s="59">
        <v>308</v>
      </c>
      <c r="J31" s="59">
        <v>313</v>
      </c>
      <c r="K31" s="59">
        <v>318</v>
      </c>
      <c r="L31" s="59">
        <v>324</v>
      </c>
      <c r="M31" s="59">
        <v>328</v>
      </c>
      <c r="N31" s="59">
        <v>333</v>
      </c>
      <c r="O31" s="60">
        <v>338</v>
      </c>
      <c r="P31" s="60">
        <v>342</v>
      </c>
      <c r="Q31" s="58">
        <f t="shared" si="0"/>
        <v>1.3850341450885706E-2</v>
      </c>
    </row>
    <row r="32" spans="1:17" x14ac:dyDescent="0.2">
      <c r="A32" s="7" t="s">
        <v>154</v>
      </c>
      <c r="B32" s="55"/>
      <c r="C32" s="59">
        <v>4442</v>
      </c>
      <c r="D32" s="59">
        <v>4392</v>
      </c>
      <c r="E32" s="59">
        <v>4485</v>
      </c>
      <c r="F32" s="59">
        <v>4546</v>
      </c>
      <c r="G32" s="59">
        <v>4619</v>
      </c>
      <c r="H32" s="59">
        <v>4723</v>
      </c>
      <c r="I32" s="59">
        <v>4807</v>
      </c>
      <c r="J32" s="59">
        <v>4902</v>
      </c>
      <c r="K32" s="59">
        <v>4992</v>
      </c>
      <c r="L32" s="59">
        <v>5079</v>
      </c>
      <c r="M32" s="59">
        <v>5161</v>
      </c>
      <c r="N32" s="59">
        <v>5241</v>
      </c>
      <c r="O32" s="60">
        <v>5317</v>
      </c>
      <c r="P32" s="60">
        <v>5393</v>
      </c>
      <c r="Q32" s="58">
        <f t="shared" si="0"/>
        <v>1.5034754855861587E-2</v>
      </c>
    </row>
    <row r="33" spans="1:17" x14ac:dyDescent="0.2">
      <c r="A33" s="54"/>
      <c r="B33" s="55" t="s">
        <v>13</v>
      </c>
      <c r="C33" s="59">
        <v>542</v>
      </c>
      <c r="D33" s="59">
        <v>570</v>
      </c>
      <c r="E33" s="59">
        <v>586</v>
      </c>
      <c r="F33" s="59">
        <v>590</v>
      </c>
      <c r="G33" s="59">
        <v>596</v>
      </c>
      <c r="H33" s="59">
        <v>604</v>
      </c>
      <c r="I33" s="59">
        <v>610</v>
      </c>
      <c r="J33" s="59">
        <v>618</v>
      </c>
      <c r="K33" s="59">
        <v>625</v>
      </c>
      <c r="L33" s="59">
        <v>632</v>
      </c>
      <c r="M33" s="59">
        <v>639</v>
      </c>
      <c r="N33" s="59">
        <v>644</v>
      </c>
      <c r="O33" s="60">
        <v>650</v>
      </c>
      <c r="P33" s="60">
        <v>655</v>
      </c>
      <c r="Q33" s="58">
        <f t="shared" si="0"/>
        <v>1.4673477982042327E-2</v>
      </c>
    </row>
    <row r="34" spans="1:17" x14ac:dyDescent="0.2">
      <c r="A34" s="54"/>
      <c r="B34" s="55" t="s">
        <v>20</v>
      </c>
      <c r="C34" s="59">
        <v>23</v>
      </c>
      <c r="D34" s="59">
        <v>24</v>
      </c>
      <c r="E34" s="59">
        <v>25</v>
      </c>
      <c r="F34" s="59">
        <v>25</v>
      </c>
      <c r="G34" s="59">
        <v>25</v>
      </c>
      <c r="H34" s="59">
        <v>25</v>
      </c>
      <c r="I34" s="59">
        <v>26</v>
      </c>
      <c r="J34" s="59">
        <v>26</v>
      </c>
      <c r="K34" s="59">
        <v>26</v>
      </c>
      <c r="L34" s="59">
        <v>27</v>
      </c>
      <c r="M34" s="59">
        <v>27</v>
      </c>
      <c r="N34" s="59">
        <v>27</v>
      </c>
      <c r="O34" s="60">
        <v>27</v>
      </c>
      <c r="P34" s="60">
        <v>28</v>
      </c>
      <c r="Q34" s="58">
        <f t="shared" si="0"/>
        <v>1.5246622788248843E-2</v>
      </c>
    </row>
    <row r="35" spans="1:17" x14ac:dyDescent="0.2">
      <c r="A35" s="54"/>
      <c r="B35" s="55" t="s">
        <v>31</v>
      </c>
      <c r="C35" s="59">
        <v>292</v>
      </c>
      <c r="D35" s="59">
        <v>307</v>
      </c>
      <c r="E35" s="59">
        <v>315</v>
      </c>
      <c r="F35" s="59">
        <v>318</v>
      </c>
      <c r="G35" s="59">
        <v>321</v>
      </c>
      <c r="H35" s="59">
        <v>325</v>
      </c>
      <c r="I35" s="59">
        <v>329</v>
      </c>
      <c r="J35" s="59">
        <v>333</v>
      </c>
      <c r="K35" s="59">
        <v>337</v>
      </c>
      <c r="L35" s="59">
        <v>341</v>
      </c>
      <c r="M35" s="59">
        <v>344</v>
      </c>
      <c r="N35" s="59">
        <v>347</v>
      </c>
      <c r="O35" s="60">
        <v>350</v>
      </c>
      <c r="P35" s="60">
        <v>353</v>
      </c>
      <c r="Q35" s="58">
        <f t="shared" si="0"/>
        <v>1.4700407810143812E-2</v>
      </c>
    </row>
    <row r="36" spans="1:17" x14ac:dyDescent="0.2">
      <c r="A36" s="54"/>
      <c r="B36" s="55" t="s">
        <v>132</v>
      </c>
      <c r="C36" s="59">
        <v>284</v>
      </c>
      <c r="D36" s="59">
        <v>299</v>
      </c>
      <c r="E36" s="59">
        <v>307</v>
      </c>
      <c r="F36" s="59">
        <v>309</v>
      </c>
      <c r="G36" s="59">
        <v>312</v>
      </c>
      <c r="H36" s="59">
        <v>317</v>
      </c>
      <c r="I36" s="59">
        <v>320</v>
      </c>
      <c r="J36" s="59">
        <v>324</v>
      </c>
      <c r="K36" s="59">
        <v>328</v>
      </c>
      <c r="L36" s="59">
        <v>331</v>
      </c>
      <c r="M36" s="59">
        <v>335</v>
      </c>
      <c r="N36" s="59">
        <v>338</v>
      </c>
      <c r="O36" s="60">
        <v>341</v>
      </c>
      <c r="P36" s="60">
        <v>343</v>
      </c>
      <c r="Q36" s="58">
        <f t="shared" si="0"/>
        <v>1.4625631386902649E-2</v>
      </c>
    </row>
    <row r="37" spans="1:17" x14ac:dyDescent="0.2">
      <c r="A37" s="54"/>
      <c r="B37" s="55" t="s">
        <v>14</v>
      </c>
      <c r="C37" s="59">
        <v>592</v>
      </c>
      <c r="D37" s="59">
        <v>623</v>
      </c>
      <c r="E37" s="59">
        <v>639</v>
      </c>
      <c r="F37" s="59">
        <v>645</v>
      </c>
      <c r="G37" s="59">
        <v>650</v>
      </c>
      <c r="H37" s="59">
        <v>659</v>
      </c>
      <c r="I37" s="59">
        <v>666</v>
      </c>
      <c r="J37" s="59">
        <v>675</v>
      </c>
      <c r="K37" s="59">
        <v>683</v>
      </c>
      <c r="L37" s="59">
        <v>691</v>
      </c>
      <c r="M37" s="59">
        <v>697</v>
      </c>
      <c r="N37" s="59">
        <v>703</v>
      </c>
      <c r="O37" s="60">
        <v>709</v>
      </c>
      <c r="P37" s="60">
        <v>715</v>
      </c>
      <c r="Q37" s="58">
        <f t="shared" si="0"/>
        <v>1.4627168842893168E-2</v>
      </c>
    </row>
    <row r="38" spans="1:17" x14ac:dyDescent="0.2">
      <c r="A38" s="54"/>
      <c r="B38" s="55" t="s">
        <v>42</v>
      </c>
      <c r="C38" s="59">
        <v>15540</v>
      </c>
      <c r="D38" s="59">
        <v>16357</v>
      </c>
      <c r="E38" s="59">
        <v>16808.35275132133</v>
      </c>
      <c r="F38" s="59">
        <v>16929.242679163479</v>
      </c>
      <c r="G38" s="59">
        <v>17063.755750827735</v>
      </c>
      <c r="H38" s="59">
        <v>17277.15982754272</v>
      </c>
      <c r="I38" s="59">
        <v>17438.380180071144</v>
      </c>
      <c r="J38" s="59">
        <v>17642.841448336112</v>
      </c>
      <c r="K38" s="59">
        <v>17826.941075727518</v>
      </c>
      <c r="L38" s="59">
        <v>17995.048514283699</v>
      </c>
      <c r="M38" s="59">
        <v>18151.49873780242</v>
      </c>
      <c r="N38" s="59">
        <v>18284.249391610014</v>
      </c>
      <c r="O38" s="60">
        <v>18411.518135489852</v>
      </c>
      <c r="P38" s="60">
        <v>18536.303824584993</v>
      </c>
      <c r="Q38" s="58">
        <f t="shared" si="0"/>
        <v>1.3654991848194298E-2</v>
      </c>
    </row>
    <row r="39" spans="1:17" x14ac:dyDescent="0.2">
      <c r="A39" s="54"/>
      <c r="B39" s="55" t="s">
        <v>15</v>
      </c>
      <c r="C39" s="59">
        <v>254</v>
      </c>
      <c r="D39" s="59">
        <v>268</v>
      </c>
      <c r="E39" s="59">
        <v>275</v>
      </c>
      <c r="F39" s="59">
        <v>277</v>
      </c>
      <c r="G39" s="59">
        <v>280</v>
      </c>
      <c r="H39" s="59">
        <v>284</v>
      </c>
      <c r="I39" s="59">
        <v>286</v>
      </c>
      <c r="J39" s="59">
        <v>290</v>
      </c>
      <c r="K39" s="59">
        <v>294</v>
      </c>
      <c r="L39" s="59">
        <v>297</v>
      </c>
      <c r="M39" s="59">
        <v>300</v>
      </c>
      <c r="N39" s="59">
        <v>302</v>
      </c>
      <c r="O39" s="60">
        <v>305</v>
      </c>
      <c r="P39" s="60">
        <v>307</v>
      </c>
      <c r="Q39" s="58">
        <f t="shared" si="0"/>
        <v>1.4684736734430714E-2</v>
      </c>
    </row>
    <row r="40" spans="1:17" x14ac:dyDescent="0.2">
      <c r="A40" s="7" t="s">
        <v>32</v>
      </c>
      <c r="B40" s="55"/>
      <c r="C40" s="70">
        <v>17527</v>
      </c>
      <c r="D40" s="70">
        <v>18448</v>
      </c>
      <c r="E40" s="70">
        <v>18955.35275132133</v>
      </c>
      <c r="F40" s="70">
        <v>19093.242679163479</v>
      </c>
      <c r="G40" s="70">
        <v>19247.755750827735</v>
      </c>
      <c r="H40" s="70">
        <v>19491.15982754272</v>
      </c>
      <c r="I40" s="70">
        <v>19675.380180071144</v>
      </c>
      <c r="J40" s="70">
        <v>19908.841448336112</v>
      </c>
      <c r="K40" s="70">
        <v>20119.941075727518</v>
      </c>
      <c r="L40" s="70">
        <v>20314.048514283699</v>
      </c>
      <c r="M40" s="70">
        <v>20493.49873780242</v>
      </c>
      <c r="N40" s="70">
        <v>20645.249391610014</v>
      </c>
      <c r="O40" s="71">
        <v>20793.518135489852</v>
      </c>
      <c r="P40" s="71">
        <v>20937.303824584993</v>
      </c>
      <c r="Q40" s="58">
        <f t="shared" si="0"/>
        <v>1.377009171510335E-2</v>
      </c>
    </row>
    <row r="41" spans="1:17" x14ac:dyDescent="0.2">
      <c r="A41" s="54"/>
      <c r="B41" s="55" t="s">
        <v>21</v>
      </c>
      <c r="C41" s="70">
        <v>160</v>
      </c>
      <c r="D41" s="70">
        <v>160</v>
      </c>
      <c r="E41" s="70">
        <v>160</v>
      </c>
      <c r="F41" s="70">
        <v>160</v>
      </c>
      <c r="G41" s="70">
        <v>160</v>
      </c>
      <c r="H41" s="70">
        <v>160</v>
      </c>
      <c r="I41" s="70">
        <v>160</v>
      </c>
      <c r="J41" s="70">
        <v>160</v>
      </c>
      <c r="K41" s="70">
        <v>160</v>
      </c>
      <c r="L41" s="70">
        <v>160</v>
      </c>
      <c r="M41" s="70">
        <v>160</v>
      </c>
      <c r="N41" s="70">
        <v>160</v>
      </c>
      <c r="O41" s="71">
        <v>160</v>
      </c>
      <c r="P41" s="71">
        <v>160</v>
      </c>
      <c r="Q41" s="58">
        <f t="shared" si="0"/>
        <v>0</v>
      </c>
    </row>
    <row r="42" spans="1:17" x14ac:dyDescent="0.2">
      <c r="A42" s="54"/>
      <c r="B42" s="55" t="s">
        <v>43</v>
      </c>
      <c r="C42" s="70">
        <v>3400</v>
      </c>
      <c r="D42" s="70">
        <v>3579</v>
      </c>
      <c r="E42" s="70">
        <v>3672.9833137650044</v>
      </c>
      <c r="F42" s="70">
        <v>3719.4327497979325</v>
      </c>
      <c r="G42" s="70">
        <v>3769.2383582925427</v>
      </c>
      <c r="H42" s="70">
        <v>3841.3188021889882</v>
      </c>
      <c r="I42" s="70">
        <v>3900.2773307483708</v>
      </c>
      <c r="J42" s="70">
        <v>3970.1446863799974</v>
      </c>
      <c r="K42" s="70">
        <v>4036.3745249346425</v>
      </c>
      <c r="L42" s="70">
        <v>4111.4699202088859</v>
      </c>
      <c r="M42" s="70">
        <v>4173.6174123566152</v>
      </c>
      <c r="N42" s="70">
        <v>4231.652120343264</v>
      </c>
      <c r="O42" s="71">
        <v>4293.1807091444134</v>
      </c>
      <c r="P42" s="71">
        <v>4349.1719838727713</v>
      </c>
      <c r="Q42" s="58">
        <f t="shared" si="0"/>
        <v>1.9119719285219938E-2</v>
      </c>
    </row>
    <row r="43" spans="1:17" x14ac:dyDescent="0.2">
      <c r="A43" s="7" t="s">
        <v>33</v>
      </c>
      <c r="B43" s="55"/>
      <c r="C43" s="70">
        <v>3560</v>
      </c>
      <c r="D43" s="70">
        <v>3739</v>
      </c>
      <c r="E43" s="70">
        <v>3832.9833137650044</v>
      </c>
      <c r="F43" s="70">
        <v>3879.4327497979325</v>
      </c>
      <c r="G43" s="70">
        <v>3929.2383582925427</v>
      </c>
      <c r="H43" s="70">
        <v>4001.3188021889882</v>
      </c>
      <c r="I43" s="70">
        <v>4060.2773307483708</v>
      </c>
      <c r="J43" s="70">
        <v>4130.1446863799974</v>
      </c>
      <c r="K43" s="70">
        <v>4196.374524934643</v>
      </c>
      <c r="L43" s="70">
        <v>4271.4699202088859</v>
      </c>
      <c r="M43" s="70">
        <v>4333.6174123566152</v>
      </c>
      <c r="N43" s="70">
        <v>4391.652120343264</v>
      </c>
      <c r="O43" s="71">
        <v>4453.1807091444134</v>
      </c>
      <c r="P43" s="71">
        <v>4509.1719838727713</v>
      </c>
      <c r="Q43" s="58">
        <f t="shared" si="0"/>
        <v>1.8347280269975785E-2</v>
      </c>
    </row>
    <row r="44" spans="1:17" x14ac:dyDescent="0.2">
      <c r="A44" s="54"/>
      <c r="B44" s="55" t="s">
        <v>20</v>
      </c>
      <c r="C44" s="70">
        <v>230</v>
      </c>
      <c r="D44" s="70">
        <v>242</v>
      </c>
      <c r="E44" s="70">
        <v>249</v>
      </c>
      <c r="F44" s="70">
        <v>251</v>
      </c>
      <c r="G44" s="70">
        <v>253</v>
      </c>
      <c r="H44" s="70">
        <v>257</v>
      </c>
      <c r="I44" s="70">
        <v>259</v>
      </c>
      <c r="J44" s="70">
        <v>263</v>
      </c>
      <c r="K44" s="70">
        <v>266</v>
      </c>
      <c r="L44" s="70">
        <v>269</v>
      </c>
      <c r="M44" s="70">
        <v>271</v>
      </c>
      <c r="N44" s="70">
        <v>274</v>
      </c>
      <c r="O44" s="71">
        <v>276</v>
      </c>
      <c r="P44" s="71">
        <v>278</v>
      </c>
      <c r="Q44" s="58">
        <f t="shared" si="0"/>
        <v>1.4686947516237669E-2</v>
      </c>
    </row>
    <row r="45" spans="1:17" x14ac:dyDescent="0.2">
      <c r="A45" s="54"/>
      <c r="B45" s="55" t="s">
        <v>44</v>
      </c>
      <c r="C45" s="70">
        <v>11</v>
      </c>
      <c r="D45" s="70">
        <v>12</v>
      </c>
      <c r="E45" s="70">
        <v>12</v>
      </c>
      <c r="F45" s="70">
        <v>12</v>
      </c>
      <c r="G45" s="70">
        <v>12</v>
      </c>
      <c r="H45" s="70">
        <v>12</v>
      </c>
      <c r="I45" s="70">
        <v>12</v>
      </c>
      <c r="J45" s="70">
        <v>13</v>
      </c>
      <c r="K45" s="70">
        <v>13</v>
      </c>
      <c r="L45" s="70">
        <v>13</v>
      </c>
      <c r="M45" s="70">
        <v>13</v>
      </c>
      <c r="N45" s="70">
        <v>13</v>
      </c>
      <c r="O45" s="71">
        <v>13</v>
      </c>
      <c r="P45" s="71">
        <v>13</v>
      </c>
      <c r="Q45" s="58">
        <f t="shared" si="0"/>
        <v>1.2933234294834062E-2</v>
      </c>
    </row>
    <row r="46" spans="1:17" x14ac:dyDescent="0.2">
      <c r="A46" s="54"/>
      <c r="B46" s="55" t="s">
        <v>45</v>
      </c>
      <c r="C46" s="70">
        <v>862</v>
      </c>
      <c r="D46" s="70">
        <v>907</v>
      </c>
      <c r="E46" s="70">
        <v>932.66393491366307</v>
      </c>
      <c r="F46" s="70">
        <v>942.32457103858644</v>
      </c>
      <c r="G46" s="70">
        <v>953.00589087972139</v>
      </c>
      <c r="H46" s="70">
        <v>969.52137026829166</v>
      </c>
      <c r="I46" s="70">
        <v>983.3424891804857</v>
      </c>
      <c r="J46" s="70">
        <v>1000.013865283889</v>
      </c>
      <c r="K46" s="70">
        <v>1015.6843993378419</v>
      </c>
      <c r="L46" s="70">
        <v>1030.4815655074156</v>
      </c>
      <c r="M46" s="70">
        <v>1044.8838498409648</v>
      </c>
      <c r="N46" s="70">
        <v>1058.0984880467252</v>
      </c>
      <c r="O46" s="71">
        <v>1071.3011553657343</v>
      </c>
      <c r="P46" s="71">
        <v>1084.5241915422353</v>
      </c>
      <c r="Q46" s="58">
        <f t="shared" si="0"/>
        <v>1.7821664396578729E-2</v>
      </c>
    </row>
    <row r="47" spans="1:17" x14ac:dyDescent="0.2">
      <c r="A47" s="7" t="s">
        <v>22</v>
      </c>
      <c r="B47" s="55"/>
      <c r="C47" s="70">
        <v>22190</v>
      </c>
      <c r="D47" s="70">
        <v>23348</v>
      </c>
      <c r="E47" s="70">
        <v>23982</v>
      </c>
      <c r="F47" s="70">
        <v>24177.999999999996</v>
      </c>
      <c r="G47" s="70">
        <v>24395</v>
      </c>
      <c r="H47" s="70">
        <v>24731</v>
      </c>
      <c r="I47" s="70">
        <v>24990</v>
      </c>
      <c r="J47" s="70">
        <v>25315</v>
      </c>
      <c r="K47" s="70">
        <v>25611.000000000004</v>
      </c>
      <c r="L47" s="70">
        <v>25898</v>
      </c>
      <c r="M47" s="70">
        <v>26156</v>
      </c>
      <c r="N47" s="70">
        <v>26382.000000000004</v>
      </c>
      <c r="O47" s="71">
        <v>26607</v>
      </c>
      <c r="P47" s="71">
        <v>26821.999999999996</v>
      </c>
      <c r="Q47" s="58">
        <f t="shared" si="0"/>
        <v>1.4689984133572365E-2</v>
      </c>
    </row>
    <row r="48" spans="1:17" x14ac:dyDescent="0.2">
      <c r="A48" s="7" t="s">
        <v>23</v>
      </c>
      <c r="B48" s="55"/>
      <c r="C48" s="59">
        <v>4678</v>
      </c>
      <c r="D48" s="59">
        <v>4675</v>
      </c>
      <c r="E48" s="59">
        <v>4770</v>
      </c>
      <c r="F48" s="59">
        <v>4783</v>
      </c>
      <c r="G48" s="59">
        <v>4807</v>
      </c>
      <c r="H48" s="59">
        <v>4871</v>
      </c>
      <c r="I48" s="59">
        <v>4922</v>
      </c>
      <c r="J48" s="59">
        <v>4981</v>
      </c>
      <c r="K48" s="59">
        <v>5034</v>
      </c>
      <c r="L48" s="59">
        <v>5085</v>
      </c>
      <c r="M48" s="59">
        <v>5129</v>
      </c>
      <c r="N48" s="59">
        <v>5168</v>
      </c>
      <c r="O48" s="60">
        <v>5210</v>
      </c>
      <c r="P48" s="60">
        <v>5254</v>
      </c>
      <c r="Q48" s="58">
        <f t="shared" si="0"/>
        <v>8.9722439771291462E-3</v>
      </c>
    </row>
    <row r="49" spans="1:17" x14ac:dyDescent="0.2">
      <c r="A49" s="7" t="s">
        <v>118</v>
      </c>
      <c r="B49" s="55"/>
      <c r="C49" s="59">
        <v>118</v>
      </c>
      <c r="D49" s="59">
        <v>118</v>
      </c>
      <c r="E49" s="59">
        <v>122</v>
      </c>
      <c r="F49" s="59">
        <v>124</v>
      </c>
      <c r="G49" s="59">
        <v>127</v>
      </c>
      <c r="H49" s="59">
        <v>129</v>
      </c>
      <c r="I49" s="59">
        <v>131</v>
      </c>
      <c r="J49" s="59">
        <v>133</v>
      </c>
      <c r="K49" s="59">
        <v>135</v>
      </c>
      <c r="L49" s="59">
        <v>137</v>
      </c>
      <c r="M49" s="59">
        <v>139</v>
      </c>
      <c r="N49" s="59">
        <v>141</v>
      </c>
      <c r="O49" s="60">
        <v>143</v>
      </c>
      <c r="P49" s="60">
        <v>145</v>
      </c>
      <c r="Q49" s="58">
        <f t="shared" si="0"/>
        <v>1.5976208600555708E-2</v>
      </c>
    </row>
    <row r="50" spans="1:17" x14ac:dyDescent="0.2">
      <c r="A50" s="7" t="s">
        <v>34</v>
      </c>
      <c r="B50" s="55"/>
      <c r="C50" s="59">
        <v>26986</v>
      </c>
      <c r="D50" s="59">
        <v>28140</v>
      </c>
      <c r="E50" s="59">
        <v>28873</v>
      </c>
      <c r="F50" s="59">
        <v>29085</v>
      </c>
      <c r="G50" s="59">
        <v>29329</v>
      </c>
      <c r="H50" s="59">
        <v>29730</v>
      </c>
      <c r="I50" s="59">
        <v>30044</v>
      </c>
      <c r="J50" s="59">
        <v>30428</v>
      </c>
      <c r="K50" s="59">
        <v>30779</v>
      </c>
      <c r="L50" s="59">
        <v>31119</v>
      </c>
      <c r="M50" s="59">
        <v>31423</v>
      </c>
      <c r="N50" s="59">
        <v>31691</v>
      </c>
      <c r="O50" s="60">
        <v>31959</v>
      </c>
      <c r="P50" s="60">
        <v>32222</v>
      </c>
      <c r="Q50" s="58">
        <f t="shared" si="0"/>
        <v>1.3734325381660861E-2</v>
      </c>
    </row>
    <row r="51" spans="1:17" x14ac:dyDescent="0.2">
      <c r="A51" s="54"/>
      <c r="B51" s="55" t="s">
        <v>7</v>
      </c>
      <c r="C51" s="59">
        <v>300</v>
      </c>
      <c r="D51" s="59">
        <v>287</v>
      </c>
      <c r="E51" s="59">
        <v>296</v>
      </c>
      <c r="F51" s="59">
        <v>299</v>
      </c>
      <c r="G51" s="59">
        <v>302</v>
      </c>
      <c r="H51" s="59">
        <v>306</v>
      </c>
      <c r="I51" s="59">
        <v>309</v>
      </c>
      <c r="J51" s="59">
        <v>313</v>
      </c>
      <c r="K51" s="59">
        <v>317</v>
      </c>
      <c r="L51" s="59">
        <v>321</v>
      </c>
      <c r="M51" s="59">
        <v>323</v>
      </c>
      <c r="N51" s="59">
        <v>325</v>
      </c>
      <c r="O51" s="60">
        <v>327</v>
      </c>
      <c r="P51" s="60">
        <v>329</v>
      </c>
      <c r="Q51" s="58">
        <f t="shared" si="0"/>
        <v>7.1233493708335871E-3</v>
      </c>
    </row>
    <row r="52" spans="1:17" x14ac:dyDescent="0.2">
      <c r="A52" s="54"/>
      <c r="B52" s="55" t="s">
        <v>8</v>
      </c>
      <c r="C52" s="59">
        <v>314</v>
      </c>
      <c r="D52" s="59">
        <v>300</v>
      </c>
      <c r="E52" s="59">
        <v>308</v>
      </c>
      <c r="F52" s="59">
        <v>312</v>
      </c>
      <c r="G52" s="59">
        <v>316</v>
      </c>
      <c r="H52" s="59">
        <v>319</v>
      </c>
      <c r="I52" s="59">
        <v>322</v>
      </c>
      <c r="J52" s="59">
        <v>327</v>
      </c>
      <c r="K52" s="59">
        <v>331</v>
      </c>
      <c r="L52" s="59">
        <v>335</v>
      </c>
      <c r="M52" s="59">
        <v>337</v>
      </c>
      <c r="N52" s="59">
        <v>339</v>
      </c>
      <c r="O52" s="60">
        <v>341</v>
      </c>
      <c r="P52" s="60">
        <v>344</v>
      </c>
      <c r="Q52" s="58">
        <f t="shared" si="0"/>
        <v>7.0438203950931033E-3</v>
      </c>
    </row>
    <row r="53" spans="1:17" x14ac:dyDescent="0.2">
      <c r="A53" s="54"/>
      <c r="B53" s="55" t="s">
        <v>6</v>
      </c>
      <c r="C53" s="59">
        <v>5862</v>
      </c>
      <c r="D53" s="59">
        <v>5739</v>
      </c>
      <c r="E53" s="59">
        <v>5890</v>
      </c>
      <c r="F53" s="59">
        <v>5949</v>
      </c>
      <c r="G53" s="59">
        <v>6022</v>
      </c>
      <c r="H53" s="59">
        <v>6085</v>
      </c>
      <c r="I53" s="59">
        <v>6147</v>
      </c>
      <c r="J53" s="59">
        <v>6224</v>
      </c>
      <c r="K53" s="59">
        <v>6297</v>
      </c>
      <c r="L53" s="59">
        <v>6367</v>
      </c>
      <c r="M53" s="59">
        <v>6421</v>
      </c>
      <c r="N53" s="59">
        <v>6466</v>
      </c>
      <c r="O53" s="60">
        <v>6510</v>
      </c>
      <c r="P53" s="60">
        <v>6552</v>
      </c>
      <c r="Q53" s="58">
        <f t="shared" si="0"/>
        <v>8.5967030995834914E-3</v>
      </c>
    </row>
    <row r="54" spans="1:17" x14ac:dyDescent="0.2">
      <c r="A54" s="7" t="s">
        <v>4</v>
      </c>
      <c r="B54" s="55"/>
      <c r="C54" s="59">
        <v>6476</v>
      </c>
      <c r="D54" s="59">
        <v>6326</v>
      </c>
      <c r="E54" s="59">
        <v>6494</v>
      </c>
      <c r="F54" s="59">
        <v>6559</v>
      </c>
      <c r="G54" s="59">
        <v>6640</v>
      </c>
      <c r="H54" s="59">
        <v>6710</v>
      </c>
      <c r="I54" s="59">
        <v>6778</v>
      </c>
      <c r="J54" s="59">
        <v>6864</v>
      </c>
      <c r="K54" s="59">
        <v>6945</v>
      </c>
      <c r="L54" s="59">
        <v>7022</v>
      </c>
      <c r="M54" s="59">
        <v>7081</v>
      </c>
      <c r="N54" s="59">
        <v>7131</v>
      </c>
      <c r="O54" s="60">
        <v>7179</v>
      </c>
      <c r="P54" s="60">
        <v>7225</v>
      </c>
      <c r="Q54" s="58">
        <f t="shared" si="0"/>
        <v>8.454322099507694E-3</v>
      </c>
    </row>
    <row r="55" spans="1:17" x14ac:dyDescent="0.2">
      <c r="A55" s="7" t="s">
        <v>5</v>
      </c>
      <c r="B55" s="55"/>
      <c r="C55" s="59">
        <v>988</v>
      </c>
      <c r="D55" s="59">
        <v>999</v>
      </c>
      <c r="E55" s="59">
        <v>1057</v>
      </c>
      <c r="F55" s="59">
        <v>1081</v>
      </c>
      <c r="G55" s="59">
        <v>1102</v>
      </c>
      <c r="H55" s="59">
        <v>1132</v>
      </c>
      <c r="I55" s="59">
        <v>1159</v>
      </c>
      <c r="J55" s="59">
        <v>1188</v>
      </c>
      <c r="K55" s="59">
        <v>1193</v>
      </c>
      <c r="L55" s="59">
        <v>1212</v>
      </c>
      <c r="M55" s="59">
        <v>1234</v>
      </c>
      <c r="N55" s="59">
        <v>1254</v>
      </c>
      <c r="O55" s="60">
        <v>1272</v>
      </c>
      <c r="P55" s="60">
        <v>1291</v>
      </c>
      <c r="Q55" s="58">
        <f t="shared" si="0"/>
        <v>2.0789278216190032E-2</v>
      </c>
    </row>
    <row r="56" spans="1:17" x14ac:dyDescent="0.2">
      <c r="A56" s="9" t="s">
        <v>133</v>
      </c>
      <c r="B56" s="55"/>
      <c r="C56" s="59">
        <v>48181</v>
      </c>
      <c r="D56" s="59">
        <v>50172</v>
      </c>
      <c r="E56" s="59">
        <v>51240</v>
      </c>
      <c r="F56" s="59">
        <v>51527</v>
      </c>
      <c r="G56" s="59">
        <v>52004</v>
      </c>
      <c r="H56" s="59">
        <v>52763</v>
      </c>
      <c r="I56" s="59">
        <v>53357</v>
      </c>
      <c r="J56" s="59">
        <v>54066</v>
      </c>
      <c r="K56" s="59">
        <v>54708</v>
      </c>
      <c r="L56" s="59">
        <v>55343</v>
      </c>
      <c r="M56" s="59">
        <v>55879</v>
      </c>
      <c r="N56" s="59">
        <v>56360</v>
      </c>
      <c r="O56" s="60">
        <v>56761</v>
      </c>
      <c r="P56" s="60">
        <v>57222</v>
      </c>
      <c r="Q56" s="58">
        <f t="shared" si="0"/>
        <v>1.3316632147712948E-2</v>
      </c>
    </row>
    <row r="57" spans="1:17" x14ac:dyDescent="0.2">
      <c r="A57" s="9" t="s">
        <v>134</v>
      </c>
      <c r="B57" s="55"/>
      <c r="C57" s="59">
        <v>44664</v>
      </c>
      <c r="D57" s="59">
        <v>46510</v>
      </c>
      <c r="E57" s="59">
        <v>47500</v>
      </c>
      <c r="F57" s="59">
        <v>47766</v>
      </c>
      <c r="G57" s="59">
        <v>48208</v>
      </c>
      <c r="H57" s="59">
        <v>48911</v>
      </c>
      <c r="I57" s="59">
        <v>49462</v>
      </c>
      <c r="J57" s="59">
        <v>50120</v>
      </c>
      <c r="K57" s="59">
        <v>50714</v>
      </c>
      <c r="L57" s="59">
        <v>51303</v>
      </c>
      <c r="M57" s="59">
        <v>51800</v>
      </c>
      <c r="N57" s="59">
        <v>52246</v>
      </c>
      <c r="O57" s="60">
        <v>52618</v>
      </c>
      <c r="P57" s="60">
        <v>53044</v>
      </c>
      <c r="Q57" s="58">
        <f t="shared" si="0"/>
        <v>1.33150936578319E-2</v>
      </c>
    </row>
    <row r="58" spans="1:17" x14ac:dyDescent="0.2">
      <c r="A58" s="9" t="s">
        <v>135</v>
      </c>
      <c r="B58" s="55"/>
      <c r="C58" s="59">
        <v>60716</v>
      </c>
      <c r="D58" s="59">
        <v>62518</v>
      </c>
      <c r="E58" s="59">
        <v>63914</v>
      </c>
      <c r="F58" s="59">
        <v>64357</v>
      </c>
      <c r="G58" s="59">
        <v>65016</v>
      </c>
      <c r="H58" s="59">
        <v>65992</v>
      </c>
      <c r="I58" s="59">
        <v>66775</v>
      </c>
      <c r="J58" s="59">
        <v>67706</v>
      </c>
      <c r="K58" s="59">
        <v>68534</v>
      </c>
      <c r="L58" s="59">
        <v>69366</v>
      </c>
      <c r="M58" s="59">
        <v>70074</v>
      </c>
      <c r="N58" s="59">
        <v>70716</v>
      </c>
      <c r="O58" s="60">
        <v>71271</v>
      </c>
      <c r="P58" s="60">
        <v>71882</v>
      </c>
      <c r="Q58" s="58">
        <f t="shared" si="0"/>
        <v>1.3070733437219539E-2</v>
      </c>
    </row>
    <row r="59" spans="1:17" x14ac:dyDescent="0.2">
      <c r="A59" s="8" t="s">
        <v>136</v>
      </c>
      <c r="B59" s="61"/>
      <c r="C59" s="62">
        <v>56284</v>
      </c>
      <c r="D59" s="62">
        <v>57954</v>
      </c>
      <c r="E59" s="62">
        <v>59248</v>
      </c>
      <c r="F59" s="62">
        <v>59659</v>
      </c>
      <c r="G59" s="62">
        <v>60269</v>
      </c>
      <c r="H59" s="62">
        <v>61175</v>
      </c>
      <c r="I59" s="62">
        <v>61901</v>
      </c>
      <c r="J59" s="62">
        <v>62763</v>
      </c>
      <c r="K59" s="62">
        <v>63531</v>
      </c>
      <c r="L59" s="62">
        <v>64302</v>
      </c>
      <c r="M59" s="62">
        <v>64959</v>
      </c>
      <c r="N59" s="62">
        <v>65554</v>
      </c>
      <c r="O59" s="63">
        <v>66068</v>
      </c>
      <c r="P59" s="63">
        <v>66635</v>
      </c>
      <c r="Q59" s="58">
        <f t="shared" si="0"/>
        <v>1.3070813796382419E-2</v>
      </c>
    </row>
    <row r="60" spans="1:17" x14ac:dyDescent="0.2">
      <c r="A60" s="55" t="s">
        <v>151</v>
      </c>
      <c r="B60" s="55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58"/>
    </row>
    <row r="61" spans="1:17" x14ac:dyDescent="0.2">
      <c r="A61" s="55" t="s">
        <v>149</v>
      </c>
      <c r="B61" s="55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</row>
    <row r="62" spans="1:17" x14ac:dyDescent="0.2">
      <c r="A62" s="55" t="s">
        <v>150</v>
      </c>
      <c r="B62" s="5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x14ac:dyDescent="0.2">
      <c r="A63" s="55" t="s">
        <v>152</v>
      </c>
      <c r="B63" s="55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/>
    </row>
    <row r="64" spans="1:17" x14ac:dyDescent="0.2">
      <c r="A64" s="55"/>
      <c r="B64" s="55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5"/>
    </row>
    <row r="65" spans="1:16" ht="25.5" x14ac:dyDescent="0.2">
      <c r="A65" s="68" t="s">
        <v>142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2">
      <c r="A66" s="66"/>
    </row>
  </sheetData>
  <mergeCells count="1">
    <mergeCell ref="A4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Z5JXHV6S7NA6-3-73070</_dlc_DocId>
    <_dlc_DocIdUrl xmlns="8eef3743-c7b3-4cbe-8837-b6e805be353c">
      <Url>http://efilingspinternal/_layouts/DocIdRedir.aspx?ID=Z5JXHV6S7NA6-3-73070</Url>
      <Description>Z5JXHV6S7NA6-3-73070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184F45-93EE-4A5B-9D23-70BE81D27286}"/>
</file>

<file path=customXml/itemProps2.xml><?xml version="1.0" encoding="utf-8"?>
<ds:datastoreItem xmlns:ds="http://schemas.openxmlformats.org/officeDocument/2006/customXml" ds:itemID="{F33EFA2D-44E8-4C6D-AB52-C540092CD5D8}"/>
</file>

<file path=customXml/itemProps3.xml><?xml version="1.0" encoding="utf-8"?>
<ds:datastoreItem xmlns:ds="http://schemas.openxmlformats.org/officeDocument/2006/customXml" ds:itemID="{6229551E-B39F-4595-A0E9-4D65FCC99719}"/>
</file>

<file path=customXml/itemProps4.xml><?xml version="1.0" encoding="utf-8"?>
<ds:datastoreItem xmlns:ds="http://schemas.openxmlformats.org/officeDocument/2006/customXml" ds:itemID="{F7B0DFB1-1E42-4F6A-83F4-B1AD0ECF4C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Forms</vt:lpstr>
      <vt:lpstr>Form 1.1c</vt:lpstr>
      <vt:lpstr>Form 1.5a</vt:lpstr>
      <vt:lpstr>Form 1.5b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Energy Demand Forecast, 2016 - 2026, Preliminary High Demand Baseline Case, No AAEE Savings</dc:title>
  <cp:lastModifiedBy>agough</cp:lastModifiedBy>
  <cp:lastPrinted>2009-06-11T06:37:33Z</cp:lastPrinted>
  <dcterms:created xsi:type="dcterms:W3CDTF">2005-06-02T20:25:49Z</dcterms:created>
  <dcterms:modified xsi:type="dcterms:W3CDTF">2015-07-03T16:33:55Z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d25597b3-c5d0-4f40-b9e2-6469127ffc2d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http://efilingspinternal/PendingDocuments/15-IEPR-03/20150703T141322_California_Energy_Demand_Forecast_2016__2026_Preliminary_High_D.xlsx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607700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