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10005"/>
  </bookViews>
  <sheets>
    <sheet name="Consumption" sheetId="1" r:id="rId1"/>
    <sheet name="Sales and Peak" sheetId="2" r:id="rId2"/>
  </sheets>
  <calcPr calcId="145621"/>
</workbook>
</file>

<file path=xl/calcChain.xml><?xml version="1.0" encoding="utf-8"?>
<calcChain xmlns="http://schemas.openxmlformats.org/spreadsheetml/2006/main">
  <c r="J8" i="2" l="1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7" i="2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<sst xmlns="http://schemas.openxmlformats.org/spreadsheetml/2006/main" count="79" uniqueCount="21">
  <si>
    <t/>
  </si>
  <si>
    <t>Consumption (GWh)</t>
  </si>
  <si>
    <t>Climate Zone</t>
  </si>
  <si>
    <t>Year</t>
  </si>
  <si>
    <t>Residential</t>
  </si>
  <si>
    <t>Commercial</t>
  </si>
  <si>
    <t>Manufacturing</t>
  </si>
  <si>
    <t>Mining</t>
  </si>
  <si>
    <t>Agricultural</t>
  </si>
  <si>
    <t>TCU</t>
  </si>
  <si>
    <t>Street
Lighting</t>
  </si>
  <si>
    <t>Total
Consumption</t>
  </si>
  <si>
    <t>California Energy Demand 2016-2026 Baseline Preliminary Forecast</t>
  </si>
  <si>
    <t>Total Sales</t>
  </si>
  <si>
    <t>Sales (GWh)</t>
  </si>
  <si>
    <t>Net Peak (MW) System Coincident</t>
  </si>
  <si>
    <t>Climate Zone Electricity Consumption for LADWP Planning Area - High Demand Case</t>
  </si>
  <si>
    <t>Climate Zone Electricity Sales and Peak for LADWP Planning Area - High Demand Case</t>
  </si>
  <si>
    <t>Coastal</t>
  </si>
  <si>
    <t>Inland</t>
  </si>
  <si>
    <t>Prepared for California Energy Commission July 7, 2015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</si>
</sst>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Black]\-#,##0;[Black]0;"/>
  </numFmts>
  <fonts count="22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lbany AMT, Helvetica"/>
    </font>
    <font>
      <b/>
      <sz val="11"/>
      <color indexed="8"/>
      <name val="Albany AMT, Helvetica"/>
    </font>
    <font>
      <b/>
      <i/>
      <sz val="13"/>
      <color indexed="8"/>
      <name val="Albany AMT, Helvetica"/>
    </font>
    <font>
      <b/>
      <sz val="11"/>
      <color rgb="FF0070C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BBBBBB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19" fillId="34" borderId="10" xfId="0" applyNumberFormat="1" applyFont="1" applyFill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horizontal="right" wrapText="1"/>
    </xf>
    <xf numFmtId="164" fontId="18" fillId="0" borderId="10" xfId="0" applyNumberFormat="1" applyFont="1" applyFill="1" applyBorder="1" applyAlignment="1" applyProtection="1">
      <alignment horizontal="right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164" fontId="0" fillId="33" borderId="0" xfId="0" applyNumberFormat="1" applyFont="1" applyFill="1" applyBorder="1" applyAlignment="1" applyProtection="1"/>
    <xf numFmtId="0" fontId="20" fillId="33" borderId="0" xfId="0" applyNumberFormat="1" applyFont="1" applyFill="1" applyBorder="1" applyAlignment="1" applyProtection="1">
      <alignment horizontal="center" wrapText="1"/>
    </xf>
    <xf numFmtId="0" fontId="19" fillId="34" borderId="11" xfId="0" applyNumberFormat="1" applyFont="1" applyFill="1" applyBorder="1" applyAlignment="1" applyProtection="1">
      <alignment horizontal="center" wrapText="1"/>
    </xf>
    <xf numFmtId="0" fontId="19" fillId="34" borderId="12" xfId="0" applyNumberFormat="1" applyFont="1" applyFill="1" applyBorder="1" applyAlignment="1" applyProtection="1">
      <alignment horizontal="center" wrapText="1"/>
    </xf>
    <xf numFmtId="0" fontId="19" fillId="34" borderId="13" xfId="0" applyNumberFormat="1" applyFont="1" applyFill="1" applyBorder="1" applyAlignment="1" applyProtection="1">
      <alignment horizontal="center" wrapText="1"/>
    </xf>
    <xf numFmtId="0" fontId="19" fillId="34" borderId="14" xfId="0" applyNumberFormat="1" applyFont="1" applyFill="1" applyBorder="1" applyAlignment="1" applyProtection="1">
      <alignment horizontal="center" wrapText="1"/>
    </xf>
    <xf numFmtId="0" fontId="19" fillId="34" borderId="15" xfId="0" applyNumberFormat="1" applyFont="1" applyFill="1" applyBorder="1" applyAlignment="1" applyProtection="1">
      <alignment horizontal="center" wrapText="1"/>
    </xf>
    <xf numFmtId="0" fontId="19" fillId="34" borderId="16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horizontal="center" wrapText="1"/>
    </xf>
    <xf numFmtId="0" fontId="21" fillId="33" borderId="0" xfId="0" applyNumberFormat="1" applyFont="1" applyFill="1" applyBorder="1" applyAlignment="1" applyProtection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zoomScale="80" workbookViewId="0">
      <selection activeCell="A3" sqref="A3:J3"/>
    </sheetView>
  </sheetViews>
  <sheetFormatPr defaultRowHeight="12.75"/>
  <cols>
    <col min="1" max="1" width="24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7.28515625" style="1" bestFit="1" customWidth="1"/>
    <col min="11" max="16384" width="9.140625" style="1"/>
  </cols>
  <sheetData>
    <row r="1" spans="1:11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7.100000000000001" customHeight="1">
      <c r="A2" s="8" t="s">
        <v>16</v>
      </c>
      <c r="B2" s="8"/>
      <c r="C2" s="8"/>
      <c r="D2" s="8"/>
      <c r="E2" s="8"/>
      <c r="F2" s="8"/>
      <c r="G2" s="8"/>
      <c r="H2" s="8"/>
      <c r="I2" s="8"/>
      <c r="J2" s="8"/>
    </row>
    <row r="3" spans="1:11" ht="17.100000000000001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11" ht="15" customHeight="1"/>
    <row r="5" spans="1:11" ht="15">
      <c r="A5" s="9" t="s">
        <v>0</v>
      </c>
      <c r="B5" s="10"/>
      <c r="C5" s="9" t="s">
        <v>1</v>
      </c>
      <c r="D5" s="11"/>
      <c r="E5" s="11"/>
      <c r="F5" s="11"/>
      <c r="G5" s="11"/>
      <c r="H5" s="11"/>
      <c r="I5" s="11"/>
      <c r="J5" s="10"/>
    </row>
    <row r="6" spans="1:11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11</v>
      </c>
    </row>
    <row r="7" spans="1:11">
      <c r="A7" s="3">
        <v>16</v>
      </c>
      <c r="B7" s="4">
        <v>2013</v>
      </c>
      <c r="C7" s="5">
        <v>2514.2613131421463</v>
      </c>
      <c r="D7" s="5">
        <v>3387.2013193701491</v>
      </c>
      <c r="E7" s="5">
        <v>1790.4205950142043</v>
      </c>
      <c r="F7" s="5">
        <v>88.859893168371542</v>
      </c>
      <c r="G7" s="5">
        <v>30.300277228376906</v>
      </c>
      <c r="H7" s="5">
        <v>442.08952342997259</v>
      </c>
      <c r="I7" s="5">
        <v>42.05046017096371</v>
      </c>
      <c r="J7" s="5">
        <f>SUM(C7:I7)</f>
        <v>8295.1833815241844</v>
      </c>
      <c r="K7" s="7"/>
    </row>
    <row r="8" spans="1:11">
      <c r="A8" s="3" t="s">
        <v>18</v>
      </c>
      <c r="B8" s="4">
        <v>2014</v>
      </c>
      <c r="C8" s="5">
        <v>2509.3644884449627</v>
      </c>
      <c r="D8" s="5">
        <v>3361.903789328001</v>
      </c>
      <c r="E8" s="5">
        <v>1756.0027917948776</v>
      </c>
      <c r="F8" s="5">
        <v>90.387630154867921</v>
      </c>
      <c r="G8" s="5">
        <v>29.163178581535078</v>
      </c>
      <c r="H8" s="5">
        <v>442.04487573646975</v>
      </c>
      <c r="I8" s="5">
        <v>41.759741386772944</v>
      </c>
      <c r="J8" s="5">
        <f t="shared" ref="J8:J34" si="0">SUM(C8:I8)</f>
        <v>8230.6264954274884</v>
      </c>
    </row>
    <row r="9" spans="1:11">
      <c r="A9" s="6" t="s">
        <v>0</v>
      </c>
      <c r="B9" s="4">
        <v>2015</v>
      </c>
      <c r="C9" s="5">
        <v>2566.7756375646263</v>
      </c>
      <c r="D9" s="5">
        <v>3429.9897529219438</v>
      </c>
      <c r="E9" s="5">
        <v>1767.4636665635228</v>
      </c>
      <c r="F9" s="5">
        <v>92.275281553337365</v>
      </c>
      <c r="G9" s="5">
        <v>28.945344363974073</v>
      </c>
      <c r="H9" s="5">
        <v>444.78911957248431</v>
      </c>
      <c r="I9" s="5">
        <v>41.785449007768534</v>
      </c>
      <c r="J9" s="5">
        <f t="shared" si="0"/>
        <v>8372.0242515476566</v>
      </c>
    </row>
    <row r="10" spans="1:11">
      <c r="A10" s="6" t="s">
        <v>0</v>
      </c>
      <c r="B10" s="4">
        <v>2016</v>
      </c>
      <c r="C10" s="5">
        <v>2614.1765615050795</v>
      </c>
      <c r="D10" s="5">
        <v>3486.1340155284029</v>
      </c>
      <c r="E10" s="5">
        <v>1788.9389323218411</v>
      </c>
      <c r="F10" s="5">
        <v>91.944877526969492</v>
      </c>
      <c r="G10" s="5">
        <v>29.144945614802605</v>
      </c>
      <c r="H10" s="5">
        <v>453.52864214206357</v>
      </c>
      <c r="I10" s="5">
        <v>41.836621314694725</v>
      </c>
      <c r="J10" s="5">
        <f t="shared" si="0"/>
        <v>8505.7045959538536</v>
      </c>
    </row>
    <row r="11" spans="1:11">
      <c r="A11" s="6" t="s">
        <v>0</v>
      </c>
      <c r="B11" s="4">
        <v>2017</v>
      </c>
      <c r="C11" s="5">
        <v>2633.7496231388168</v>
      </c>
      <c r="D11" s="5">
        <v>3535.3449374016909</v>
      </c>
      <c r="E11" s="5">
        <v>1797.5105157680289</v>
      </c>
      <c r="F11" s="5">
        <v>93.959715723677334</v>
      </c>
      <c r="G11" s="5">
        <v>29.245678888333639</v>
      </c>
      <c r="H11" s="5">
        <v>458.99455448463789</v>
      </c>
      <c r="I11" s="5">
        <v>41.925011154569411</v>
      </c>
      <c r="J11" s="5">
        <f t="shared" si="0"/>
        <v>8590.7300365597566</v>
      </c>
    </row>
    <row r="12" spans="1:11">
      <c r="A12" s="6" t="s">
        <v>0</v>
      </c>
      <c r="B12" s="4">
        <v>2018</v>
      </c>
      <c r="C12" s="5">
        <v>2653.4547314678257</v>
      </c>
      <c r="D12" s="5">
        <v>3589.827921188984</v>
      </c>
      <c r="E12" s="5">
        <v>1797.5815247156456</v>
      </c>
      <c r="F12" s="5">
        <v>95.754983964185556</v>
      </c>
      <c r="G12" s="5">
        <v>29.357797604244226</v>
      </c>
      <c r="H12" s="5">
        <v>460.52849003473921</v>
      </c>
      <c r="I12" s="5">
        <v>41.92231939465001</v>
      </c>
      <c r="J12" s="5">
        <f t="shared" si="0"/>
        <v>8668.4277683702749</v>
      </c>
    </row>
    <row r="13" spans="1:11">
      <c r="A13" s="6" t="s">
        <v>0</v>
      </c>
      <c r="B13" s="4">
        <v>2019</v>
      </c>
      <c r="C13" s="5">
        <v>2694.9783282103363</v>
      </c>
      <c r="D13" s="5">
        <v>3643.6284482887481</v>
      </c>
      <c r="E13" s="5">
        <v>1792.4701142390052</v>
      </c>
      <c r="F13" s="5">
        <v>96.718497238608336</v>
      </c>
      <c r="G13" s="5">
        <v>29.466587138032772</v>
      </c>
      <c r="H13" s="5">
        <v>463.96819439041514</v>
      </c>
      <c r="I13" s="5">
        <v>41.943426888981854</v>
      </c>
      <c r="J13" s="5">
        <f t="shared" si="0"/>
        <v>8763.1735963941264</v>
      </c>
    </row>
    <row r="14" spans="1:11">
      <c r="A14" s="6" t="s">
        <v>0</v>
      </c>
      <c r="B14" s="4">
        <v>2020</v>
      </c>
      <c r="C14" s="5">
        <v>2753.7120569702815</v>
      </c>
      <c r="D14" s="5">
        <v>3701.4065244350204</v>
      </c>
      <c r="E14" s="5">
        <v>1788.3001872470884</v>
      </c>
      <c r="F14" s="5">
        <v>97.72213545108346</v>
      </c>
      <c r="G14" s="5">
        <v>29.632597693632384</v>
      </c>
      <c r="H14" s="5">
        <v>466.84118459895649</v>
      </c>
      <c r="I14" s="5">
        <v>41.944165977868117</v>
      </c>
      <c r="J14" s="5">
        <f t="shared" si="0"/>
        <v>8879.5588523739316</v>
      </c>
    </row>
    <row r="15" spans="1:11">
      <c r="A15" s="6" t="s">
        <v>0</v>
      </c>
      <c r="B15" s="4">
        <v>2021</v>
      </c>
      <c r="C15" s="5">
        <v>2817.2685387351667</v>
      </c>
      <c r="D15" s="5">
        <v>3755.063982016768</v>
      </c>
      <c r="E15" s="5">
        <v>1785.5020683093544</v>
      </c>
      <c r="F15" s="5">
        <v>98.096373521840206</v>
      </c>
      <c r="G15" s="5">
        <v>29.775639970134318</v>
      </c>
      <c r="H15" s="5">
        <v>468.88985928580286</v>
      </c>
      <c r="I15" s="5">
        <v>41.900790934040003</v>
      </c>
      <c r="J15" s="5">
        <f t="shared" si="0"/>
        <v>8996.4972527731061</v>
      </c>
    </row>
    <row r="16" spans="1:11">
      <c r="A16" s="6" t="s">
        <v>0</v>
      </c>
      <c r="B16" s="4">
        <v>2022</v>
      </c>
      <c r="C16" s="5">
        <v>2881.5534309305012</v>
      </c>
      <c r="D16" s="5">
        <v>3805.7762303119071</v>
      </c>
      <c r="E16" s="5">
        <v>1786.5681467015597</v>
      </c>
      <c r="F16" s="5">
        <v>98.274461921004914</v>
      </c>
      <c r="G16" s="5">
        <v>29.918661138146664</v>
      </c>
      <c r="H16" s="5">
        <v>471.24565040447777</v>
      </c>
      <c r="I16" s="5">
        <v>41.854311922556647</v>
      </c>
      <c r="J16" s="5">
        <f t="shared" si="0"/>
        <v>9115.1908933301529</v>
      </c>
    </row>
    <row r="17" spans="1:11">
      <c r="A17" s="6" t="s">
        <v>0</v>
      </c>
      <c r="B17" s="4">
        <v>2023</v>
      </c>
      <c r="C17" s="5">
        <v>2950.6797037281203</v>
      </c>
      <c r="D17" s="5">
        <v>3844.4937395242287</v>
      </c>
      <c r="E17" s="5">
        <v>1790.8031820483984</v>
      </c>
      <c r="F17" s="5">
        <v>98.528407810518061</v>
      </c>
      <c r="G17" s="5">
        <v>30.104736740901846</v>
      </c>
      <c r="H17" s="5">
        <v>474.36002598239958</v>
      </c>
      <c r="I17" s="5">
        <v>41.89320325614667</v>
      </c>
      <c r="J17" s="5">
        <f t="shared" si="0"/>
        <v>9230.862999090712</v>
      </c>
    </row>
    <row r="18" spans="1:11">
      <c r="A18" s="6" t="s">
        <v>0</v>
      </c>
      <c r="B18" s="4">
        <v>2024</v>
      </c>
      <c r="C18" s="5">
        <v>3019.7637191835202</v>
      </c>
      <c r="D18" s="5">
        <v>3880.9400672673419</v>
      </c>
      <c r="E18" s="5">
        <v>1795.316627277721</v>
      </c>
      <c r="F18" s="5">
        <v>98.870925290841058</v>
      </c>
      <c r="G18" s="5">
        <v>30.289344554643069</v>
      </c>
      <c r="H18" s="5">
        <v>477.48252494492743</v>
      </c>
      <c r="I18" s="5">
        <v>41.962781222893817</v>
      </c>
      <c r="J18" s="5">
        <f t="shared" si="0"/>
        <v>9344.6259897418895</v>
      </c>
      <c r="K18" s="7"/>
    </row>
    <row r="19" spans="1:11">
      <c r="A19" s="6" t="s">
        <v>0</v>
      </c>
      <c r="B19" s="4">
        <v>2025</v>
      </c>
      <c r="C19" s="5">
        <v>3091.2732289241708</v>
      </c>
      <c r="D19" s="5">
        <v>3919.6442616698291</v>
      </c>
      <c r="E19" s="5">
        <v>1797.09855184758</v>
      </c>
      <c r="F19" s="5">
        <v>99.03721059162784</v>
      </c>
      <c r="G19" s="5">
        <v>30.478908546720881</v>
      </c>
      <c r="H19" s="5">
        <v>480.84750973095151</v>
      </c>
      <c r="I19" s="5">
        <v>42.019562680776609</v>
      </c>
      <c r="J19" s="5">
        <f t="shared" si="0"/>
        <v>9460.3992339916567</v>
      </c>
    </row>
    <row r="20" spans="1:11">
      <c r="A20" s="6"/>
      <c r="B20" s="4">
        <v>2026</v>
      </c>
      <c r="C20" s="5">
        <v>3167.6506418507079</v>
      </c>
      <c r="D20" s="5">
        <v>3959.2583028508188</v>
      </c>
      <c r="E20" s="5">
        <v>1798.2657042364644</v>
      </c>
      <c r="F20" s="5">
        <v>98.8971340519644</v>
      </c>
      <c r="G20" s="5">
        <v>30.661654061286313</v>
      </c>
      <c r="H20" s="5">
        <v>484.21947615051283</v>
      </c>
      <c r="I20" s="5">
        <v>42.085756145662117</v>
      </c>
      <c r="J20" s="5">
        <f t="shared" si="0"/>
        <v>9581.0386693474156</v>
      </c>
    </row>
    <row r="21" spans="1:11">
      <c r="A21" s="3">
        <v>17</v>
      </c>
      <c r="B21" s="4">
        <v>2013</v>
      </c>
      <c r="C21" s="5">
        <v>5756.2630065556932</v>
      </c>
      <c r="D21" s="5">
        <v>7187.1215670955289</v>
      </c>
      <c r="E21" s="5">
        <v>1716.9494988844378</v>
      </c>
      <c r="F21" s="5">
        <v>218.99963719267996</v>
      </c>
      <c r="G21" s="5">
        <v>69.380004063688858</v>
      </c>
      <c r="H21" s="5">
        <v>1014.7385028566174</v>
      </c>
      <c r="I21" s="5">
        <v>96.110978216203407</v>
      </c>
      <c r="J21" s="5">
        <f t="shared" si="0"/>
        <v>16059.56319486485</v>
      </c>
    </row>
    <row r="22" spans="1:11">
      <c r="A22" s="3" t="s">
        <v>19</v>
      </c>
      <c r="B22" s="4">
        <v>2014</v>
      </c>
      <c r="C22" s="5">
        <v>5666.7296083175506</v>
      </c>
      <c r="D22" s="5">
        <v>7023.8310707142637</v>
      </c>
      <c r="E22" s="5">
        <v>1685.7269747875432</v>
      </c>
      <c r="F22" s="5">
        <v>222.93989972982891</v>
      </c>
      <c r="G22" s="5">
        <v>67.633781204685732</v>
      </c>
      <c r="H22" s="5">
        <v>1016.7143926666787</v>
      </c>
      <c r="I22" s="5">
        <v>95.642648219394545</v>
      </c>
      <c r="J22" s="5">
        <f t="shared" si="0"/>
        <v>15779.218375639946</v>
      </c>
    </row>
    <row r="23" spans="1:11">
      <c r="A23" s="6" t="s">
        <v>0</v>
      </c>
      <c r="B23" s="4">
        <v>2015</v>
      </c>
      <c r="C23" s="5">
        <v>5842.8076802254654</v>
      </c>
      <c r="D23" s="5">
        <v>7199.2668757985975</v>
      </c>
      <c r="E23" s="5">
        <v>1698.4724588507995</v>
      </c>
      <c r="F23" s="5">
        <v>227.76903996698263</v>
      </c>
      <c r="G23" s="5">
        <v>65.345048280133142</v>
      </c>
      <c r="H23" s="5">
        <v>1025.1323360253789</v>
      </c>
      <c r="I23" s="5">
        <v>95.898603319863994</v>
      </c>
      <c r="J23" s="5">
        <f t="shared" si="0"/>
        <v>16154.692042467221</v>
      </c>
    </row>
    <row r="24" spans="1:11">
      <c r="A24" s="6" t="s">
        <v>0</v>
      </c>
      <c r="B24" s="4">
        <v>2016</v>
      </c>
      <c r="C24" s="5">
        <v>5961.9570512882874</v>
      </c>
      <c r="D24" s="5">
        <v>7329.8707353826221</v>
      </c>
      <c r="E24" s="5">
        <v>1720.8720008200105</v>
      </c>
      <c r="F24" s="5">
        <v>227.12904323553769</v>
      </c>
      <c r="G24" s="5">
        <v>65.929655493218576</v>
      </c>
      <c r="H24" s="5">
        <v>1047.4283781542229</v>
      </c>
      <c r="I24" s="5">
        <v>96.213819976310901</v>
      </c>
      <c r="J24" s="5">
        <f t="shared" si="0"/>
        <v>16449.400684350214</v>
      </c>
    </row>
    <row r="25" spans="1:11">
      <c r="A25" s="6" t="s">
        <v>0</v>
      </c>
      <c r="B25" s="4">
        <v>2017</v>
      </c>
      <c r="C25" s="5">
        <v>6017.9828556256261</v>
      </c>
      <c r="D25" s="5">
        <v>7447.035144858387</v>
      </c>
      <c r="E25" s="5">
        <v>1730.8856150424019</v>
      </c>
      <c r="F25" s="5">
        <v>232.28770789221181</v>
      </c>
      <c r="G25" s="5">
        <v>66.29284290897202</v>
      </c>
      <c r="H25" s="5">
        <v>1062.2394658824071</v>
      </c>
      <c r="I25" s="5">
        <v>96.616150152474461</v>
      </c>
      <c r="J25" s="5">
        <f t="shared" si="0"/>
        <v>16653.33978236248</v>
      </c>
    </row>
    <row r="26" spans="1:11">
      <c r="A26" s="6" t="s">
        <v>0</v>
      </c>
      <c r="B26" s="4">
        <v>2018</v>
      </c>
      <c r="C26" s="5">
        <v>6074.7029391302194</v>
      </c>
      <c r="D26" s="5">
        <v>7575.7673524342135</v>
      </c>
      <c r="E26" s="5">
        <v>1732.7311383399028</v>
      </c>
      <c r="F26" s="5">
        <v>236.90698168280204</v>
      </c>
      <c r="G26" s="5">
        <v>66.683859487117942</v>
      </c>
      <c r="H26" s="5">
        <v>1067.9936152448543</v>
      </c>
      <c r="I26" s="5">
        <v>96.809975915612512</v>
      </c>
      <c r="J26" s="5">
        <f t="shared" si="0"/>
        <v>16851.595862234724</v>
      </c>
    </row>
    <row r="27" spans="1:11">
      <c r="A27" s="6" t="s">
        <v>0</v>
      </c>
      <c r="B27" s="4">
        <v>2019</v>
      </c>
      <c r="C27" s="5">
        <v>6181.7715871896107</v>
      </c>
      <c r="D27" s="5">
        <v>7703.3790348732164</v>
      </c>
      <c r="E27" s="5">
        <v>1729.5715244583437</v>
      </c>
      <c r="F27" s="5">
        <v>239.47010153166428</v>
      </c>
      <c r="G27" s="5">
        <v>67.068611522228679</v>
      </c>
      <c r="H27" s="5">
        <v>1078.1972902599236</v>
      </c>
      <c r="I27" s="5">
        <v>97.059341078975194</v>
      </c>
      <c r="J27" s="5">
        <f t="shared" si="0"/>
        <v>17096.517490913961</v>
      </c>
    </row>
    <row r="28" spans="1:11">
      <c r="A28" s="6" t="s">
        <v>0</v>
      </c>
      <c r="B28" s="4">
        <v>2020</v>
      </c>
      <c r="C28" s="5">
        <v>6328.9350934905833</v>
      </c>
      <c r="D28" s="5">
        <v>7839.8046471901434</v>
      </c>
      <c r="E28" s="5">
        <v>1727.3084139150048</v>
      </c>
      <c r="F28" s="5">
        <v>242.13637706612491</v>
      </c>
      <c r="G28" s="5">
        <v>67.584760053914678</v>
      </c>
      <c r="H28" s="5">
        <v>1087.1225666124601</v>
      </c>
      <c r="I28" s="5">
        <v>97.262473619503965</v>
      </c>
      <c r="J28" s="5">
        <f t="shared" si="0"/>
        <v>17390.154331947735</v>
      </c>
      <c r="K28" s="7"/>
    </row>
    <row r="29" spans="1:11">
      <c r="A29" s="6" t="s">
        <v>0</v>
      </c>
      <c r="B29" s="4">
        <v>2021</v>
      </c>
      <c r="C29" s="5">
        <v>6487.8814372262677</v>
      </c>
      <c r="D29" s="5">
        <v>7967.8397646498224</v>
      </c>
      <c r="E29" s="5">
        <v>1726.3664237883929</v>
      </c>
      <c r="F29" s="5">
        <v>243.24570826717201</v>
      </c>
      <c r="G29" s="5">
        <v>68.050352921935939</v>
      </c>
      <c r="H29" s="5">
        <v>1094.1583257727705</v>
      </c>
      <c r="I29" s="5">
        <v>97.363607157251465</v>
      </c>
      <c r="J29" s="5">
        <f t="shared" si="0"/>
        <v>17684.905619783611</v>
      </c>
    </row>
    <row r="30" spans="1:11">
      <c r="A30" s="6" t="s">
        <v>0</v>
      </c>
      <c r="B30" s="4">
        <v>2022</v>
      </c>
      <c r="C30" s="5">
        <v>6649.2229205461363</v>
      </c>
      <c r="D30" s="5">
        <v>8089.6546017268001</v>
      </c>
      <c r="E30" s="5">
        <v>1729.1629191396748</v>
      </c>
      <c r="F30" s="5">
        <v>243.86951092544103</v>
      </c>
      <c r="G30" s="5">
        <v>68.51801586922339</v>
      </c>
      <c r="H30" s="5">
        <v>1101.9412542615901</v>
      </c>
      <c r="I30" s="5">
        <v>97.457842358012627</v>
      </c>
      <c r="J30" s="5">
        <f t="shared" si="0"/>
        <v>17979.827064826877</v>
      </c>
    </row>
    <row r="31" spans="1:11">
      <c r="A31" s="6" t="s">
        <v>0</v>
      </c>
      <c r="B31" s="4">
        <v>2023</v>
      </c>
      <c r="C31" s="5">
        <v>6808.2840776911798</v>
      </c>
      <c r="D31" s="5">
        <v>8171.9991375603577</v>
      </c>
      <c r="E31" s="5">
        <v>1733.2461368047982</v>
      </c>
      <c r="F31" s="5">
        <v>244.49995951296842</v>
      </c>
      <c r="G31" s="5">
        <v>68.94302154566229</v>
      </c>
      <c r="H31" s="5">
        <v>1109.2207429489972</v>
      </c>
      <c r="I31" s="5">
        <v>97.548211625061427</v>
      </c>
      <c r="J31" s="5">
        <f t="shared" si="0"/>
        <v>18233.741287689027</v>
      </c>
    </row>
    <row r="32" spans="1:11">
      <c r="A32" s="6" t="s">
        <v>0</v>
      </c>
      <c r="B32" s="4">
        <v>2024</v>
      </c>
      <c r="C32" s="5">
        <v>6967.2763414249639</v>
      </c>
      <c r="D32" s="5">
        <v>8249.1540900768578</v>
      </c>
      <c r="E32" s="5">
        <v>1737.6009797481067</v>
      </c>
      <c r="F32" s="5">
        <v>245.35054112370216</v>
      </c>
      <c r="G32" s="5">
        <v>69.364750091499886</v>
      </c>
      <c r="H32" s="5">
        <v>1116.5201188775443</v>
      </c>
      <c r="I32" s="5">
        <v>97.710133104391417</v>
      </c>
      <c r="J32" s="5">
        <f t="shared" si="0"/>
        <v>18482.976954447066</v>
      </c>
    </row>
    <row r="33" spans="1:10">
      <c r="A33" s="6" t="s">
        <v>0</v>
      </c>
      <c r="B33" s="4">
        <v>2025</v>
      </c>
      <c r="C33" s="5">
        <v>7131.9190721111463</v>
      </c>
      <c r="D33" s="5">
        <v>8330.8115893796912</v>
      </c>
      <c r="E33" s="5">
        <v>1739.3120448973248</v>
      </c>
      <c r="F33" s="5">
        <v>245.76400772591091</v>
      </c>
      <c r="G33" s="5">
        <v>69.797655526351122</v>
      </c>
      <c r="H33" s="5">
        <v>1124.3839236676399</v>
      </c>
      <c r="I33" s="5">
        <v>97.842098691617863</v>
      </c>
      <c r="J33" s="5">
        <f t="shared" si="0"/>
        <v>18739.83039199968</v>
      </c>
    </row>
    <row r="34" spans="1:10">
      <c r="A34" s="6"/>
      <c r="B34" s="4">
        <v>2026</v>
      </c>
      <c r="C34" s="5">
        <v>7307.8827205611396</v>
      </c>
      <c r="D34" s="5">
        <v>8414.3067738763239</v>
      </c>
      <c r="E34" s="5">
        <v>1740.4268536415721</v>
      </c>
      <c r="F34" s="5">
        <v>245.4174033034935</v>
      </c>
      <c r="G34" s="5">
        <v>70.21474836068748</v>
      </c>
      <c r="H34" s="5">
        <v>1132.2619674626685</v>
      </c>
      <c r="I34" s="5">
        <v>97.995809905014227</v>
      </c>
      <c r="J34" s="5">
        <f t="shared" si="0"/>
        <v>19008.506277110897</v>
      </c>
    </row>
    <row r="35" spans="1:10" ht="15" customHeight="1"/>
  </sheetData>
  <mergeCells count="5">
    <mergeCell ref="A2:J2"/>
    <mergeCell ref="A5:B5"/>
    <mergeCell ref="C5:J5"/>
    <mergeCell ref="A1:K1"/>
    <mergeCell ref="A3:J3"/>
  </mergeCells>
  <printOptions horizontalCentered="1"/>
  <pageMargins left="0.75" right="0.75" top="1" bottom="1" header="0.5" footer="0.5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zoomScale="80" zoomScaleNormal="80" workbookViewId="0">
      <selection activeCell="A3" sqref="A3:K3"/>
    </sheetView>
  </sheetViews>
  <sheetFormatPr defaultRowHeight="12.75"/>
  <cols>
    <col min="1" max="1" width="25.42578125" style="1" customWidth="1"/>
    <col min="2" max="2" width="14.140625" style="1" bestFit="1" customWidth="1"/>
    <col min="3" max="3" width="17.28515625" style="1" bestFit="1" customWidth="1"/>
    <col min="4" max="4" width="15.7109375" style="1" bestFit="1" customWidth="1"/>
    <col min="5" max="5" width="20.42578125" style="1" bestFit="1" customWidth="1"/>
    <col min="6" max="6" width="14.140625" style="1" bestFit="1" customWidth="1"/>
    <col min="7" max="7" width="18.85546875" style="1" bestFit="1" customWidth="1"/>
    <col min="8" max="9" width="14.140625" style="1" bestFit="1" customWidth="1"/>
    <col min="10" max="10" width="14.140625" style="1" customWidth="1"/>
    <col min="11" max="11" width="17.28515625" style="1" bestFit="1" customWidth="1"/>
    <col min="12" max="16384" width="9.140625" style="1"/>
  </cols>
  <sheetData>
    <row r="1" spans="1:12" ht="17.100000000000001" customHeight="1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17.100000000000001" customHeight="1">
      <c r="A2" s="8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2" ht="17.100000000000001" customHeight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2" ht="15" customHeight="1"/>
    <row r="5" spans="1:12" ht="15" customHeight="1">
      <c r="A5" s="9" t="s">
        <v>0</v>
      </c>
      <c r="B5" s="10"/>
      <c r="C5" s="9" t="s">
        <v>14</v>
      </c>
      <c r="D5" s="11"/>
      <c r="E5" s="11"/>
      <c r="F5" s="11"/>
      <c r="G5" s="11"/>
      <c r="H5" s="11"/>
      <c r="I5" s="11"/>
      <c r="J5" s="12"/>
      <c r="K5" s="13" t="s">
        <v>15</v>
      </c>
    </row>
    <row r="6" spans="1:12" ht="30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2" t="s">
        <v>13</v>
      </c>
      <c r="K6" s="14"/>
    </row>
    <row r="7" spans="1:12">
      <c r="A7" s="3">
        <v>16</v>
      </c>
      <c r="B7" s="4">
        <v>2013</v>
      </c>
      <c r="C7" s="5">
        <v>2493.7331794260836</v>
      </c>
      <c r="D7" s="5">
        <v>3104.0751950284643</v>
      </c>
      <c r="E7" s="5">
        <v>749.151848830674</v>
      </c>
      <c r="F7" s="5">
        <v>87.740250739062077</v>
      </c>
      <c r="G7" s="5">
        <v>30.300277228376906</v>
      </c>
      <c r="H7" s="5">
        <v>442.08952342997259</v>
      </c>
      <c r="I7" s="5">
        <v>42.05046017096371</v>
      </c>
      <c r="J7" s="5">
        <f>SUM(C7:I7)</f>
        <v>6949.1407348535968</v>
      </c>
      <c r="K7" s="5">
        <v>1589.5845270568614</v>
      </c>
      <c r="L7" s="7"/>
    </row>
    <row r="8" spans="1:12">
      <c r="A8" s="3" t="s">
        <v>18</v>
      </c>
      <c r="B8" s="4">
        <v>2014</v>
      </c>
      <c r="C8" s="5">
        <v>2471.8156451337118</v>
      </c>
      <c r="D8" s="5">
        <v>3057.1886203801268</v>
      </c>
      <c r="E8" s="5">
        <v>714.74386307318241</v>
      </c>
      <c r="F8" s="5">
        <v>89.279184149851545</v>
      </c>
      <c r="G8" s="5">
        <v>29.163178581535078</v>
      </c>
      <c r="H8" s="5">
        <v>442.04487573646975</v>
      </c>
      <c r="I8" s="5">
        <v>41.759741386772944</v>
      </c>
      <c r="J8" s="5">
        <f t="shared" ref="J8:J34" si="0">SUM(C8:I8)</f>
        <v>6845.9951084416516</v>
      </c>
      <c r="K8" s="5">
        <v>1552.3864481913215</v>
      </c>
    </row>
    <row r="9" spans="1:12">
      <c r="A9" s="6" t="s">
        <v>0</v>
      </c>
      <c r="B9" s="4">
        <v>2015</v>
      </c>
      <c r="C9" s="5">
        <v>2519.6768488423058</v>
      </c>
      <c r="D9" s="5">
        <v>3066.237553658671</v>
      </c>
      <c r="E9" s="5">
        <v>726.2144571290446</v>
      </c>
      <c r="F9" s="5">
        <v>91.17792000837116</v>
      </c>
      <c r="G9" s="5">
        <v>28.945344363974073</v>
      </c>
      <c r="H9" s="5">
        <v>444.78911957248431</v>
      </c>
      <c r="I9" s="5">
        <v>41.785449007768534</v>
      </c>
      <c r="J9" s="5">
        <f t="shared" si="0"/>
        <v>6918.8266925826201</v>
      </c>
      <c r="K9" s="5">
        <v>1587.9377549825467</v>
      </c>
    </row>
    <row r="10" spans="1:12">
      <c r="A10" s="6" t="s">
        <v>0</v>
      </c>
      <c r="B10" s="4">
        <v>2016</v>
      </c>
      <c r="C10" s="5">
        <v>2553.9095741461597</v>
      </c>
      <c r="D10" s="5">
        <v>3110.9166710963382</v>
      </c>
      <c r="E10" s="5">
        <v>747.69934498170778</v>
      </c>
      <c r="F10" s="5">
        <v>90.858489597452945</v>
      </c>
      <c r="G10" s="5">
        <v>29.144945614802605</v>
      </c>
      <c r="H10" s="5">
        <v>453.52864214206357</v>
      </c>
      <c r="I10" s="5">
        <v>41.836621314694725</v>
      </c>
      <c r="J10" s="5">
        <f t="shared" si="0"/>
        <v>7027.8942888932197</v>
      </c>
      <c r="K10" s="5">
        <v>1603.1396703575901</v>
      </c>
    </row>
    <row r="11" spans="1:12">
      <c r="A11" s="6" t="s">
        <v>0</v>
      </c>
      <c r="B11" s="4">
        <v>2017</v>
      </c>
      <c r="C11" s="5">
        <v>2573.7814376018459</v>
      </c>
      <c r="D11" s="5">
        <v>3156.019300561763</v>
      </c>
      <c r="E11" s="5">
        <v>756.28045430129691</v>
      </c>
      <c r="F11" s="5">
        <v>92.884191673455959</v>
      </c>
      <c r="G11" s="5">
        <v>29.245678888333639</v>
      </c>
      <c r="H11" s="5">
        <v>458.99455448463789</v>
      </c>
      <c r="I11" s="5">
        <v>41.925011154569411</v>
      </c>
      <c r="J11" s="5">
        <f t="shared" si="0"/>
        <v>7109.1306286659037</v>
      </c>
      <c r="K11" s="5">
        <v>1622.3564859099888</v>
      </c>
    </row>
    <row r="12" spans="1:12">
      <c r="A12" s="6" t="s">
        <v>0</v>
      </c>
      <c r="B12" s="4">
        <v>2018</v>
      </c>
      <c r="C12" s="5">
        <v>2590.5228932786895</v>
      </c>
      <c r="D12" s="5">
        <v>3205.5165123041738</v>
      </c>
      <c r="E12" s="5">
        <v>756.36089386358094</v>
      </c>
      <c r="F12" s="5">
        <v>94.690215154466387</v>
      </c>
      <c r="G12" s="5">
        <v>29.357797604244226</v>
      </c>
      <c r="H12" s="5">
        <v>460.52849003473921</v>
      </c>
      <c r="I12" s="5">
        <v>41.92231939465001</v>
      </c>
      <c r="J12" s="5">
        <f t="shared" si="0"/>
        <v>7178.8991216345448</v>
      </c>
      <c r="K12" s="5">
        <v>1638.8599184099985</v>
      </c>
    </row>
    <row r="13" spans="1:12">
      <c r="A13" s="6" t="s">
        <v>0</v>
      </c>
      <c r="B13" s="4">
        <v>2019</v>
      </c>
      <c r="C13" s="5">
        <v>2625.9166803181179</v>
      </c>
      <c r="D13" s="5">
        <v>3253.7078958970947</v>
      </c>
      <c r="E13" s="5">
        <v>751.25881969546117</v>
      </c>
      <c r="F13" s="5">
        <v>95.664376116986361</v>
      </c>
      <c r="G13" s="5">
        <v>29.466587138032772</v>
      </c>
      <c r="H13" s="5">
        <v>463.96819439041514</v>
      </c>
      <c r="I13" s="5">
        <v>41.943426888981854</v>
      </c>
      <c r="J13" s="5">
        <f t="shared" si="0"/>
        <v>7261.9259804450894</v>
      </c>
      <c r="K13" s="5">
        <v>1654.7833129023907</v>
      </c>
    </row>
    <row r="14" spans="1:12">
      <c r="A14" s="6" t="s">
        <v>0</v>
      </c>
      <c r="B14" s="4">
        <v>2020</v>
      </c>
      <c r="C14" s="5">
        <v>2675.8033106360963</v>
      </c>
      <c r="D14" s="5">
        <v>3305.0638940213144</v>
      </c>
      <c r="E14" s="5">
        <v>747.09813564897968</v>
      </c>
      <c r="F14" s="5">
        <v>96.678555540677706</v>
      </c>
      <c r="G14" s="5">
        <v>29.632597693632384</v>
      </c>
      <c r="H14" s="5">
        <v>466.84118459895649</v>
      </c>
      <c r="I14" s="5">
        <v>41.944165977868117</v>
      </c>
      <c r="J14" s="5">
        <f t="shared" si="0"/>
        <v>7363.0618441175238</v>
      </c>
      <c r="K14" s="5">
        <v>1674.9788398900155</v>
      </c>
      <c r="L14" s="7"/>
    </row>
    <row r="15" spans="1:12">
      <c r="A15" s="6" t="s">
        <v>0</v>
      </c>
      <c r="B15" s="4">
        <v>2021</v>
      </c>
      <c r="C15" s="5">
        <v>2727.662106745981</v>
      </c>
      <c r="D15" s="5">
        <v>3351.8781912012714</v>
      </c>
      <c r="E15" s="5">
        <v>744.30916722722691</v>
      </c>
      <c r="F15" s="5">
        <v>97.063229410538511</v>
      </c>
      <c r="G15" s="5">
        <v>29.775639970134318</v>
      </c>
      <c r="H15" s="5">
        <v>468.88985928580286</v>
      </c>
      <c r="I15" s="5">
        <v>41.900790934040003</v>
      </c>
      <c r="J15" s="5">
        <f t="shared" si="0"/>
        <v>7461.4789847749962</v>
      </c>
      <c r="K15" s="5">
        <v>1694.1099670636793</v>
      </c>
    </row>
    <row r="16" spans="1:12">
      <c r="A16" s="6" t="s">
        <v>0</v>
      </c>
      <c r="B16" s="4">
        <v>2022</v>
      </c>
      <c r="C16" s="5">
        <v>2777.1355397611719</v>
      </c>
      <c r="D16" s="5">
        <v>3395.7371446407155</v>
      </c>
      <c r="E16" s="5">
        <v>745.38430463025361</v>
      </c>
      <c r="F16" s="5">
        <v>97.251649250816229</v>
      </c>
      <c r="G16" s="5">
        <v>29.918661138146664</v>
      </c>
      <c r="H16" s="5">
        <v>471.24565040447777</v>
      </c>
      <c r="I16" s="5">
        <v>41.854311922556647</v>
      </c>
      <c r="J16" s="5">
        <f t="shared" si="0"/>
        <v>7558.5272617481387</v>
      </c>
      <c r="K16" s="5">
        <v>1712.3042381174878</v>
      </c>
    </row>
    <row r="17" spans="1:12">
      <c r="A17" s="6" t="s">
        <v>0</v>
      </c>
      <c r="B17" s="4">
        <v>2023</v>
      </c>
      <c r="C17" s="5">
        <v>2828.0595080462535</v>
      </c>
      <c r="D17" s="5">
        <v>3426.7877165517248</v>
      </c>
      <c r="E17" s="5">
        <v>749.62830839780509</v>
      </c>
      <c r="F17" s="5">
        <v>97.515823267031266</v>
      </c>
      <c r="G17" s="5">
        <v>30.104736740901846</v>
      </c>
      <c r="H17" s="5">
        <v>474.36002598239958</v>
      </c>
      <c r="I17" s="5">
        <v>41.89320325614667</v>
      </c>
      <c r="J17" s="5">
        <f t="shared" si="0"/>
        <v>7648.349322242263</v>
      </c>
      <c r="K17" s="5">
        <v>1728.4980599137175</v>
      </c>
      <c r="L17" s="7"/>
    </row>
    <row r="18" spans="1:12">
      <c r="A18" s="6" t="s">
        <v>0</v>
      </c>
      <c r="B18" s="4">
        <v>2024</v>
      </c>
      <c r="C18" s="5">
        <v>2875.3146588496402</v>
      </c>
      <c r="D18" s="5">
        <v>3455.8154557400462</v>
      </c>
      <c r="E18" s="5">
        <v>754.15063236363358</v>
      </c>
      <c r="F18" s="5">
        <v>97.868466592789133</v>
      </c>
      <c r="G18" s="5">
        <v>30.289344554643069</v>
      </c>
      <c r="H18" s="5">
        <v>477.48252494492743</v>
      </c>
      <c r="I18" s="5">
        <v>41.962781222893817</v>
      </c>
      <c r="J18" s="5">
        <f t="shared" si="0"/>
        <v>7732.8838642685741</v>
      </c>
      <c r="K18" s="5">
        <v>1742.3317418615259</v>
      </c>
    </row>
    <row r="19" spans="1:12">
      <c r="A19" s="6" t="s">
        <v>0</v>
      </c>
      <c r="B19" s="4">
        <v>2025</v>
      </c>
      <c r="C19" s="5">
        <v>2921.2251301161377</v>
      </c>
      <c r="D19" s="5">
        <v>3487.2884454244208</v>
      </c>
      <c r="E19" s="5">
        <v>755.94134688263375</v>
      </c>
      <c r="F19" s="5">
        <v>98.044776480556436</v>
      </c>
      <c r="G19" s="5">
        <v>30.478908546720881</v>
      </c>
      <c r="H19" s="5">
        <v>480.84750973095151</v>
      </c>
      <c r="I19" s="5">
        <v>42.019562680776609</v>
      </c>
      <c r="J19" s="5">
        <f t="shared" si="0"/>
        <v>7815.8456798621974</v>
      </c>
      <c r="K19" s="5">
        <v>1755.7782497430399</v>
      </c>
    </row>
    <row r="20" spans="1:12">
      <c r="A20" s="6"/>
      <c r="B20" s="4">
        <v>2026</v>
      </c>
      <c r="C20" s="5">
        <v>2968.2102643526164</v>
      </c>
      <c r="D20" s="5">
        <v>3519.7852369774164</v>
      </c>
      <c r="E20" s="5">
        <v>757.11720132116761</v>
      </c>
      <c r="F20" s="5">
        <v>97.914624282003714</v>
      </c>
      <c r="G20" s="5">
        <v>30.661654061286313</v>
      </c>
      <c r="H20" s="5">
        <v>484.21947615051283</v>
      </c>
      <c r="I20" s="5">
        <v>42.085756145662117</v>
      </c>
      <c r="J20" s="5">
        <f t="shared" si="0"/>
        <v>7899.9942132906654</v>
      </c>
      <c r="K20" s="5">
        <v>1768.6924212603726</v>
      </c>
    </row>
    <row r="21" spans="1:12">
      <c r="A21" s="3">
        <v>17</v>
      </c>
      <c r="B21" s="4">
        <v>2013</v>
      </c>
      <c r="C21" s="5">
        <v>5709.3463019959072</v>
      </c>
      <c r="D21" s="5">
        <v>7106.6982330577566</v>
      </c>
      <c r="E21" s="5">
        <v>1715.1540841412434</v>
      </c>
      <c r="F21" s="5">
        <v>200.86949930497852</v>
      </c>
      <c r="G21" s="5">
        <v>69.380004063688858</v>
      </c>
      <c r="H21" s="5">
        <v>1012.1429529523919</v>
      </c>
      <c r="I21" s="5">
        <v>96.110978216203407</v>
      </c>
      <c r="J21" s="5">
        <f t="shared" si="0"/>
        <v>15909.702053732171</v>
      </c>
      <c r="K21" s="5">
        <v>4272.4154729431402</v>
      </c>
    </row>
    <row r="22" spans="1:12">
      <c r="A22" s="3" t="s">
        <v>19</v>
      </c>
      <c r="B22" s="4">
        <v>2014</v>
      </c>
      <c r="C22" s="5">
        <v>5579.9402951382608</v>
      </c>
      <c r="D22" s="5">
        <v>6924.7732807043285</v>
      </c>
      <c r="E22" s="5">
        <v>1683.9495141917807</v>
      </c>
      <c r="F22" s="5">
        <v>204.8127632210045</v>
      </c>
      <c r="G22" s="5">
        <v>67.633781204685732</v>
      </c>
      <c r="H22" s="5">
        <v>1014.1447982614955</v>
      </c>
      <c r="I22" s="5">
        <v>95.642648219394545</v>
      </c>
      <c r="J22" s="5">
        <f t="shared" si="0"/>
        <v>15570.897080940953</v>
      </c>
      <c r="K22" s="5">
        <v>4186.6135518086794</v>
      </c>
    </row>
    <row r="23" spans="1:12">
      <c r="A23" s="6" t="s">
        <v>0</v>
      </c>
      <c r="B23" s="4">
        <v>2015</v>
      </c>
      <c r="C23" s="5">
        <v>5732.8165746820741</v>
      </c>
      <c r="D23" s="5">
        <v>7078.7228145480522</v>
      </c>
      <c r="E23" s="5">
        <v>1696.7127728609946</v>
      </c>
      <c r="F23" s="5">
        <v>209.64487482324645</v>
      </c>
      <c r="G23" s="5">
        <v>65.345048280133142</v>
      </c>
      <c r="H23" s="5">
        <v>1022.5884375642474</v>
      </c>
      <c r="I23" s="5">
        <v>95.898603319863994</v>
      </c>
      <c r="J23" s="5">
        <f t="shared" si="0"/>
        <v>15901.72912607861</v>
      </c>
      <c r="K23" s="5">
        <v>4301.5872468623247</v>
      </c>
    </row>
    <row r="24" spans="1:12">
      <c r="A24" s="6" t="s">
        <v>0</v>
      </c>
      <c r="B24" s="4">
        <v>2016</v>
      </c>
      <c r="C24" s="5">
        <v>5819.4251940809554</v>
      </c>
      <c r="D24" s="5">
        <v>7187.6286338864729</v>
      </c>
      <c r="E24" s="5">
        <v>1719.1299116901037</v>
      </c>
      <c r="F24" s="5">
        <v>209.00781974323888</v>
      </c>
      <c r="G24" s="5">
        <v>65.929655493218576</v>
      </c>
      <c r="H24" s="5">
        <v>1044.9099186777028</v>
      </c>
      <c r="I24" s="5">
        <v>96.213819976310901</v>
      </c>
      <c r="J24" s="5">
        <f t="shared" si="0"/>
        <v>16142.244953548003</v>
      </c>
      <c r="K24" s="5">
        <v>4345.3571372868582</v>
      </c>
    </row>
    <row r="25" spans="1:12">
      <c r="A25" s="6" t="s">
        <v>0</v>
      </c>
      <c r="B25" s="4">
        <v>2017</v>
      </c>
      <c r="C25" s="5">
        <v>5876.3725468264056</v>
      </c>
      <c r="D25" s="5">
        <v>7293.6826451007673</v>
      </c>
      <c r="E25" s="5">
        <v>1729.1609468037941</v>
      </c>
      <c r="F25" s="5">
        <v>214.169396634836</v>
      </c>
      <c r="G25" s="5">
        <v>66.29284290897202</v>
      </c>
      <c r="H25" s="5">
        <v>1059.7461910006521</v>
      </c>
      <c r="I25" s="5">
        <v>96.616150152474461</v>
      </c>
      <c r="J25" s="5">
        <f t="shared" si="0"/>
        <v>16336.040719427901</v>
      </c>
      <c r="K25" s="5">
        <v>4399.250447324046</v>
      </c>
    </row>
    <row r="26" spans="1:12">
      <c r="A26" s="6" t="s">
        <v>0</v>
      </c>
      <c r="B26" s="4">
        <v>2018</v>
      </c>
      <c r="C26" s="5">
        <v>5923.4175674161106</v>
      </c>
      <c r="D26" s="5">
        <v>7410.368763516075</v>
      </c>
      <c r="E26" s="5">
        <v>1731.023716783681</v>
      </c>
      <c r="F26" s="5">
        <v>218.79155353799999</v>
      </c>
      <c r="G26" s="5">
        <v>66.683859487117942</v>
      </c>
      <c r="H26" s="5">
        <v>1065.5252731119169</v>
      </c>
      <c r="I26" s="5">
        <v>96.809975915612512</v>
      </c>
      <c r="J26" s="5">
        <f t="shared" si="0"/>
        <v>16512.620709768515</v>
      </c>
      <c r="K26" s="5">
        <v>4446.4104669161716</v>
      </c>
    </row>
    <row r="27" spans="1:12">
      <c r="A27" s="6" t="s">
        <v>0</v>
      </c>
      <c r="B27" s="4">
        <v>2019</v>
      </c>
      <c r="C27" s="5">
        <v>6013.2629472120952</v>
      </c>
      <c r="D27" s="5">
        <v>7524.1412336590784</v>
      </c>
      <c r="E27" s="5">
        <v>1727.881177117684</v>
      </c>
      <c r="F27" s="5">
        <v>221.35752766831024</v>
      </c>
      <c r="G27" s="5">
        <v>67.068611522228679</v>
      </c>
      <c r="H27" s="5">
        <v>1075.7536315483155</v>
      </c>
      <c r="I27" s="5">
        <v>97.059341078975194</v>
      </c>
      <c r="J27" s="5">
        <f t="shared" si="0"/>
        <v>16726.524469806689</v>
      </c>
      <c r="K27" s="5">
        <v>4492.3653688667982</v>
      </c>
      <c r="L27" s="7"/>
    </row>
    <row r="28" spans="1:12">
      <c r="A28" s="6" t="s">
        <v>0</v>
      </c>
      <c r="B28" s="4">
        <v>2020</v>
      </c>
      <c r="C28" s="5">
        <v>6136.217438973038</v>
      </c>
      <c r="D28" s="5">
        <v>7647.4044737785971</v>
      </c>
      <c r="E28" s="5">
        <v>1725.6349700477519</v>
      </c>
      <c r="F28" s="5">
        <v>224.0266289414044</v>
      </c>
      <c r="G28" s="5">
        <v>67.584760053914678</v>
      </c>
      <c r="H28" s="5">
        <v>1084.7033444879683</v>
      </c>
      <c r="I28" s="5">
        <v>97.262473619503965</v>
      </c>
      <c r="J28" s="5">
        <f t="shared" si="0"/>
        <v>16982.834089902175</v>
      </c>
      <c r="K28" s="5">
        <v>4549.007267262753</v>
      </c>
    </row>
    <row r="29" spans="1:12">
      <c r="A29" s="6" t="s">
        <v>0</v>
      </c>
      <c r="B29" s="4">
        <v>2021</v>
      </c>
      <c r="C29" s="5">
        <v>6263.4871364214105</v>
      </c>
      <c r="D29" s="5">
        <v>7761.2085252600809</v>
      </c>
      <c r="E29" s="5">
        <v>1724.7097143598126</v>
      </c>
      <c r="F29" s="5">
        <v>225.13875762369872</v>
      </c>
      <c r="G29" s="5">
        <v>68.050352921935939</v>
      </c>
      <c r="H29" s="5">
        <v>1091.7632958695235</v>
      </c>
      <c r="I29" s="5">
        <v>97.363607157251465</v>
      </c>
      <c r="J29" s="5">
        <f t="shared" si="0"/>
        <v>17231.721389613715</v>
      </c>
      <c r="K29" s="5">
        <v>4603.1709164698441</v>
      </c>
      <c r="L29" s="7"/>
    </row>
    <row r="30" spans="1:12">
      <c r="A30" s="6" t="s">
        <v>0</v>
      </c>
      <c r="B30" s="4">
        <v>2022</v>
      </c>
      <c r="C30" s="5">
        <v>6384.9399626790046</v>
      </c>
      <c r="D30" s="5">
        <v>7867.7453336119725</v>
      </c>
      <c r="E30" s="5">
        <v>1727.5227768053803</v>
      </c>
      <c r="F30" s="5">
        <v>225.76532978840248</v>
      </c>
      <c r="G30" s="5">
        <v>68.51801586922339</v>
      </c>
      <c r="H30" s="5">
        <v>1099.5701746573754</v>
      </c>
      <c r="I30" s="5">
        <v>97.457842358012627</v>
      </c>
      <c r="J30" s="5">
        <f t="shared" si="0"/>
        <v>17471.519435769373</v>
      </c>
      <c r="K30" s="5">
        <v>4655.0125620071558</v>
      </c>
    </row>
    <row r="31" spans="1:12">
      <c r="A31" s="6" t="s">
        <v>0</v>
      </c>
      <c r="B31" s="4">
        <v>2023</v>
      </c>
      <c r="C31" s="5">
        <v>6495.1363327790914</v>
      </c>
      <c r="D31" s="5">
        <v>7934.1408895047498</v>
      </c>
      <c r="E31" s="5">
        <v>1731.6223958938465</v>
      </c>
      <c r="F31" s="5">
        <v>226.39852018730025</v>
      </c>
      <c r="G31" s="5">
        <v>68.94302154566229</v>
      </c>
      <c r="H31" s="5">
        <v>1106.8733741408248</v>
      </c>
      <c r="I31" s="5">
        <v>97.548211625061427</v>
      </c>
      <c r="J31" s="5">
        <f t="shared" si="0"/>
        <v>17660.662745676538</v>
      </c>
      <c r="K31" s="5">
        <v>4692.4495306871204</v>
      </c>
    </row>
    <row r="32" spans="1:12">
      <c r="A32" s="6" t="s">
        <v>0</v>
      </c>
      <c r="B32" s="4">
        <v>2024</v>
      </c>
      <c r="C32" s="5">
        <v>6595.6465191681536</v>
      </c>
      <c r="D32" s="5">
        <v>7995.408624346248</v>
      </c>
      <c r="E32" s="5">
        <v>1735.9934762462647</v>
      </c>
      <c r="F32" s="5">
        <v>227.25181619129066</v>
      </c>
      <c r="G32" s="5">
        <v>69.364750091499886</v>
      </c>
      <c r="H32" s="5">
        <v>1114.1962237574537</v>
      </c>
      <c r="I32" s="5">
        <v>97.710133104391417</v>
      </c>
      <c r="J32" s="5">
        <f t="shared" si="0"/>
        <v>17835.571542905305</v>
      </c>
      <c r="K32" s="5">
        <v>4723.9288646442646</v>
      </c>
    </row>
    <row r="33" spans="1:11">
      <c r="A33" s="6" t="s">
        <v>0</v>
      </c>
      <c r="B33" s="4">
        <v>2025</v>
      </c>
      <c r="C33" s="5">
        <v>6691.8011554953637</v>
      </c>
      <c r="D33" s="5">
        <v>8061.2438294518024</v>
      </c>
      <c r="E33" s="5">
        <v>1737.720616430501</v>
      </c>
      <c r="F33" s="5">
        <v>227.66797004282353</v>
      </c>
      <c r="G33" s="5">
        <v>69.797655526351122</v>
      </c>
      <c r="H33" s="5">
        <v>1122.08326749875</v>
      </c>
      <c r="I33" s="5">
        <v>97.842098691617863</v>
      </c>
      <c r="J33" s="5">
        <f t="shared" si="0"/>
        <v>18008.156593137213</v>
      </c>
      <c r="K33" s="5">
        <v>4754.1883833105194</v>
      </c>
    </row>
    <row r="34" spans="1:11">
      <c r="A34" s="6"/>
      <c r="B34" s="4">
        <v>2026</v>
      </c>
      <c r="C34" s="5">
        <v>6789.2009970240233</v>
      </c>
      <c r="D34" s="5">
        <v>8128.9655411840931</v>
      </c>
      <c r="E34" s="5">
        <v>1738.8513394594165</v>
      </c>
      <c r="F34" s="5">
        <v>227.32402599723699</v>
      </c>
      <c r="G34" s="5">
        <v>70.21474836068748</v>
      </c>
      <c r="H34" s="5">
        <v>1129.9843178554677</v>
      </c>
      <c r="I34" s="5">
        <v>97.995809905014227</v>
      </c>
      <c r="J34" s="5">
        <f t="shared" si="0"/>
        <v>18182.536779785936</v>
      </c>
      <c r="K34" s="5">
        <v>4782.869499963188</v>
      </c>
    </row>
    <row r="35" spans="1:11" ht="15" customHeight="1"/>
  </sheetData>
  <mergeCells count="6">
    <mergeCell ref="A1:K1"/>
    <mergeCell ref="A2:K2"/>
    <mergeCell ref="A5:B5"/>
    <mergeCell ref="C5:J5"/>
    <mergeCell ref="K5:K6"/>
    <mergeCell ref="A3:K3"/>
  </mergeCells>
  <printOptions horizontalCentered="1"/>
  <pageMargins left="0.75" right="0.75" top="1" bottom="1" header="0.5" footer="0.5"/>
  <pageSetup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ceived_x0020_From xmlns="8eef3743-c7b3-4cbe-8837-b6e805be353c">California Energy Commission</Received_x0020_From>
    <Docket_x0020_Number xmlns="8eef3743-c7b3-4cbe-8837-b6e805be353c">15-IEPR-03</Docket_x0020_Number>
    <TaxCatchAll xmlns="8eef3743-c7b3-4cbe-8837-b6e805be353c">
      <Value>76</Value>
      <Value>8</Value>
      <Value>6</Value>
      <Value>3</Value>
    </TaxCatchAll>
    <jbf85ac70d5848c6836ba15e22d94e70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6786e4f6-aafd-416d-a977-1b2d5f456edf</TermId>
        </TermInfo>
      </Terms>
    </jbf85ac70d5848c6836ba15e22d94e70>
    <ia56c5f4991045989a786b6ecb732719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Commission Staff</TermName>
          <TermId xmlns="http://schemas.microsoft.com/office/infopath/2007/PartnerControls">33d9c16f-f938-4210-84d3-7f3ed959b9d5</TermId>
        </TermInfo>
      </Terms>
    </ia56c5f4991045989a786b6ecb732719>
    <bfc617c42d804116a0a5feb0906d720d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IEPR 2015-07-07 Workshop</TermName>
          <TermId xmlns="http://schemas.microsoft.com/office/infopath/2007/PartnerControls">79323fe8-9ade-4164-a789-84fd265ad3d7</TermId>
        </TermInfo>
      </Terms>
    </bfc617c42d804116a0a5feb0906d720d>
    <k2a3b5fc29f742a38f72e68b777baa26 xmlns="8eef3743-c7b3-4cbe-8837-b6e805be353c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f3c81208-9d0f-49cc-afc5-e227f36ec0e7</TermId>
        </TermInfo>
      </Terms>
    </k2a3b5fc29f742a38f72e68b777baa26>
    <_dlc_DocId xmlns="8eef3743-c7b3-4cbe-8837-b6e805be353c">Z5JXHV6S7NA6-3-72946</_dlc_DocId>
    <_dlc_DocIdUrl xmlns="8eef3743-c7b3-4cbe-8837-b6e805be353c">
      <Url>http://efilingspinternal/_layouts/DocIdRedir.aspx?ID=Z5JXHV6S7NA6-3-72946</Url>
      <Description>Z5JXHV6S7NA6-3-72946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CCC58EB6DDD042AF64737FFB4292D8" ma:contentTypeVersion="11" ma:contentTypeDescription="Create a new document." ma:contentTypeScope="" ma:versionID="13f97a97acb76151d70d6bfa6f20dde2">
  <xsd:schema xmlns:xsd="http://www.w3.org/2001/XMLSchema" xmlns:xs="http://www.w3.org/2001/XMLSchema" xmlns:p="http://schemas.microsoft.com/office/2006/metadata/properties" xmlns:ns2="8eef3743-c7b3-4cbe-8837-b6e805be353c" targetNamespace="http://schemas.microsoft.com/office/2006/metadata/properties" ma:root="true" ma:fieldsID="9d326f15e9f28263b4a2e5035394f321" ns2:_="">
    <xsd:import namespace="8eef3743-c7b3-4cbe-8837-b6e805be353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ocket_x0020_Number" minOccurs="0"/>
                <xsd:element ref="ns2:k2a3b5fc29f742a38f72e68b777baa26" minOccurs="0"/>
                <xsd:element ref="ns2:TaxCatchAll" minOccurs="0"/>
                <xsd:element ref="ns2:Received_x0020_From" minOccurs="0"/>
                <xsd:element ref="ns2:bfc617c42d804116a0a5feb0906d720d" minOccurs="0"/>
                <xsd:element ref="ns2:jbf85ac70d5848c6836ba15e22d94e70" minOccurs="0"/>
                <xsd:element ref="ns2:ia56c5f4991045989a786b6ecb732719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ef3743-c7b3-4cbe-8837-b6e805be353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ket_x0020_Number" ma:index="11" nillable="true" ma:displayName="Docket Number" ma:internalName="Docket_x0020_Number">
      <xsd:simpleType>
        <xsd:restriction base="dms:Text">
          <xsd:maxLength value="32"/>
        </xsd:restriction>
      </xsd:simpleType>
    </xsd:element>
    <xsd:element name="k2a3b5fc29f742a38f72e68b777baa26" ma:index="13" nillable="true" ma:taxonomy="true" ma:internalName="k2a3b5fc29f742a38f72e68b777baa26" ma:taxonomyFieldName="Document_x0020_Type" ma:displayName="Document Type" ma:default="" ma:fieldId="{42a3b5fc-29f7-42a3-8f72-e68b777baa26}" ma:sspId="a3ae1311-9ec1-44ed-9b85-20ca267aa743" ma:termSetId="4920f4ef-3ff7-430b-a2e3-4066540b3b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34b91fd-55c5-49f0-95fc-2af2c5baedaf}" ma:internalName="TaxCatchAll" ma:showField="CatchAllData" ma:web="8eef3743-c7b3-4cbe-8837-b6e805be35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Received_x0020_From" ma:index="15" nillable="true" ma:displayName="Received From" ma:internalName="Received_x0020_From">
      <xsd:simpleType>
        <xsd:restriction base="dms:Text">
          <xsd:maxLength value="255"/>
        </xsd:restriction>
      </xsd:simpleType>
    </xsd:element>
    <xsd:element name="bfc617c42d804116a0a5feb0906d720d" ma:index="17" nillable="true" ma:taxonomy="true" ma:internalName="bfc617c42d804116a0a5feb0906d720d" ma:taxonomyFieldName="Subject_x0020_Areas" ma:displayName="Subject Areas" ma:default="" ma:fieldId="{bfc617c4-2d80-4116-a0a5-feb0906d720d}" ma:taxonomyMulti="true" ma:sspId="a3ae1311-9ec1-44ed-9b85-20ca267aa743" ma:termSetId="cd7814c8-04c0-4947-a362-3e9c7caefa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bf85ac70d5848c6836ba15e22d94e70" ma:index="19" nillable="true" ma:taxonomy="true" ma:internalName="jbf85ac70d5848c6836ba15e22d94e70" ma:taxonomyFieldName="Submission_x0020_Type" ma:displayName="Submission Type" ma:default="" ma:fieldId="{3bf85ac7-0d58-48c6-836b-a15e22d94e70}" ma:sspId="a3ae1311-9ec1-44ed-9b85-20ca267aa743" ma:termSetId="81d50c0d-c30e-4c77-a756-69747127f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a56c5f4991045989a786b6ecb732719" ma:index="21" nillable="true" ma:taxonomy="true" ma:internalName="ia56c5f4991045989a786b6ecb732719" ma:taxonomyFieldName="Submitter_x0020_Role" ma:displayName="Submitter Role" ma:default="" ma:fieldId="{2a56c5f4-9910-4598-9a78-6b6ecb732719}" ma:sspId="a3ae1311-9ec1-44ed-9b85-20ca267aa743" ma:termSetId="d4ace8ae-a4c4-4770-a8b9-bc6c67c601d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B3CCC9-6DBA-40FE-8E3B-7015649A378C}"/>
</file>

<file path=customXml/itemProps2.xml><?xml version="1.0" encoding="utf-8"?>
<ds:datastoreItem xmlns:ds="http://schemas.openxmlformats.org/officeDocument/2006/customXml" ds:itemID="{C6321C77-1DE7-4C38-917B-99DA489C6729}"/>
</file>

<file path=customXml/itemProps3.xml><?xml version="1.0" encoding="utf-8"?>
<ds:datastoreItem xmlns:ds="http://schemas.openxmlformats.org/officeDocument/2006/customXml" ds:itemID="{49972CCF-026D-464E-A36E-07A6119D4291}"/>
</file>

<file path=customXml/itemProps4.xml><?xml version="1.0" encoding="utf-8"?>
<ds:datastoreItem xmlns:ds="http://schemas.openxmlformats.org/officeDocument/2006/customXml" ds:itemID="{20D760D1-753D-4A9A-B99E-2DC58ABBA1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Consumption</vt:lpstr>
      <vt:lpstr>Sales and Peak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LADWP Climate Zone Results High Demand Case</dc:title>
  <cp:lastModifiedBy>Mitchell, Jann@Energy</cp:lastModifiedBy>
  <dcterms:created xsi:type="dcterms:W3CDTF">2015-05-22T06:46:45Z</dcterms:created>
  <dcterms:modified xsi:type="dcterms:W3CDTF">2015-06-23T22:14:19Z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0x01010060CCC58EB6DDD042AF64737FFB4292D8</vt:lpwstr>
  </property>
  <property fmtid="{D5CDD505-2E9C-101B-9397-08002B2CF9AE}" pid="3" name="_dlc_DocIdItemGuid">
    <vt:lpwstr>a0773ee7-0239-4073-a09c-e9684fdd5a1e</vt:lpwstr>
  </property>
  <property fmtid="{D5CDD505-2E9C-101B-9397-08002B2CF9AE}" pid="4" name="Subject_x0020_Areas">
    <vt:lpwstr>76;#IEPR 2015-07-07 Workshop|79323fe8-9ade-4164-a789-84fd265ad3d7</vt:lpwstr>
  </property>
  <property fmtid="{D5CDD505-2E9C-101B-9397-08002B2CF9AE}" pid="5" name="_CopySource">
    <vt:lpwstr>http://efilingspinternal/PendingDocuments/15-IEPR-03/20150624T131830_LADWP_Climate_Zone_Results_High_Demand_Case.xlsx</vt:lpwstr>
  </property>
  <property fmtid="{D5CDD505-2E9C-101B-9397-08002B2CF9AE}" pid="6" name="Subject Areas">
    <vt:lpwstr>76;#IEPR 2015-07-07 Workshop|79323fe8-9ade-4164-a789-84fd265ad3d7</vt:lpwstr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596300</vt:r8>
  </property>
  <property fmtid="{D5CDD505-2E9C-101B-9397-08002B2CF9AE}" pid="10" name="Document Type">
    <vt:lpwstr>3;#Document|f3c81208-9d0f-49cc-afc5-e227f36ec0e7</vt:lpwstr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