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19116" windowHeight="10380" tabRatio="850"/>
  </bookViews>
  <sheets>
    <sheet name="Admin Info" sheetId="10" r:id="rId1"/>
    <sheet name="S-1 CRATs" sheetId="1" r:id="rId2"/>
    <sheet name="S-2 Energy Balance" sheetId="3" r:id="rId3"/>
    <sheet name="S-3 Small POU Hourly Loads" sheetId="11" r:id="rId4"/>
    <sheet name="S-5 Table" sheetId="12" r:id="rId5"/>
  </sheets>
  <externalReferences>
    <externalReference r:id="rId6"/>
  </externalReferences>
  <definedNames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</definedNames>
  <calcPr calcId="144525"/>
</workbook>
</file>

<file path=xl/calcChain.xml><?xml version="1.0" encoding="utf-8"?>
<calcChain xmlns="http://schemas.openxmlformats.org/spreadsheetml/2006/main">
  <c r="A6" i="11" l="1"/>
  <c r="N46" i="3" l="1"/>
  <c r="M46" i="3"/>
  <c r="L46" i="3"/>
  <c r="K46" i="3"/>
  <c r="J46" i="3"/>
  <c r="I46" i="3"/>
  <c r="H46" i="3"/>
  <c r="G46" i="3"/>
  <c r="F46" i="3"/>
  <c r="E46" i="3"/>
  <c r="D46" i="3"/>
  <c r="C46" i="3"/>
  <c r="F28" i="3" l="1"/>
  <c r="E19" i="3" l="1"/>
  <c r="D19" i="3"/>
  <c r="C19" i="3"/>
  <c r="E55" i="1" l="1"/>
  <c r="E42" i="1"/>
  <c r="E38" i="1"/>
  <c r="E35" i="1"/>
  <c r="E61" i="1" s="1"/>
  <c r="E32" i="1"/>
  <c r="E50" i="1" l="1"/>
  <c r="E28" i="1" l="1"/>
  <c r="E64" i="1" s="1"/>
  <c r="E21" i="1" l="1"/>
  <c r="E19" i="1"/>
  <c r="E22" i="1" l="1"/>
  <c r="E25" i="1" s="1"/>
  <c r="E65" i="1" s="1"/>
  <c r="E66" i="1" s="1"/>
  <c r="E21" i="3" l="1"/>
  <c r="E58" i="3" s="1"/>
  <c r="F52" i="3"/>
  <c r="F38" i="3"/>
  <c r="F34" i="3"/>
  <c r="F31" i="3"/>
  <c r="F24" i="3"/>
  <c r="F19" i="3"/>
  <c r="F21" i="3" s="1"/>
  <c r="D19" i="1"/>
  <c r="D21" i="1" s="1"/>
  <c r="D22" i="1" s="1"/>
  <c r="C19" i="1"/>
  <c r="C21" i="1" s="1"/>
  <c r="C22" i="1" s="1"/>
  <c r="F62" i="3" l="1"/>
  <c r="F58" i="3"/>
  <c r="F61" i="3" s="1"/>
  <c r="F63" i="3" s="1"/>
  <c r="E24" i="3"/>
  <c r="N19" i="3"/>
  <c r="N21" i="3" s="1"/>
  <c r="M19" i="3"/>
  <c r="M21" i="3" s="1"/>
  <c r="L19" i="3"/>
  <c r="L21" i="3" s="1"/>
  <c r="K19" i="3"/>
  <c r="K21" i="3" s="1"/>
  <c r="J19" i="3"/>
  <c r="J21" i="3" s="1"/>
  <c r="I19" i="3"/>
  <c r="I21" i="3" s="1"/>
  <c r="H19" i="3"/>
  <c r="H21" i="3" s="1"/>
  <c r="G19" i="3"/>
  <c r="G21" i="3" s="1"/>
  <c r="N19" i="1"/>
  <c r="N21" i="1" s="1"/>
  <c r="M19" i="1"/>
  <c r="M21" i="1" s="1"/>
  <c r="L19" i="1"/>
  <c r="L21" i="1" s="1"/>
  <c r="K19" i="1"/>
  <c r="K21" i="1" s="1"/>
  <c r="K22" i="1" s="1"/>
  <c r="J19" i="1"/>
  <c r="J21" i="1" s="1"/>
  <c r="J22" i="1" s="1"/>
  <c r="I19" i="1"/>
  <c r="I21" i="1" s="1"/>
  <c r="I22" i="1" s="1"/>
  <c r="H19" i="1"/>
  <c r="H21" i="1" s="1"/>
  <c r="H22" i="1" s="1"/>
  <c r="G19" i="1"/>
  <c r="G21" i="1" s="1"/>
  <c r="G22" i="1" s="1"/>
  <c r="F19" i="1"/>
  <c r="F21" i="1" s="1"/>
  <c r="F22" i="1" s="1"/>
  <c r="D79" i="1"/>
  <c r="C79" i="1"/>
  <c r="B6" i="3"/>
  <c r="B6" i="1"/>
  <c r="D55" i="1"/>
  <c r="C55" i="1"/>
  <c r="D50" i="1"/>
  <c r="C50" i="1"/>
  <c r="D42" i="1"/>
  <c r="C42" i="1"/>
  <c r="D38" i="1"/>
  <c r="C38" i="1"/>
  <c r="D35" i="1"/>
  <c r="C35" i="1"/>
  <c r="D32" i="1"/>
  <c r="C32" i="1"/>
  <c r="D28" i="1"/>
  <c r="C28" i="1"/>
  <c r="N52" i="3"/>
  <c r="M52" i="3"/>
  <c r="L52" i="3"/>
  <c r="K52" i="3"/>
  <c r="J52" i="3"/>
  <c r="I52" i="3"/>
  <c r="H52" i="3"/>
  <c r="G52" i="3"/>
  <c r="N38" i="3"/>
  <c r="M38" i="3"/>
  <c r="L38" i="3"/>
  <c r="K38" i="3"/>
  <c r="J38" i="3"/>
  <c r="I38" i="3"/>
  <c r="H38" i="3"/>
  <c r="G38" i="3"/>
  <c r="N34" i="3"/>
  <c r="M34" i="3"/>
  <c r="L34" i="3"/>
  <c r="K34" i="3"/>
  <c r="J34" i="3"/>
  <c r="I34" i="3"/>
  <c r="H34" i="3"/>
  <c r="G34" i="3"/>
  <c r="N31" i="3"/>
  <c r="M31" i="3"/>
  <c r="L31" i="3"/>
  <c r="K31" i="3"/>
  <c r="J31" i="3"/>
  <c r="I31" i="3"/>
  <c r="H31" i="3"/>
  <c r="G31" i="3"/>
  <c r="N28" i="3"/>
  <c r="M28" i="3"/>
  <c r="L28" i="3"/>
  <c r="K28" i="3"/>
  <c r="J28" i="3"/>
  <c r="I28" i="3"/>
  <c r="H28" i="3"/>
  <c r="G28" i="3"/>
  <c r="N24" i="3"/>
  <c r="M24" i="3"/>
  <c r="L24" i="3"/>
  <c r="K24" i="3"/>
  <c r="J24" i="3"/>
  <c r="I24" i="3"/>
  <c r="H24" i="3"/>
  <c r="G24" i="3"/>
  <c r="N55" i="1"/>
  <c r="M55" i="1"/>
  <c r="L55" i="1"/>
  <c r="K55" i="1"/>
  <c r="J55" i="1"/>
  <c r="I55" i="1"/>
  <c r="H55" i="1"/>
  <c r="G55" i="1"/>
  <c r="F55" i="1"/>
  <c r="N50" i="1"/>
  <c r="M50" i="1"/>
  <c r="L50" i="1"/>
  <c r="K50" i="1"/>
  <c r="J50" i="1"/>
  <c r="I50" i="1"/>
  <c r="H50" i="1"/>
  <c r="G50" i="1"/>
  <c r="F50" i="1"/>
  <c r="N42" i="1"/>
  <c r="M42" i="1"/>
  <c r="L42" i="1"/>
  <c r="K42" i="1"/>
  <c r="J42" i="1"/>
  <c r="I42" i="1"/>
  <c r="H42" i="1"/>
  <c r="G42" i="1"/>
  <c r="F42" i="1"/>
  <c r="N38" i="1"/>
  <c r="M38" i="1"/>
  <c r="L38" i="1"/>
  <c r="K38" i="1"/>
  <c r="J38" i="1"/>
  <c r="I38" i="1"/>
  <c r="H38" i="1"/>
  <c r="G38" i="1"/>
  <c r="F38" i="1"/>
  <c r="N35" i="1"/>
  <c r="M35" i="1"/>
  <c r="L35" i="1"/>
  <c r="L61" i="1" s="1"/>
  <c r="K35" i="1"/>
  <c r="J35" i="1"/>
  <c r="J61" i="1" s="1"/>
  <c r="I35" i="1"/>
  <c r="H35" i="1"/>
  <c r="H61" i="1" s="1"/>
  <c r="G35" i="1"/>
  <c r="F35" i="1"/>
  <c r="F61" i="1" s="1"/>
  <c r="N32" i="1"/>
  <c r="M32" i="1"/>
  <c r="L32" i="1"/>
  <c r="K32" i="1"/>
  <c r="J32" i="1"/>
  <c r="I32" i="1"/>
  <c r="H32" i="1"/>
  <c r="G32" i="1"/>
  <c r="F32" i="1"/>
  <c r="N28" i="1"/>
  <c r="M28" i="1"/>
  <c r="L28" i="1"/>
  <c r="K28" i="1"/>
  <c r="J28" i="1"/>
  <c r="I28" i="1"/>
  <c r="H28" i="1"/>
  <c r="G28" i="1"/>
  <c r="F28" i="1"/>
  <c r="E52" i="3"/>
  <c r="E38" i="3"/>
  <c r="E34" i="3"/>
  <c r="E31" i="3"/>
  <c r="E28" i="3"/>
  <c r="E62" i="3"/>
  <c r="D52" i="3"/>
  <c r="C52" i="3"/>
  <c r="D38" i="3"/>
  <c r="C38" i="3"/>
  <c r="D34" i="3"/>
  <c r="C34" i="3"/>
  <c r="D31" i="3"/>
  <c r="C31" i="3"/>
  <c r="C28" i="3"/>
  <c r="D28" i="3"/>
  <c r="D24" i="3"/>
  <c r="C24" i="3"/>
  <c r="D21" i="3"/>
  <c r="C21" i="3"/>
  <c r="N61" i="1" l="1"/>
  <c r="H62" i="3"/>
  <c r="H58" i="3"/>
  <c r="H61" i="3" s="1"/>
  <c r="H63" i="3" s="1"/>
  <c r="L62" i="3"/>
  <c r="L58" i="3"/>
  <c r="L61" i="3" s="1"/>
  <c r="C62" i="3"/>
  <c r="C58" i="3"/>
  <c r="M62" i="3"/>
  <c r="M58" i="3"/>
  <c r="M61" i="3" s="1"/>
  <c r="M63" i="3" s="1"/>
  <c r="G62" i="3"/>
  <c r="G58" i="3"/>
  <c r="G61" i="3" s="1"/>
  <c r="G63" i="3" s="1"/>
  <c r="K62" i="3"/>
  <c r="K58" i="3"/>
  <c r="K61" i="3" s="1"/>
  <c r="K63" i="3" s="1"/>
  <c r="I62" i="3"/>
  <c r="I58" i="3"/>
  <c r="I61" i="3" s="1"/>
  <c r="I63" i="3" s="1"/>
  <c r="D62" i="3"/>
  <c r="D58" i="3"/>
  <c r="D61" i="3" s="1"/>
  <c r="J62" i="3"/>
  <c r="J58" i="3"/>
  <c r="J61" i="3" s="1"/>
  <c r="J63" i="3" s="1"/>
  <c r="N62" i="3"/>
  <c r="N58" i="3"/>
  <c r="K61" i="1"/>
  <c r="I61" i="1"/>
  <c r="I64" i="1" s="1"/>
  <c r="M61" i="1"/>
  <c r="M64" i="1" s="1"/>
  <c r="G61" i="1"/>
  <c r="N61" i="3"/>
  <c r="N63" i="3" s="1"/>
  <c r="J64" i="1"/>
  <c r="H64" i="1"/>
  <c r="L64" i="1"/>
  <c r="F64" i="1"/>
  <c r="N64" i="1"/>
  <c r="G64" i="1"/>
  <c r="K64" i="1"/>
  <c r="D25" i="1"/>
  <c r="D65" i="1" s="1"/>
  <c r="C25" i="1"/>
  <c r="C65" i="1" s="1"/>
  <c r="G25" i="1"/>
  <c r="G65" i="1" s="1"/>
  <c r="I25" i="1"/>
  <c r="I65" i="1" s="1"/>
  <c r="K25" i="1"/>
  <c r="K65" i="1" s="1"/>
  <c r="M22" i="1"/>
  <c r="M25" i="1" s="1"/>
  <c r="M65" i="1" s="1"/>
  <c r="F25" i="1"/>
  <c r="F65" i="1" s="1"/>
  <c r="H25" i="1"/>
  <c r="H65" i="1" s="1"/>
  <c r="J25" i="1"/>
  <c r="J65" i="1" s="1"/>
  <c r="L22" i="1"/>
  <c r="L25" i="1" s="1"/>
  <c r="L65" i="1" s="1"/>
  <c r="N22" i="1"/>
  <c r="N25" i="1" s="1"/>
  <c r="N65" i="1" s="1"/>
  <c r="L63" i="3" l="1"/>
  <c r="C61" i="1"/>
  <c r="C64" i="1" s="1"/>
  <c r="C66" i="1" s="1"/>
  <c r="D61" i="1"/>
  <c r="D64" i="1" s="1"/>
  <c r="D66" i="1" s="1"/>
  <c r="I66" i="1"/>
  <c r="M66" i="1"/>
  <c r="K66" i="1"/>
  <c r="G66" i="1"/>
  <c r="N66" i="1"/>
  <c r="J66" i="1"/>
  <c r="L66" i="1"/>
  <c r="F66" i="1"/>
  <c r="H66" i="1"/>
  <c r="C61" i="3"/>
  <c r="E61" i="3"/>
  <c r="E63" i="3" s="1"/>
</calcChain>
</file>

<file path=xl/sharedStrings.xml><?xml version="1.0" encoding="utf-8"?>
<sst xmlns="http://schemas.openxmlformats.org/spreadsheetml/2006/main" count="469" uniqueCount="310">
  <si>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</si>
  <si>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</si>
  <si>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</si>
  <si>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</si>
  <si>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</si>
  <si>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</si>
  <si>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</si>
  <si>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Total Energy Supply from QF Contracts</t>
  </si>
  <si>
    <t>Renewable DG Supply</t>
  </si>
  <si>
    <t>line</t>
  </si>
  <si>
    <t>Total Utility-Controlled Renewable Energy</t>
  </si>
  <si>
    <t xml:space="preserve">Natural Gas 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</si>
  <si>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</si>
  <si>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</si>
  <si>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</si>
  <si>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</si>
  <si>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</si>
  <si>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</si>
  <si>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</si>
  <si>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</si>
  <si>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</si>
  <si>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</si>
  <si>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</si>
  <si>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</si>
  <si>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</si>
  <si>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</si>
  <si>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</si>
  <si>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</si>
  <si>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</si>
  <si>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</si>
  <si>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</si>
  <si>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</si>
  <si>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</si>
  <si>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</si>
  <si>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</si>
  <si>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</si>
  <si>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</si>
  <si>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</si>
  <si>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</si>
  <si>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</si>
  <si>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</si>
  <si>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</si>
  <si>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</si>
  <si>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</si>
  <si>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</si>
  <si>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</si>
  <si>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</si>
  <si>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</si>
  <si>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</si>
  <si>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</si>
  <si>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</si>
  <si>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</si>
  <si>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</si>
  <si>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</si>
  <si>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Total: Existing and Planned Capacity</t>
  </si>
  <si>
    <t>Bold font cells sum automatically.</t>
  </si>
  <si>
    <t>Firm LSE Energy Requirement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</si>
  <si>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</si>
  <si>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</si>
  <si>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</si>
  <si>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</si>
  <si>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</si>
  <si>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</si>
  <si>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ESP Energy Demand: New and Renewed Contracts</t>
  </si>
  <si>
    <t>Generic Renewable Resources</t>
  </si>
  <si>
    <t>Generic Non-Renewable Resources</t>
  </si>
  <si>
    <t>2019</t>
  </si>
  <si>
    <t>2020</t>
  </si>
  <si>
    <t>Interruptible Load called on during that hour (+)</t>
  </si>
  <si>
    <t>ESP Peak Load: New and Renewed Contracts</t>
  </si>
  <si>
    <t>ESP Peak Load: Existing Customer Contracts</t>
  </si>
  <si>
    <t>2c</t>
  </si>
  <si>
    <t>2d</t>
  </si>
  <si>
    <t>2e</t>
  </si>
  <si>
    <t>ESP Peak Load in PG&amp;E service area</t>
  </si>
  <si>
    <t>ESP Peak Load in SCE service area</t>
  </si>
  <si>
    <t>ESP Peak Load in SDG&amp;E service area</t>
  </si>
  <si>
    <t>Required Planning Reserve Margin</t>
  </si>
  <si>
    <t>Credit for Imports That Carry Reserves (-)</t>
  </si>
  <si>
    <t>Total: Hydro Plants 30 MW or less</t>
  </si>
  <si>
    <t>Notes</t>
  </si>
  <si>
    <t>x</t>
  </si>
  <si>
    <t>ESP Energy Demand: Existing Customer Contracts</t>
  </si>
  <si>
    <t>ESP Energy Demand in PG&amp;E service area</t>
  </si>
  <si>
    <t>ESP Energy Demand in SCE service area</t>
  </si>
  <si>
    <t>ESP Energy Demand in SDG&amp;E service area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</si>
  <si>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</si>
  <si>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</si>
  <si>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</si>
  <si>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</si>
  <si>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</si>
  <si>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</si>
  <si>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</si>
  <si>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</si>
  <si>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</si>
  <si>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N, list planned resources last]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</si>
  <si>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</si>
  <si>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</si>
  <si>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</si>
  <si>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</si>
  <si>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Qualifying Facility (QF)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</si>
  <si>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</si>
  <si>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</si>
  <si>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</si>
  <si>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</si>
  <si>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</si>
  <si>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</si>
  <si>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</si>
  <si>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</si>
  <si>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</si>
  <si>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</si>
  <si>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</si>
  <si>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</si>
  <si>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</si>
  <si>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</si>
  <si>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</si>
  <si>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</si>
  <si>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</si>
  <si>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</si>
  <si>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</si>
  <si>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</si>
  <si>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</si>
  <si>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</si>
  <si>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</si>
  <si>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</si>
  <si>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</si>
  <si>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</si>
  <si>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</si>
  <si>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</si>
  <si>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</si>
  <si>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</si>
  <si>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Persons who prepared Supply Forms</t>
  </si>
  <si>
    <t>[state fuel, then list each resource, e.g., Renewable Plant 1]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</si>
  <si>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</si>
  <si>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</si>
  <si>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</si>
  <si>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</si>
  <si>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</si>
  <si>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ENERGY BALANCE SUMMARY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</si>
  <si>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</si>
  <si>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</si>
  <si>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</si>
  <si>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</si>
  <si>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</si>
  <si>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</si>
  <si>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</si>
  <si>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</si>
  <si>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</si>
  <si>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</si>
  <si>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</si>
  <si>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</si>
  <si>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</si>
  <si>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</si>
  <si>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</si>
  <si>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</si>
  <si>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</si>
  <si>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</si>
  <si>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</si>
  <si>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</si>
  <si>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</si>
  <si>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</si>
  <si>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13e</t>
  </si>
  <si>
    <t>14e</t>
  </si>
  <si>
    <t>15d</t>
  </si>
  <si>
    <t>17e</t>
  </si>
  <si>
    <t>18e</t>
  </si>
  <si>
    <t>17f</t>
  </si>
  <si>
    <t>17g</t>
  </si>
  <si>
    <t>17h</t>
  </si>
  <si>
    <t>8d</t>
  </si>
  <si>
    <t>13f</t>
  </si>
  <si>
    <t>13g</t>
  </si>
  <si>
    <t>13h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</si>
  <si>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</si>
  <si>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</si>
  <si>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</si>
  <si>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</si>
  <si>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</si>
  <si>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</si>
  <si>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</si>
  <si>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</si>
  <si>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</si>
  <si>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</si>
  <si>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</si>
  <si>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</si>
  <si>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</si>
  <si>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</si>
  <si>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</si>
  <si>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</si>
  <si>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</si>
  <si>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</si>
  <si>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</si>
  <si>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</si>
  <si>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>ELECTRICITY RESOURCE PLANNING FORMS</t>
  </si>
  <si>
    <t>2016 MW numbers are illustrative.</t>
  </si>
  <si>
    <t>[state fuel if known, then name Other Bilateral Contract 1]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</si>
  <si>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</si>
  <si>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</si>
  <si>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</si>
  <si>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</si>
  <si>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</si>
  <si>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Abraham Alemu</t>
  </si>
  <si>
    <t>Resource Planning and Development Manager</t>
  </si>
  <si>
    <t>aalemu@ci.vernon.ca.us</t>
  </si>
  <si>
    <t>323-583-8811</t>
  </si>
  <si>
    <t>4305 S Santa FE Avenue</t>
  </si>
  <si>
    <t>Vernon</t>
  </si>
  <si>
    <t>City of Vernon</t>
  </si>
  <si>
    <t>Natural Gas: Malburg Generating Station</t>
  </si>
  <si>
    <t>Natural Gas: H.Gonzales Units 1&amp;2</t>
  </si>
  <si>
    <t>Palo Verde</t>
  </si>
  <si>
    <t>Astoria (Solar Photovoltaic)</t>
  </si>
  <si>
    <t>Biomethane: Malburg Generating Station</t>
  </si>
  <si>
    <r>
      <t xml:space="preserve">Generic Renewable Energy </t>
    </r>
    <r>
      <rPr>
        <sz val="12"/>
        <color rgb="FF0000FF"/>
        <rFont val="Times New Roman"/>
        <family val="1"/>
      </rPr>
      <t>[see Note]</t>
    </r>
  </si>
  <si>
    <t>Generic Renewable Energy and RECs</t>
  </si>
  <si>
    <t>Puente Hills (Landfill Gas)</t>
  </si>
  <si>
    <t>Octavian Ngarambe</t>
  </si>
  <si>
    <t>Resource Planner</t>
  </si>
  <si>
    <t>ongarambe@ci.vernon.ca.us</t>
  </si>
  <si>
    <t>New PCC1 Contract</t>
  </si>
  <si>
    <t>14f</t>
  </si>
  <si>
    <t>Recorded Demand at Take Out (MW)</t>
  </si>
  <si>
    <t>Hour Ending (PST)</t>
  </si>
  <si>
    <t>Date (PST)</t>
  </si>
  <si>
    <t xml:space="preserve">Note: This form is a truncated version for printing and review purposes. </t>
  </si>
  <si>
    <t xml:space="preserve">Scheduling Coordinators should report demand for each utility within a SCID separately. </t>
  </si>
  <si>
    <t xml:space="preserve">The time basis should be Pacific Standard Time (PST) throughout the entire year. </t>
  </si>
  <si>
    <t>Add columns for any additional metered take-out points.</t>
  </si>
  <si>
    <t xml:space="preserve">Show the load measured at the balancing authority load take-out point (or points). </t>
  </si>
  <si>
    <t xml:space="preserve">Begin with the hour that ended at 1 a.m. on January 1, 2014. </t>
  </si>
  <si>
    <t xml:space="preserve">Report actual hourly demand in calendar year 2014, in megawatts, for each hour of each day. </t>
  </si>
  <si>
    <t>Scheduling coordinators reporting load for multiple LSEs should report load for each entity separately.</t>
  </si>
  <si>
    <t>For Publicly Owned LSEs with Annual Peak Loads under 200 MW not submitting demand forms</t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</si>
  <si>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</si>
  <si>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</si>
  <si>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t xml:space="preserve">Yellow pattern cells are used to apply for confidentiality. </t>
  </si>
  <si>
    <t>Contract Name:</t>
  </si>
  <si>
    <t>Supplier / Seller:</t>
  </si>
  <si>
    <t>Start Date:</t>
  </si>
  <si>
    <t>Expiration Date:</t>
  </si>
  <si>
    <t>NQC or Dependable MW Under Contract:</t>
  </si>
  <si>
    <t>Scheduling Coordinator:</t>
  </si>
  <si>
    <t>Fuel Type:</t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</si>
  <si>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</si>
  <si>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</si>
  <si>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</si>
  <si>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</si>
  <si>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Contract / Agreement Products:</t>
  </si>
  <si>
    <t>Availability of Products:</t>
  </si>
  <si>
    <t>Must Take:</t>
  </si>
  <si>
    <t>Generating Units Specified:</t>
  </si>
  <si>
    <t>Nameplate MW of the Units</t>
  </si>
  <si>
    <t>Availability of the Units:</t>
  </si>
  <si>
    <t>Unit Contingent / LD Contract:</t>
  </si>
  <si>
    <t>Firm:</t>
  </si>
  <si>
    <t>Firming or Shaping:</t>
  </si>
  <si>
    <t>Contract / Agreement Type:</t>
  </si>
  <si>
    <t>Transmission Contingent &amp; Path:</t>
  </si>
  <si>
    <t>Termination &amp; Extension Rights:</t>
  </si>
  <si>
    <t>Performance Requirements:</t>
  </si>
  <si>
    <t>Notes (1):</t>
  </si>
  <si>
    <t>Notes (2):</t>
  </si>
  <si>
    <t>RE Astoria 2 Solar Project</t>
  </si>
  <si>
    <t>20 MW [2017-2021]; 30 MW [2022-2036]</t>
  </si>
  <si>
    <t>Power Purchase Agreement (PPA)</t>
  </si>
  <si>
    <t>7X24</t>
  </si>
  <si>
    <t>Yes</t>
  </si>
  <si>
    <t>Astoria II</t>
  </si>
  <si>
    <t>No</t>
  </si>
  <si>
    <t>Puente Hills Gas-to-Energy Facility</t>
  </si>
  <si>
    <t>10 MW</t>
  </si>
  <si>
    <t>Landfill gas</t>
  </si>
  <si>
    <t>CAISO SP-15</t>
  </si>
  <si>
    <t>Puente Hills</t>
  </si>
  <si>
    <t>SCPPA (Southern California Public Power Authority)</t>
  </si>
  <si>
    <t>11.59 MW</t>
  </si>
  <si>
    <t>Nuclear</t>
  </si>
  <si>
    <t>Wintersburg, Arizona; in AZPS Balancing Area</t>
  </si>
  <si>
    <t>4010 MW (upgraded from orig of 1270 MW)</t>
  </si>
  <si>
    <t>WAPA (Western Area Power Administration)</t>
  </si>
  <si>
    <t>22 MW</t>
  </si>
  <si>
    <t>Hydro</t>
  </si>
  <si>
    <t>Western Area Lower Colorado Balancing Area</t>
  </si>
  <si>
    <t>Hoover - 17 turbines</t>
  </si>
  <si>
    <t>2,080 MW</t>
  </si>
  <si>
    <t>Bicent Power LLC</t>
  </si>
  <si>
    <t>134 MW</t>
  </si>
  <si>
    <t>CAISO SP-15 Vernon</t>
  </si>
  <si>
    <t>Malburg</t>
  </si>
  <si>
    <t>Whirlwind Substation</t>
  </si>
  <si>
    <t>Intermittent</t>
  </si>
  <si>
    <t>Malburg Generating Station</t>
  </si>
  <si>
    <t>Boulder Canyon Project (Hoover Power Plant)</t>
  </si>
  <si>
    <t>PV to CAISO SP-15</t>
  </si>
  <si>
    <t>Mead to CAISO SP-15</t>
  </si>
  <si>
    <t>AZPS Balancing Area</t>
  </si>
  <si>
    <t>Clark County, Nevada/ Mohave County, Arizona</t>
  </si>
  <si>
    <t>Capacity, Energy</t>
  </si>
  <si>
    <t>Capacity, Energy, and all environmental attributes</t>
  </si>
  <si>
    <t>26 MW Mead to City of Vernon</t>
  </si>
  <si>
    <t>11 MW Victoville-Lugo-Midpoint to City of Vernon</t>
  </si>
  <si>
    <t>WALC to CAISO SP-15</t>
  </si>
  <si>
    <t>Palo Verde Nuclear Generating Station Units 1,2,3</t>
  </si>
  <si>
    <t>46 MW</t>
  </si>
  <si>
    <t>To be Determined</t>
  </si>
  <si>
    <t>CAISO SP-15 Whirlwind Substation</t>
  </si>
  <si>
    <t>75 MW</t>
  </si>
  <si>
    <t>Palo Verde Nuclear Generating Station</t>
  </si>
  <si>
    <t>RE Astoria 2 LLC (via SCPPA Contract)</t>
  </si>
  <si>
    <t>LA County Sanitation District (via SCPPA Contract)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</si>
</sst>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.0"/>
    <numFmt numFmtId="166" formatCode="m/d/yy;@"/>
    <numFmt numFmtId="167" formatCode="mm/dd/yy"/>
    <numFmt numFmtId="168" formatCode="m/d/yyyy;@"/>
    <numFmt numFmtId="169" formatCode="[$-409]mmmm\ d\,\ yyyy;@"/>
  </numFmts>
  <fonts count="66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70C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</borders>
  <cellStyleXfs count="57584">
    <xf numFmtId="0" fontId="0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16" applyNumberFormat="0" applyAlignment="0" applyProtection="0"/>
    <xf numFmtId="0" fontId="44" fillId="58" borderId="17" applyNumberFormat="0" applyAlignment="0" applyProtection="0"/>
    <xf numFmtId="43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16" applyNumberFormat="0" applyAlignment="0" applyProtection="0"/>
    <xf numFmtId="0" fontId="51" fillId="0" borderId="21" applyNumberFormat="0" applyFill="0" applyAlignment="0" applyProtection="0"/>
    <xf numFmtId="0" fontId="52" fillId="59" borderId="0" applyNumberFormat="0" applyBorder="0" applyAlignment="0" applyProtection="0"/>
    <xf numFmtId="0" fontId="17" fillId="60" borderId="22" applyNumberFormat="0" applyFont="0" applyAlignment="0" applyProtection="0"/>
    <xf numFmtId="0" fontId="53" fillId="57" borderId="23" applyNumberFormat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29" fillId="9" borderId="0" applyNumberFormat="0" applyBorder="0" applyAlignment="0" applyProtection="0"/>
    <xf numFmtId="0" fontId="33" fillId="12" borderId="10" applyNumberFormat="0" applyAlignment="0" applyProtection="0"/>
    <xf numFmtId="0" fontId="35" fillId="13" borderId="13" applyNumberFormat="0" applyAlignment="0" applyProtection="0"/>
    <xf numFmtId="0" fontId="3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11" borderId="10" applyNumberFormat="0" applyAlignment="0" applyProtection="0"/>
    <xf numFmtId="0" fontId="34" fillId="0" borderId="12" applyNumberFormat="0" applyFill="0" applyAlignment="0" applyProtection="0"/>
    <xf numFmtId="0" fontId="30" fillId="10" borderId="0" applyNumberFormat="0" applyBorder="0" applyAlignment="0" applyProtection="0"/>
    <xf numFmtId="0" fontId="3" fillId="14" borderId="14" applyNumberFormat="0" applyFont="0" applyAlignment="0" applyProtection="0"/>
    <xf numFmtId="0" fontId="32" fillId="12" borderId="11" applyNumberFormat="0" applyAlignment="0" applyProtection="0"/>
    <xf numFmtId="0" fontId="24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16" applyNumberFormat="0" applyAlignment="0" applyProtection="0"/>
    <xf numFmtId="0" fontId="44" fillId="58" borderId="17" applyNumberFormat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16" applyNumberFormat="0" applyAlignment="0" applyProtection="0"/>
    <xf numFmtId="0" fontId="51" fillId="0" borderId="21" applyNumberFormat="0" applyFill="0" applyAlignment="0" applyProtection="0"/>
    <xf numFmtId="0" fontId="52" fillId="59" borderId="0" applyNumberFormat="0" applyBorder="0" applyAlignment="0" applyProtection="0"/>
    <xf numFmtId="0" fontId="17" fillId="60" borderId="22" applyNumberFormat="0" applyFont="0" applyAlignment="0" applyProtection="0"/>
    <xf numFmtId="0" fontId="53" fillId="57" borderId="23" applyNumberFormat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29" fillId="9" borderId="0" applyNumberFormat="0" applyBorder="0" applyAlignment="0" applyProtection="0"/>
    <xf numFmtId="0" fontId="33" fillId="12" borderId="10" applyNumberFormat="0" applyAlignment="0" applyProtection="0"/>
    <xf numFmtId="0" fontId="35" fillId="13" borderId="13" applyNumberFormat="0" applyAlignment="0" applyProtection="0"/>
    <xf numFmtId="0" fontId="3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11" borderId="10" applyNumberFormat="0" applyAlignment="0" applyProtection="0"/>
    <xf numFmtId="0" fontId="34" fillId="0" borderId="12" applyNumberFormat="0" applyFill="0" applyAlignment="0" applyProtection="0"/>
    <xf numFmtId="0" fontId="30" fillId="10" borderId="0" applyNumberFormat="0" applyBorder="0" applyAlignment="0" applyProtection="0"/>
    <xf numFmtId="0" fontId="3" fillId="14" borderId="14" applyNumberFormat="0" applyFont="0" applyAlignment="0" applyProtection="0"/>
    <xf numFmtId="0" fontId="32" fillId="12" borderId="11" applyNumberFormat="0" applyAlignment="0" applyProtection="0"/>
    <xf numFmtId="0" fontId="24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41" fillId="46" borderId="0" applyNumberFormat="0" applyBorder="0" applyAlignment="0" applyProtection="0"/>
    <xf numFmtId="0" fontId="39" fillId="34" borderId="0" applyNumberFormat="0" applyBorder="0" applyAlignment="0" applyProtection="0"/>
    <xf numFmtId="0" fontId="26" fillId="0" borderId="8" applyNumberFormat="0" applyFill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3" fillId="12" borderId="10" applyNumberFormat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40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3" fillId="57" borderId="23" applyNumberForma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44" fillId="58" borderId="17" applyNumberFormat="0" applyAlignment="0" applyProtection="0"/>
    <xf numFmtId="0" fontId="3" fillId="20" borderId="0" applyNumberFormat="0" applyBorder="0" applyAlignment="0" applyProtection="0"/>
    <xf numFmtId="0" fontId="17" fillId="0" borderId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9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8" fillId="0" borderId="15" applyNumberFormat="0" applyFill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40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3" fillId="57" borderId="16" applyNumberFormat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25" fillId="0" borderId="7" applyNumberFormat="0" applyFill="0" applyAlignment="0" applyProtection="0"/>
    <xf numFmtId="0" fontId="3" fillId="29" borderId="0" applyNumberFormat="0" applyBorder="0" applyAlignment="0" applyProtection="0"/>
    <xf numFmtId="0" fontId="39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27" fillId="0" borderId="9" applyNumberFormat="0" applyFill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2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7" fillId="0" borderId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26" fillId="0" borderId="8" applyNumberFormat="0" applyFill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28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41" fillId="56" borderId="0" applyNumberFormat="0" applyBorder="0" applyAlignment="0" applyProtection="0"/>
    <xf numFmtId="0" fontId="35" fillId="13" borderId="13" applyNumberFormat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25" fillId="0" borderId="7" applyNumberFormat="0" applyFill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9" fillId="31" borderId="0" applyNumberFormat="0" applyBorder="0" applyAlignment="0" applyProtection="0"/>
    <xf numFmtId="0" fontId="17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1" fillId="55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41" fillId="51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41" fillId="47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41" fillId="50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40" fillId="4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41" fillId="55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10" borderId="0" applyNumberFormat="0" applyBorder="0" applyAlignment="0" applyProtection="0"/>
    <xf numFmtId="0" fontId="52" fillId="5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29" fillId="9" borderId="0" applyNumberFormat="0" applyBorder="0" applyAlignment="0" applyProtection="0"/>
    <xf numFmtId="0" fontId="3" fillId="25" borderId="0" applyNumberFormat="0" applyBorder="0" applyAlignment="0" applyProtection="0"/>
    <xf numFmtId="0" fontId="39" fillId="22" borderId="0" applyNumberFormat="0" applyBorder="0" applyAlignment="0" applyProtection="0"/>
    <xf numFmtId="0" fontId="3" fillId="33" borderId="0" applyNumberFormat="0" applyBorder="0" applyAlignment="0" applyProtection="0"/>
    <xf numFmtId="0" fontId="30" fillId="10" borderId="0" applyNumberFormat="0" applyBorder="0" applyAlignment="0" applyProtection="0"/>
    <xf numFmtId="0" fontId="3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" fillId="14" borderId="14" applyNumberFormat="0" applyFont="0" applyAlignment="0" applyProtection="0"/>
    <xf numFmtId="0" fontId="41" fillId="54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9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41" fillId="49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4" fillId="0" borderId="12" applyNumberFormat="0" applyFill="0" applyAlignment="0" applyProtection="0"/>
    <xf numFmtId="0" fontId="3" fillId="36" borderId="0" applyNumberFormat="0" applyBorder="0" applyAlignment="0" applyProtection="0"/>
    <xf numFmtId="0" fontId="3" fillId="0" borderId="0"/>
    <xf numFmtId="0" fontId="39" fillId="26" borderId="0" applyNumberFormat="0" applyBorder="0" applyAlignment="0" applyProtection="0"/>
    <xf numFmtId="0" fontId="3" fillId="14" borderId="14" applyNumberFormat="0" applyFont="0" applyAlignment="0" applyProtection="0"/>
    <xf numFmtId="0" fontId="40" fillId="47" borderId="0" applyNumberFormat="0" applyBorder="0" applyAlignment="0" applyProtection="0"/>
    <xf numFmtId="0" fontId="41" fillId="5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9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1" fillId="11" borderId="10" applyNumberFormat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41" fillId="5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0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17" fillId="0" borderId="0"/>
    <xf numFmtId="0" fontId="17" fillId="60" borderId="22" applyNumberFormat="0" applyFont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26" fillId="0" borderId="8" applyNumberFormat="0" applyFill="0" applyAlignment="0" applyProtection="0"/>
    <xf numFmtId="0" fontId="3" fillId="29" borderId="0" applyNumberFormat="0" applyBorder="0" applyAlignment="0" applyProtection="0"/>
    <xf numFmtId="0" fontId="27" fillId="0" borderId="9" applyNumberFormat="0" applyFill="0" applyAlignment="0" applyProtection="0"/>
    <xf numFmtId="0" fontId="3" fillId="33" borderId="0" applyNumberFormat="0" applyBorder="0" applyAlignment="0" applyProtection="0"/>
    <xf numFmtId="0" fontId="3" fillId="0" borderId="0"/>
    <xf numFmtId="0" fontId="39" fillId="2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41" fillId="5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17" fillId="0" borderId="0"/>
    <xf numFmtId="0" fontId="39" fillId="30" borderId="0" applyNumberFormat="0" applyBorder="0" applyAlignment="0" applyProtection="0"/>
    <xf numFmtId="0" fontId="17" fillId="0" borderId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6" fillId="0" borderId="8" applyNumberFormat="0" applyFill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22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41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27" fillId="0" borderId="9" applyNumberFormat="0" applyFill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17" fillId="0" borderId="0"/>
    <xf numFmtId="0" fontId="3" fillId="29" borderId="0" applyNumberFormat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25" fillId="0" borderId="7" applyNumberFormat="0" applyFill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41" fillId="4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54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7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17" fillId="0" borderId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" fillId="36" borderId="0" applyNumberFormat="0" applyBorder="0" applyAlignment="0" applyProtection="0"/>
    <xf numFmtId="0" fontId="55" fillId="0" borderId="24" applyNumberFormat="0" applyFill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41" fillId="4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17" fillId="0" borderId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4" fillId="0" borderId="12" applyNumberFormat="0" applyFill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9" fillId="19" borderId="0" applyNumberFormat="0" applyBorder="0" applyAlignment="0" applyProtection="0"/>
    <xf numFmtId="0" fontId="3" fillId="14" borderId="14" applyNumberFormat="0" applyFont="0" applyAlignment="0" applyProtection="0"/>
    <xf numFmtId="0" fontId="29" fillId="9" borderId="0" applyNumberFormat="0" applyBorder="0" applyAlignment="0" applyProtection="0"/>
    <xf numFmtId="0" fontId="40" fillId="48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17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41" fillId="49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5" fillId="13" borderId="13" applyNumberFormat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9" fillId="18" borderId="0" applyNumberFormat="0" applyBorder="0" applyAlignment="0" applyProtection="0"/>
    <xf numFmtId="0" fontId="3" fillId="14" borderId="14" applyNumberFormat="0" applyFont="0" applyAlignment="0" applyProtection="0"/>
    <xf numFmtId="0" fontId="40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9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0" borderId="12" applyNumberFormat="0" applyFill="0" applyAlignment="0" applyProtection="0"/>
    <xf numFmtId="0" fontId="17" fillId="60" borderId="22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17" fillId="0" borderId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3" fillId="12" borderId="10" applyNumberFormat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40" fillId="4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56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40" fillId="42" borderId="0" applyNumberFormat="0" applyBorder="0" applyAlignment="0" applyProtection="0"/>
    <xf numFmtId="0" fontId="3" fillId="16" borderId="0" applyNumberFormat="0" applyBorder="0" applyAlignment="0" applyProtection="0"/>
    <xf numFmtId="0" fontId="17" fillId="0" borderId="0"/>
    <xf numFmtId="0" fontId="3" fillId="24" borderId="0" applyNumberFormat="0" applyBorder="0" applyAlignment="0" applyProtection="0"/>
    <xf numFmtId="0" fontId="29" fillId="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40" fillId="4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55" fillId="0" borderId="24" applyNumberFormat="0" applyFill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9" fillId="35" borderId="0" applyNumberFormat="0" applyBorder="0" applyAlignment="0" applyProtection="0"/>
    <xf numFmtId="0" fontId="3" fillId="25" borderId="0" applyNumberFormat="0" applyBorder="0" applyAlignment="0" applyProtection="0"/>
    <xf numFmtId="0" fontId="39" fillId="15" borderId="0" applyNumberFormat="0" applyBorder="0" applyAlignment="0" applyProtection="0"/>
    <xf numFmtId="0" fontId="3" fillId="14" borderId="14" applyNumberFormat="0" applyFont="0" applyAlignment="0" applyProtection="0"/>
    <xf numFmtId="0" fontId="40" fillId="42" borderId="0" applyNumberFormat="0" applyBorder="0" applyAlignment="0" applyProtection="0"/>
    <xf numFmtId="0" fontId="40" fillId="4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54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55" fillId="0" borderId="24" applyNumberFormat="0" applyFill="0" applyAlignment="0" applyProtection="0"/>
    <xf numFmtId="0" fontId="3" fillId="14" borderId="14" applyNumberFormat="0" applyFont="0" applyAlignment="0" applyProtection="0"/>
    <xf numFmtId="0" fontId="40" fillId="45" borderId="0" applyNumberFormat="0" applyBorder="0" applyAlignment="0" applyProtection="0"/>
    <xf numFmtId="0" fontId="17" fillId="0" borderId="0"/>
    <xf numFmtId="0" fontId="3" fillId="20" borderId="0" applyNumberFormat="0" applyBorder="0" applyAlignment="0" applyProtection="0"/>
    <xf numFmtId="0" fontId="39" fillId="31" borderId="0" applyNumberFormat="0" applyBorder="0" applyAlignment="0" applyProtection="0"/>
    <xf numFmtId="0" fontId="3" fillId="24" borderId="0" applyNumberFormat="0" applyBorder="0" applyAlignment="0" applyProtection="0"/>
    <xf numFmtId="0" fontId="38" fillId="0" borderId="15" applyNumberFormat="0" applyFill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40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41" fillId="5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53" fillId="57" borderId="23" applyNumberFormat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9" fillId="27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40" fillId="4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17" fillId="60" borderId="22" applyNumberFormat="0" applyFont="0" applyAlignment="0" applyProtection="0"/>
    <xf numFmtId="0" fontId="3" fillId="20" borderId="0" applyNumberFormat="0" applyBorder="0" applyAlignment="0" applyProtection="0"/>
    <xf numFmtId="0" fontId="17" fillId="0" borderId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9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40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40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52" fillId="59" borderId="0" applyNumberFormat="0" applyBorder="0" applyAlignment="0" applyProtection="0"/>
    <xf numFmtId="0" fontId="39" fillId="23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28" fillId="8" borderId="0" applyNumberFormat="0" applyBorder="0" applyAlignment="0" applyProtection="0"/>
    <xf numFmtId="0" fontId="3" fillId="33" borderId="0" applyNumberFormat="0" applyBorder="0" applyAlignment="0" applyProtection="0"/>
    <xf numFmtId="0" fontId="38" fillId="0" borderId="15" applyNumberFormat="0" applyFill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9" fillId="19" borderId="0" applyNumberFormat="0" applyBorder="0" applyAlignment="0" applyProtection="0"/>
    <xf numFmtId="0" fontId="3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40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40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5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1" fillId="0" borderId="21" applyNumberFormat="0" applyFill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50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9" fillId="2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27" fillId="0" borderId="9" applyNumberFormat="0" applyFill="0" applyAlignment="0" applyProtection="0"/>
    <xf numFmtId="0" fontId="3" fillId="29" borderId="0" applyNumberFormat="0" applyBorder="0" applyAlignment="0" applyProtection="0"/>
    <xf numFmtId="0" fontId="26" fillId="0" borderId="8" applyNumberFormat="0" applyFill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9" fillId="30" borderId="0" applyNumberFormat="0" applyBorder="0" applyAlignment="0" applyProtection="0"/>
    <xf numFmtId="0" fontId="17" fillId="0" borderId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40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9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41" fillId="51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17" fillId="0" borderId="0"/>
    <xf numFmtId="0" fontId="2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5" fillId="13" borderId="13" applyNumberFormat="0" applyAlignment="0" applyProtection="0"/>
    <xf numFmtId="0" fontId="41" fillId="52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1" fillId="11" borderId="10" applyNumberFormat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9" fillId="19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41" fillId="53" borderId="0" applyNumberFormat="0" applyBorder="0" applyAlignment="0" applyProtection="0"/>
    <xf numFmtId="0" fontId="40" fillId="47" borderId="0" applyNumberFormat="0" applyBorder="0" applyAlignment="0" applyProtection="0"/>
    <xf numFmtId="0" fontId="3" fillId="14" borderId="14" applyNumberFormat="0" applyFont="0" applyAlignment="0" applyProtection="0"/>
    <xf numFmtId="0" fontId="39" fillId="26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4" fillId="0" borderId="12" applyNumberFormat="0" applyFill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1" fillId="11" borderId="10" applyNumberForma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41" fillId="54" borderId="0" applyNumberFormat="0" applyBorder="0" applyAlignment="0" applyProtection="0"/>
    <xf numFmtId="0" fontId="3" fillId="14" borderId="14" applyNumberFormat="0" applyFont="0" applyAlignment="0" applyProtection="0"/>
    <xf numFmtId="0" fontId="39" fillId="27" borderId="0" applyNumberFormat="0" applyBorder="0" applyAlignment="0" applyProtection="0"/>
    <xf numFmtId="0" fontId="39" fillId="23" borderId="0" applyNumberFormat="0" applyBorder="0" applyAlignment="0" applyProtection="0"/>
    <xf numFmtId="0" fontId="3" fillId="37" borderId="0" applyNumberFormat="0" applyBorder="0" applyAlignment="0" applyProtection="0"/>
    <xf numFmtId="0" fontId="30" fillId="10" borderId="0" applyNumberFormat="0" applyBorder="0" applyAlignment="0" applyProtection="0"/>
    <xf numFmtId="0" fontId="3" fillId="33" borderId="0" applyNumberFormat="0" applyBorder="0" applyAlignment="0" applyProtection="0"/>
    <xf numFmtId="0" fontId="39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52" fillId="59" borderId="0" applyNumberFormat="0" applyBorder="0" applyAlignment="0" applyProtection="0"/>
    <xf numFmtId="0" fontId="39" fillId="3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41" fillId="55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40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41" fillId="50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9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24" fillId="0" borderId="0" applyNumberFormat="0" applyFill="0" applyBorder="0" applyAlignment="0" applyProtection="0"/>
    <xf numFmtId="0" fontId="4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41" fillId="51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8" fillId="0" borderId="15" applyNumberFormat="0" applyFill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9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25" fillId="0" borderId="7" applyNumberFormat="0" applyFill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5" fillId="13" borderId="13" applyNumberFormat="0" applyAlignment="0" applyProtection="0"/>
    <xf numFmtId="0" fontId="41" fillId="56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26" fillId="0" borderId="8" applyNumberFormat="0" applyFill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17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2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27" fillId="0" borderId="9" applyNumberFormat="0" applyFill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9" fillId="15" borderId="0" applyNumberFormat="0" applyBorder="0" applyAlignment="0" applyProtection="0"/>
    <xf numFmtId="0" fontId="3" fillId="29" borderId="0" applyNumberFormat="0" applyBorder="0" applyAlignment="0" applyProtection="0"/>
    <xf numFmtId="0" fontId="25" fillId="0" borderId="7" applyNumberFormat="0" applyFill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43" fillId="57" borderId="16" applyNumberForma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4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8" fillId="0" borderId="15" applyNumberFormat="0" applyFill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9" fillId="34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27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17" fillId="0" borderId="0"/>
    <xf numFmtId="0" fontId="3" fillId="20" borderId="0" applyNumberFormat="0" applyBorder="0" applyAlignment="0" applyProtection="0"/>
    <xf numFmtId="0" fontId="44" fillId="58" borderId="17" applyNumberForma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53" fillId="57" borderId="23" applyNumberFormat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40" fillId="39" borderId="0" applyNumberFormat="0" applyBorder="0" applyAlignment="0" applyProtection="0"/>
    <xf numFmtId="0" fontId="3" fillId="14" borderId="14" applyNumberFormat="0" applyFont="0" applyAlignment="0" applyProtection="0"/>
    <xf numFmtId="0" fontId="33" fillId="12" borderId="10" applyNumberForma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9" fillId="34" borderId="0" applyNumberFormat="0" applyBorder="0" applyAlignment="0" applyProtection="0"/>
    <xf numFmtId="0" fontId="41" fillId="46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2" fillId="12" borderId="11" applyNumberFormat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9" fillId="15" borderId="0" applyNumberFormat="0" applyBorder="0" applyAlignment="0" applyProtection="0"/>
    <xf numFmtId="0" fontId="3" fillId="20" borderId="0" applyNumberFormat="0" applyBorder="0" applyAlignment="0" applyProtection="0"/>
    <xf numFmtId="0" fontId="35" fillId="13" borderId="13" applyNumberFormat="0" applyAlignment="0" applyProtection="0"/>
    <xf numFmtId="0" fontId="3" fillId="14" borderId="14" applyNumberFormat="0" applyFont="0" applyAlignment="0" applyProtection="0"/>
    <xf numFmtId="0" fontId="56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11" borderId="10" applyNumberForma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50" fillId="44" borderId="16" applyNumberFormat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3" fillId="12" borderId="10" applyNumberFormat="0" applyAlignment="0" applyProtection="0"/>
    <xf numFmtId="0" fontId="39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4" fillId="0" borderId="12" applyNumberFormat="0" applyFill="0" applyAlignment="0" applyProtection="0"/>
    <xf numFmtId="0" fontId="3" fillId="14" borderId="14" applyNumberFormat="0" applyFont="0" applyAlignment="0" applyProtection="0"/>
    <xf numFmtId="0" fontId="3" fillId="0" borderId="0"/>
    <xf numFmtId="0" fontId="40" fillId="4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49" fillId="0" borderId="20" applyNumberFormat="0" applyFill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9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9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2" fillId="12" borderId="11" applyNumberFormat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17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8" fillId="0" borderId="19" applyNumberFormat="0" applyFill="0" applyAlignment="0" applyProtection="0"/>
    <xf numFmtId="0" fontId="40" fillId="45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9" fillId="26" borderId="0" applyNumberFormat="0" applyBorder="0" applyAlignment="0" applyProtection="0"/>
    <xf numFmtId="0" fontId="3" fillId="16" borderId="0" applyNumberFormat="0" applyBorder="0" applyAlignment="0" applyProtection="0"/>
    <xf numFmtId="0" fontId="31" fillId="11" borderId="10" applyNumberFormat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9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7" fillId="0" borderId="18" applyNumberFormat="0" applyFill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17" fillId="0" borderId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0" fillId="10" borderId="0" applyNumberFormat="0" applyBorder="0" applyAlignment="0" applyProtection="0"/>
    <xf numFmtId="0" fontId="3" fillId="14" borderId="14" applyNumberFormat="0" applyFont="0" applyAlignment="0" applyProtection="0"/>
    <xf numFmtId="0" fontId="39" fillId="27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1" fillId="0" borderId="21" applyNumberFormat="0" applyFill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9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46" fillId="41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40" fillId="45" borderId="0" applyNumberFormat="0" applyBorder="0" applyAlignment="0" applyProtection="0"/>
    <xf numFmtId="0" fontId="39" fillId="18" borderId="0" applyNumberFormat="0" applyBorder="0" applyAlignment="0" applyProtection="0"/>
    <xf numFmtId="0" fontId="40" fillId="4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29" fillId="9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25" fillId="0" borderId="7" applyNumberFormat="0" applyFill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8" fillId="8" borderId="0" applyNumberFormat="0" applyBorder="0" applyAlignment="0" applyProtection="0"/>
    <xf numFmtId="0" fontId="39" fillId="27" borderId="0" applyNumberFormat="0" applyBorder="0" applyAlignment="0" applyProtection="0"/>
    <xf numFmtId="0" fontId="28" fillId="8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1" fillId="5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9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41" fillId="50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9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24" fillId="0" borderId="0" applyNumberFormat="0" applyFill="0" applyBorder="0" applyAlignment="0" applyProtection="0"/>
    <xf numFmtId="0" fontId="33" fillId="12" borderId="10" applyNumberFormat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41" fillId="51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9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25" fillId="0" borderId="7" applyNumberFormat="0" applyFill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9" fillId="22" borderId="0" applyNumberFormat="0" applyBorder="0" applyAlignment="0" applyProtection="0"/>
    <xf numFmtId="0" fontId="41" fillId="5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26" fillId="0" borderId="8" applyNumberFormat="0" applyFill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9" fillId="35" borderId="0" applyNumberFormat="0" applyBorder="0" applyAlignment="0" applyProtection="0"/>
    <xf numFmtId="0" fontId="3" fillId="28" borderId="0" applyNumberFormat="0" applyBorder="0" applyAlignment="0" applyProtection="0"/>
    <xf numFmtId="0" fontId="42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27" fillId="0" borderId="9" applyNumberFormat="0" applyFill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9" fillId="15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43" fillId="57" borderId="16" applyNumberForma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9" fillId="34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27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9" fillId="38" borderId="0" applyNumberFormat="0" applyBorder="0" applyAlignment="0" applyProtection="0"/>
    <xf numFmtId="0" fontId="3" fillId="20" borderId="0" applyNumberFormat="0" applyBorder="0" applyAlignment="0" applyProtection="0"/>
    <xf numFmtId="0" fontId="44" fillId="58" borderId="17" applyNumberForma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9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40" fillId="39" borderId="0" applyNumberFormat="0" applyBorder="0" applyAlignment="0" applyProtection="0"/>
    <xf numFmtId="0" fontId="3" fillId="14" borderId="14" applyNumberFormat="0" applyFont="0" applyAlignment="0" applyProtection="0"/>
    <xf numFmtId="0" fontId="33" fillId="12" borderId="10" applyNumberForma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9" fillId="34" borderId="0" applyNumberFormat="0" applyBorder="0" applyAlignment="0" applyProtection="0"/>
    <xf numFmtId="0" fontId="32" fillId="12" borderId="11" applyNumberForma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2" fillId="12" borderId="11" applyNumberFormat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9" fillId="15" borderId="0" applyNumberFormat="0" applyBorder="0" applyAlignment="0" applyProtection="0"/>
    <xf numFmtId="0" fontId="3" fillId="20" borderId="0" applyNumberFormat="0" applyBorder="0" applyAlignment="0" applyProtection="0"/>
    <xf numFmtId="0" fontId="35" fillId="13" borderId="13" applyNumberFormat="0" applyAlignment="0" applyProtection="0"/>
    <xf numFmtId="0" fontId="3" fillId="14" borderId="14" applyNumberFormat="0" applyFont="0" applyAlignment="0" applyProtection="0"/>
    <xf numFmtId="0" fontId="56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50" fillId="44" borderId="16" applyNumberFormat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3" fillId="12" borderId="10" applyNumberFormat="0" applyAlignment="0" applyProtection="0"/>
    <xf numFmtId="0" fontId="39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4" fillId="0" borderId="12" applyNumberFormat="0" applyFill="0" applyAlignment="0" applyProtection="0"/>
    <xf numFmtId="0" fontId="3" fillId="14" borderId="14" applyNumberFormat="0" applyFont="0" applyAlignment="0" applyProtection="0"/>
    <xf numFmtId="0" fontId="3" fillId="0" borderId="0"/>
    <xf numFmtId="0" fontId="40" fillId="4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9" fillId="0" borderId="20" applyNumberFormat="0" applyFill="0" applyAlignment="0" applyProtection="0"/>
    <xf numFmtId="0" fontId="3" fillId="25" borderId="0" applyNumberFormat="0" applyBorder="0" applyAlignment="0" applyProtection="0"/>
    <xf numFmtId="0" fontId="39" fillId="31" borderId="0" applyNumberFormat="0" applyBorder="0" applyAlignment="0" applyProtection="0"/>
    <xf numFmtId="0" fontId="3" fillId="33" borderId="0" applyNumberFormat="0" applyBorder="0" applyAlignment="0" applyProtection="0"/>
    <xf numFmtId="0" fontId="39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2" fillId="12" borderId="11" applyNumberFormat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17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8" fillId="0" borderId="19" applyNumberFormat="0" applyFill="0" applyAlignment="0" applyProtection="0"/>
    <xf numFmtId="0" fontId="40" fillId="45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9" fillId="26" borderId="0" applyNumberFormat="0" applyBorder="0" applyAlignment="0" applyProtection="0"/>
    <xf numFmtId="0" fontId="3" fillId="16" borderId="0" applyNumberFormat="0" applyBorder="0" applyAlignment="0" applyProtection="0"/>
    <xf numFmtId="0" fontId="31" fillId="11" borderId="10" applyNumberFormat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9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7" fillId="0" borderId="18" applyNumberFormat="0" applyFill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0" fillId="10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1" fillId="0" borderId="21" applyNumberFormat="0" applyFill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5" fillId="0" borderId="7" applyNumberFormat="0" applyFill="0" applyAlignment="0" applyProtection="0"/>
    <xf numFmtId="0" fontId="39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6" fillId="41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26" fillId="0" borderId="8" applyNumberFormat="0" applyFill="0" applyAlignment="0" applyProtection="0"/>
    <xf numFmtId="0" fontId="39" fillId="18" borderId="0" applyNumberFormat="0" applyBorder="0" applyAlignment="0" applyProtection="0"/>
    <xf numFmtId="0" fontId="40" fillId="4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29" fillId="9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8" fillId="8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27" fillId="0" borderId="9" applyNumberFormat="0" applyFill="0" applyAlignment="0" applyProtection="0"/>
    <xf numFmtId="0" fontId="39" fillId="1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9" fillId="30" borderId="0" applyNumberFormat="0" applyBorder="0" applyAlignment="0" applyProtection="0"/>
    <xf numFmtId="0" fontId="3" fillId="14" borderId="1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9" fillId="31" borderId="0" applyNumberFormat="0" applyBorder="0" applyAlignment="0" applyProtection="0"/>
    <xf numFmtId="0" fontId="3" fillId="14" borderId="14" applyNumberFormat="0" applyFont="0" applyAlignment="0" applyProtection="0"/>
    <xf numFmtId="0" fontId="25" fillId="0" borderId="7" applyNumberFormat="0" applyFill="0" applyAlignment="0" applyProtection="0"/>
    <xf numFmtId="0" fontId="28" fillId="8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26" fillId="0" borderId="8" applyNumberFormat="0" applyFill="0" applyAlignment="0" applyProtection="0"/>
    <xf numFmtId="0" fontId="29" fillId="9" borderId="0" applyNumberFormat="0" applyBorder="0" applyAlignment="0" applyProtection="0"/>
    <xf numFmtId="0" fontId="39" fillId="1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27" fillId="0" borderId="9" applyNumberFormat="0" applyFill="0" applyAlignment="0" applyProtection="0"/>
    <xf numFmtId="0" fontId="30" fillId="10" borderId="0" applyNumberFormat="0" applyBorder="0" applyAlignment="0" applyProtection="0"/>
    <xf numFmtId="0" fontId="39" fillId="1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9" fillId="34" borderId="0" applyNumberFormat="0" applyBorder="0" applyAlignment="0" applyProtection="0"/>
    <xf numFmtId="0" fontId="3" fillId="14" borderId="14" applyNumberFormat="0" applyFont="0" applyAlignment="0" applyProtection="0"/>
    <xf numFmtId="0" fontId="27" fillId="0" borderId="0" applyNumberFormat="0" applyFill="0" applyBorder="0" applyAlignment="0" applyProtection="0"/>
    <xf numFmtId="0" fontId="31" fillId="11" borderId="10" applyNumberFormat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3" fillId="12" borderId="10" applyNumberFormat="0" applyAlignment="0" applyProtection="0"/>
    <xf numFmtId="0" fontId="3" fillId="14" borderId="14" applyNumberFormat="0" applyFont="0" applyAlignment="0" applyProtection="0"/>
    <xf numFmtId="0" fontId="39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2" fillId="12" borderId="11" applyNumberFormat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9" fillId="15" borderId="0" applyNumberFormat="0" applyBorder="0" applyAlignment="0" applyProtection="0"/>
    <xf numFmtId="0" fontId="3" fillId="20" borderId="0" applyNumberFormat="0" applyBorder="0" applyAlignment="0" applyProtection="0"/>
    <xf numFmtId="0" fontId="35" fillId="13" borderId="13" applyNumberFormat="0" applyAlignment="0" applyProtection="0"/>
    <xf numFmtId="0" fontId="3" fillId="14" borderId="14" applyNumberFormat="0" applyFont="0" applyAlignment="0" applyProtection="0"/>
    <xf numFmtId="0" fontId="39" fillId="34" borderId="0" applyNumberFormat="0" applyBorder="0" applyAlignment="0" applyProtection="0"/>
    <xf numFmtId="0" fontId="40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0" fillId="44" borderId="16" applyNumberFormat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9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4" fillId="0" borderId="12" applyNumberFormat="0" applyFill="0" applyAlignment="0" applyProtection="0"/>
    <xf numFmtId="0" fontId="3" fillId="14" borderId="14" applyNumberFormat="0" applyFont="0" applyAlignment="0" applyProtection="0"/>
    <xf numFmtId="0" fontId="3" fillId="0" borderId="0"/>
    <xf numFmtId="0" fontId="40" fillId="4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9" fillId="0" borderId="20" applyNumberFormat="0" applyFill="0" applyAlignment="0" applyProtection="0"/>
    <xf numFmtId="0" fontId="3" fillId="25" borderId="0" applyNumberFormat="0" applyBorder="0" applyAlignment="0" applyProtection="0"/>
    <xf numFmtId="0" fontId="39" fillId="18" borderId="0" applyNumberFormat="0" applyBorder="0" applyAlignment="0" applyProtection="0"/>
    <xf numFmtId="0" fontId="3" fillId="33" borderId="0" applyNumberFormat="0" applyBorder="0" applyAlignment="0" applyProtection="0"/>
    <xf numFmtId="0" fontId="39" fillId="30" borderId="0" applyNumberFormat="0" applyBorder="0" applyAlignment="0" applyProtection="0"/>
    <xf numFmtId="0" fontId="3" fillId="17" borderId="0" applyNumberFormat="0" applyBorder="0" applyAlignment="0" applyProtection="0"/>
    <xf numFmtId="0" fontId="32" fillId="12" borderId="11" applyNumberFormat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17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8" fillId="0" borderId="19" applyNumberFormat="0" applyFill="0" applyAlignment="0" applyProtection="0"/>
    <xf numFmtId="0" fontId="29" fillId="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9" fillId="26" borderId="0" applyNumberFormat="0" applyBorder="0" applyAlignment="0" applyProtection="0"/>
    <xf numFmtId="0" fontId="3" fillId="16" borderId="0" applyNumberFormat="0" applyBorder="0" applyAlignment="0" applyProtection="0"/>
    <xf numFmtId="0" fontId="31" fillId="11" borderId="10" applyNumberFormat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9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7" fillId="0" borderId="18" applyNumberFormat="0" applyFill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0" fillId="10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6" fillId="41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9" fillId="18" borderId="0" applyNumberFormat="0" applyBorder="0" applyAlignment="0" applyProtection="0"/>
    <xf numFmtId="0" fontId="27" fillId="0" borderId="9" applyNumberFormat="0" applyFill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29" fillId="9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28" fillId="8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9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9" fillId="35" borderId="0" applyNumberFormat="0" applyBorder="0" applyAlignment="0" applyProtection="0"/>
    <xf numFmtId="0" fontId="39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9" fillId="23" borderId="0" applyNumberFormat="0" applyBorder="0" applyAlignment="0" applyProtection="0"/>
    <xf numFmtId="0" fontId="39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9" fillId="19" borderId="0" applyNumberFormat="0" applyBorder="0" applyAlignment="0" applyProtection="0"/>
    <xf numFmtId="0" fontId="39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6" fillId="0" borderId="0" applyNumberFormat="0" applyFill="0" applyBorder="0" applyAlignment="0" applyProtection="0"/>
    <xf numFmtId="0" fontId="35" fillId="13" borderId="13" applyNumberFormat="0" applyAlignment="0" applyProtection="0"/>
    <xf numFmtId="0" fontId="34" fillId="0" borderId="12" applyNumberFormat="0" applyFill="0" applyAlignment="0" applyProtection="0"/>
    <xf numFmtId="0" fontId="33" fillId="12" borderId="10" applyNumberFormat="0" applyAlignment="0" applyProtection="0"/>
    <xf numFmtId="0" fontId="32" fillId="12" borderId="11" applyNumberFormat="0" applyAlignment="0" applyProtection="0"/>
    <xf numFmtId="0" fontId="31" fillId="11" borderId="10" applyNumberFormat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2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6" fillId="0" borderId="8" applyNumberFormat="0" applyFill="0" applyAlignment="0" applyProtection="0"/>
    <xf numFmtId="0" fontId="2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39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9" fillId="35" borderId="0" applyNumberFormat="0" applyBorder="0" applyAlignment="0" applyProtection="0"/>
    <xf numFmtId="0" fontId="39" fillId="34" borderId="0" applyNumberFormat="0" applyBorder="0" applyAlignment="0" applyProtection="0"/>
    <xf numFmtId="0" fontId="3" fillId="32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9" fillId="23" borderId="0" applyNumberFormat="0" applyBorder="0" applyAlignment="0" applyProtection="0"/>
    <xf numFmtId="0" fontId="39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9" fillId="19" borderId="0" applyNumberFormat="0" applyBorder="0" applyAlignment="0" applyProtection="0"/>
    <xf numFmtId="0" fontId="39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6" fillId="0" borderId="0" applyNumberFormat="0" applyFill="0" applyBorder="0" applyAlignment="0" applyProtection="0"/>
    <xf numFmtId="0" fontId="35" fillId="13" borderId="13" applyNumberFormat="0" applyAlignment="0" applyProtection="0"/>
    <xf numFmtId="0" fontId="34" fillId="0" borderId="12" applyNumberFormat="0" applyFill="0" applyAlignment="0" applyProtection="0"/>
    <xf numFmtId="0" fontId="33" fillId="12" borderId="10" applyNumberFormat="0" applyAlignment="0" applyProtection="0"/>
    <xf numFmtId="0" fontId="32" fillId="12" borderId="11" applyNumberFormat="0" applyAlignment="0" applyProtection="0"/>
    <xf numFmtId="0" fontId="31" fillId="11" borderId="10" applyNumberFormat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2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6" fillId="0" borderId="8" applyNumberFormat="0" applyFill="0" applyAlignment="0" applyProtection="0"/>
    <xf numFmtId="0" fontId="2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39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9" fillId="35" borderId="0" applyNumberFormat="0" applyBorder="0" applyAlignment="0" applyProtection="0"/>
    <xf numFmtId="0" fontId="39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9" fillId="23" borderId="0" applyNumberFormat="0" applyBorder="0" applyAlignment="0" applyProtection="0"/>
    <xf numFmtId="0" fontId="39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9" fillId="19" borderId="0" applyNumberFormat="0" applyBorder="0" applyAlignment="0" applyProtection="0"/>
    <xf numFmtId="0" fontId="39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6" fillId="0" borderId="0" applyNumberFormat="0" applyFill="0" applyBorder="0" applyAlignment="0" applyProtection="0"/>
    <xf numFmtId="0" fontId="35" fillId="13" borderId="13" applyNumberFormat="0" applyAlignment="0" applyProtection="0"/>
    <xf numFmtId="0" fontId="34" fillId="0" borderId="12" applyNumberFormat="0" applyFill="0" applyAlignment="0" applyProtection="0"/>
    <xf numFmtId="0" fontId="33" fillId="12" borderId="10" applyNumberFormat="0" applyAlignment="0" applyProtection="0"/>
    <xf numFmtId="0" fontId="32" fillId="12" borderId="11" applyNumberFormat="0" applyAlignment="0" applyProtection="0"/>
    <xf numFmtId="0" fontId="31" fillId="11" borderId="10" applyNumberFormat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2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6" fillId="0" borderId="8" applyNumberFormat="0" applyFill="0" applyAlignment="0" applyProtection="0"/>
    <xf numFmtId="0" fontId="2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39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9" fillId="35" borderId="0" applyNumberFormat="0" applyBorder="0" applyAlignment="0" applyProtection="0"/>
    <xf numFmtId="0" fontId="39" fillId="34" borderId="0" applyNumberFormat="0" applyBorder="0" applyAlignment="0" applyProtection="0"/>
    <xf numFmtId="0" fontId="3" fillId="33" borderId="0" applyNumberFormat="0" applyBorder="0" applyAlignment="0" applyProtection="0"/>
    <xf numFmtId="0" fontId="38" fillId="0" borderId="15" applyNumberFormat="0" applyFill="0" applyAlignment="0" applyProtection="0"/>
    <xf numFmtId="0" fontId="35" fillId="13" borderId="13" applyNumberForma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2" borderId="11" applyNumberForma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5" fillId="13" borderId="13" applyNumberFormat="0" applyAlignment="0" applyProtection="0"/>
    <xf numFmtId="0" fontId="31" fillId="11" borderId="10" applyNumberFormat="0" applyAlignment="0" applyProtection="0"/>
    <xf numFmtId="0" fontId="3" fillId="14" borderId="14" applyNumberFormat="0" applyFont="0" applyAlignment="0" applyProtection="0"/>
    <xf numFmtId="0" fontId="39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23" borderId="0" applyNumberFormat="0" applyBorder="0" applyAlignment="0" applyProtection="0"/>
    <xf numFmtId="0" fontId="34" fillId="0" borderId="12" applyNumberFormat="0" applyFill="0" applyAlignment="0" applyProtection="0"/>
    <xf numFmtId="0" fontId="30" fillId="10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22" borderId="0" applyNumberFormat="0" applyBorder="0" applyAlignment="0" applyProtection="0"/>
    <xf numFmtId="0" fontId="33" fillId="12" borderId="10" applyNumberFormat="0" applyAlignment="0" applyProtection="0"/>
    <xf numFmtId="0" fontId="29" fillId="9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2" fillId="12" borderId="11" applyNumberFormat="0" applyAlignment="0" applyProtection="0"/>
    <xf numFmtId="0" fontId="28" fillId="8" borderId="0" applyNumberFormat="0" applyBorder="0" applyAlignment="0" applyProtection="0"/>
    <xf numFmtId="0" fontId="3" fillId="14" borderId="14" applyNumberFormat="0" applyFont="0" applyAlignment="0" applyProtection="0"/>
    <xf numFmtId="0" fontId="39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7" fillId="0" borderId="0"/>
    <xf numFmtId="0" fontId="3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4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0" borderId="0"/>
    <xf numFmtId="0" fontId="57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17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57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17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17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17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17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0" applyNumberFormat="0" applyAlignment="0" applyProtection="0"/>
    <xf numFmtId="0" fontId="32" fillId="12" borderId="11" applyNumberFormat="0" applyAlignment="0" applyProtection="0"/>
    <xf numFmtId="0" fontId="33" fillId="12" borderId="10" applyNumberFormat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" fillId="14" borderId="1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40" fillId="0" borderId="0" applyFont="0" applyFill="0" applyBorder="0" applyAlignment="0" applyProtection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43" fontId="17" fillId="0" borderId="0" applyFont="0" applyFill="0" applyBorder="0" applyAlignment="0" applyProtection="0"/>
    <xf numFmtId="0" fontId="17" fillId="60" borderId="22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14" applyNumberFormat="0" applyFont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14" borderId="14" applyNumberFormat="0" applyFont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14" applyNumberFormat="0" applyFont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4" applyNumberFormat="0" applyFont="0" applyAlignment="0" applyProtection="0"/>
    <xf numFmtId="0" fontId="3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4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4" applyNumberFormat="0" applyFont="0" applyAlignment="0" applyProtection="0"/>
    <xf numFmtId="0" fontId="9" fillId="0" borderId="0"/>
    <xf numFmtId="0" fontId="9" fillId="0" borderId="0"/>
    <xf numFmtId="0" fontId="4" fillId="0" borderId="0"/>
    <xf numFmtId="9" fontId="17" fillId="0" borderId="0" applyFont="0" applyFill="0" applyBorder="0" applyAlignment="0" applyProtection="0"/>
    <xf numFmtId="0" fontId="2" fillId="0" borderId="0"/>
    <xf numFmtId="0" fontId="59" fillId="0" borderId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17" fillId="60" borderId="22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16" borderId="0" applyNumberFormat="0" applyBorder="0" applyAlignment="0" applyProtection="0"/>
    <xf numFmtId="0" fontId="59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4" borderId="14" applyNumberFormat="0" applyFont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14" borderId="14" applyNumberFormat="0" applyFont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14" applyNumberFormat="0" applyFont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0" fontId="2" fillId="0" borderId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14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4" applyNumberFormat="0" applyFont="0" applyAlignment="0" applyProtection="0"/>
    <xf numFmtId="9" fontId="60" fillId="0" borderId="0" applyFont="0" applyFill="0" applyBorder="0" applyAlignment="0" applyProtection="0"/>
    <xf numFmtId="0" fontId="9" fillId="0" borderId="0"/>
  </cellStyleXfs>
  <cellXfs count="2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38" fontId="12" fillId="0" borderId="1" xfId="0" applyNumberFormat="1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9" fontId="12" fillId="0" borderId="0" xfId="0" applyNumberFormat="1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8" fontId="6" fillId="0" borderId="1" xfId="0" quotePrefix="1" applyNumberFormat="1" applyFont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164" fontId="10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 indent="1"/>
    </xf>
    <xf numFmtId="3" fontId="0" fillId="7" borderId="0" xfId="0" applyNumberFormat="1" applyFill="1" applyBorder="1" applyAlignment="1">
      <alignment horizontal="left" vertical="center"/>
    </xf>
    <xf numFmtId="164" fontId="4" fillId="0" borderId="5" xfId="0" applyNumberFormat="1" applyFont="1" applyFill="1" applyBorder="1" applyAlignment="1">
      <alignment horizontal="left" vertical="center" indent="1"/>
    </xf>
    <xf numFmtId="164" fontId="4" fillId="2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6" fillId="2" borderId="1" xfId="0" applyNumberFormat="1" applyFont="1" applyFill="1" applyBorder="1" applyAlignment="1">
      <alignment horizontal="left" vertical="center" wrapText="1" indent="1"/>
    </xf>
    <xf numFmtId="164" fontId="6" fillId="0" borderId="1" xfId="0" applyNumberFormat="1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4" fillId="0" borderId="1" xfId="0" quotePrefix="1" applyFont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164" fontId="6" fillId="5" borderId="1" xfId="0" applyNumberFormat="1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6" fontId="4" fillId="0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164" fontId="4" fillId="4" borderId="0" xfId="0" applyNumberFormat="1" applyFont="1" applyFill="1" applyBorder="1" applyAlignment="1">
      <alignment horizontal="left" vertical="center" indent="1"/>
    </xf>
    <xf numFmtId="38" fontId="4" fillId="0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8" fontId="12" fillId="0" borderId="1" xfId="0" applyNumberFormat="1" applyFont="1" applyFill="1" applyBorder="1" applyAlignment="1">
      <alignment horizontal="right"/>
    </xf>
    <xf numFmtId="38" fontId="13" fillId="0" borderId="1" xfId="0" applyNumberFormat="1" applyFont="1" applyFill="1" applyBorder="1" applyAlignment="1">
      <alignment horizontal="right"/>
    </xf>
    <xf numFmtId="38" fontId="6" fillId="0" borderId="1" xfId="0" applyNumberFormat="1" applyFont="1" applyFill="1" applyBorder="1" applyAlignment="1">
      <alignment horizontal="right"/>
    </xf>
    <xf numFmtId="38" fontId="4" fillId="0" borderId="1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2" fillId="0" borderId="1" xfId="0" applyNumberFormat="1" applyFont="1" applyFill="1" applyBorder="1" applyAlignment="1">
      <alignment horizontal="right"/>
    </xf>
    <xf numFmtId="38" fontId="12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4" fillId="0" borderId="0" xfId="0" applyNumberFormat="1" applyFont="1" applyFill="1" applyBorder="1" applyAlignment="1">
      <alignment horizontal="left" vertical="center" indent="1"/>
    </xf>
    <xf numFmtId="38" fontId="4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22" fillId="0" borderId="0" xfId="1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indent="1"/>
    </xf>
    <xf numFmtId="0" fontId="21" fillId="0" borderId="0" xfId="1" applyFont="1" applyFill="1" applyBorder="1" applyAlignment="1">
      <alignment horizontal="left" vertical="center" wrapText="1" indent="1"/>
    </xf>
    <xf numFmtId="0" fontId="21" fillId="0" borderId="1" xfId="1" applyFont="1" applyFill="1" applyBorder="1" applyAlignment="1">
      <alignment horizontal="left" vertical="center" wrapText="1" indent="1"/>
    </xf>
    <xf numFmtId="0" fontId="22" fillId="0" borderId="0" xfId="1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2" applyFont="1" applyFill="1" applyBorder="1" applyAlignment="1" applyProtection="1">
      <alignment horizontal="left" vertical="center" wrapText="1" indent="1"/>
    </xf>
    <xf numFmtId="14" fontId="21" fillId="0" borderId="1" xfId="1" applyNumberFormat="1" applyFont="1" applyFill="1" applyBorder="1" applyAlignment="1">
      <alignment horizontal="left" vertical="center" wrapText="1" indent="1"/>
    </xf>
    <xf numFmtId="14" fontId="21" fillId="0" borderId="0" xfId="1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4" fillId="4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1" applyFont="1" applyFill="1" applyBorder="1" applyAlignment="1">
      <alignment horizontal="left" vertical="center" indent="2"/>
    </xf>
    <xf numFmtId="0" fontId="17" fillId="0" borderId="1" xfId="1" applyFont="1" applyFill="1" applyBorder="1" applyAlignment="1">
      <alignment horizontal="left" vertical="center" wrapText="1" indent="1"/>
    </xf>
    <xf numFmtId="0" fontId="18" fillId="0" borderId="1" xfId="2" applyFill="1" applyBorder="1" applyAlignment="1" applyProtection="1">
      <alignment horizontal="left" vertical="center" wrapText="1" indent="1"/>
    </xf>
    <xf numFmtId="14" fontId="17" fillId="0" borderId="1" xfId="1" applyNumberFormat="1" applyFont="1" applyFill="1" applyBorder="1" applyAlignment="1">
      <alignment horizontal="left" vertical="center" wrapText="1" indent="1"/>
    </xf>
    <xf numFmtId="14" fontId="17" fillId="0" borderId="0" xfId="1" applyNumberFormat="1" applyFont="1" applyFill="1" applyBorder="1" applyAlignment="1">
      <alignment horizontal="left" vertical="center" wrapText="1" indent="1"/>
    </xf>
    <xf numFmtId="0" fontId="17" fillId="0" borderId="0" xfId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3" fontId="12" fillId="6" borderId="1" xfId="0" applyNumberFormat="1" applyFont="1" applyFill="1" applyBorder="1" applyAlignment="1">
      <alignment horizontal="right" vertical="center"/>
    </xf>
    <xf numFmtId="43" fontId="58" fillId="0" borderId="0" xfId="0" applyNumberFormat="1" applyFont="1" applyBorder="1"/>
    <xf numFmtId="0" fontId="4" fillId="0" borderId="1" xfId="928" applyFont="1" applyBorder="1" applyAlignment="1">
      <alignment horizontal="left" vertical="center" indent="1"/>
    </xf>
    <xf numFmtId="0" fontId="3" fillId="0" borderId="0" xfId="425"/>
    <xf numFmtId="1" fontId="6" fillId="0" borderId="1" xfId="0" applyNumberFormat="1" applyFont="1" applyBorder="1" applyAlignment="1">
      <alignment horizontal="right" vertical="center"/>
    </xf>
    <xf numFmtId="38" fontId="0" fillId="0" borderId="6" xfId="0" applyNumberFormat="1" applyBorder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38" fontId="3" fillId="0" borderId="0" xfId="425" applyNumberFormat="1"/>
    <xf numFmtId="38" fontId="0" fillId="0" borderId="0" xfId="0" applyNumberFormat="1" applyAlignment="1">
      <alignment horizontal="right" vertical="center"/>
    </xf>
    <xf numFmtId="38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38" fontId="0" fillId="3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9" fontId="38" fillId="0" borderId="0" xfId="57582" applyNumberFormat="1" applyFont="1" applyFill="1" applyBorder="1" applyAlignment="1">
      <alignment vertical="center"/>
    </xf>
    <xf numFmtId="0" fontId="61" fillId="0" borderId="25" xfId="0" applyFont="1" applyBorder="1" applyAlignment="1">
      <alignment horizontal="left" vertical="center" wrapText="1" indent="2"/>
    </xf>
    <xf numFmtId="9" fontId="1" fillId="0" borderId="0" xfId="57582" applyNumberFormat="1" applyFont="1" applyFill="1" applyBorder="1" applyAlignment="1">
      <alignment vertical="center"/>
    </xf>
    <xf numFmtId="0" fontId="62" fillId="0" borderId="25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8" fontId="4" fillId="0" borderId="0" xfId="11874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right" vertical="center" indent="1"/>
    </xf>
    <xf numFmtId="38" fontId="12" fillId="0" borderId="1" xfId="11874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1" xfId="11874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6" fillId="61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61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1" borderId="1" xfId="0" applyFont="1" applyFill="1" applyBorder="1" applyAlignment="1" applyProtection="1">
      <alignment horizontal="center" vertical="center" wrapText="1"/>
      <protection locked="0"/>
    </xf>
    <xf numFmtId="38" fontId="4" fillId="0" borderId="0" xfId="0" applyNumberFormat="1" applyFont="1" applyAlignment="1">
      <alignment horizontal="left" vertical="center" wrapText="1" indent="1"/>
    </xf>
    <xf numFmtId="1" fontId="4" fillId="0" borderId="0" xfId="0" applyNumberFormat="1" applyFont="1" applyAlignment="1">
      <alignment horizontal="left" vertical="center" wrapText="1" indent="1"/>
    </xf>
    <xf numFmtId="167" fontId="63" fillId="0" borderId="0" xfId="0" applyNumberFormat="1" applyFont="1" applyBorder="1" applyAlignment="1">
      <alignment horizontal="left" vertical="center" indent="1"/>
    </xf>
    <xf numFmtId="38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38" fontId="6" fillId="0" borderId="0" xfId="0" applyNumberFormat="1" applyFont="1" applyAlignment="1">
      <alignment horizontal="centerContinuous" vertical="center"/>
    </xf>
    <xf numFmtId="1" fontId="6" fillId="0" borderId="0" xfId="0" applyNumberFormat="1" applyFont="1" applyAlignment="1">
      <alignment horizontal="center" vertical="center"/>
    </xf>
    <xf numFmtId="6" fontId="4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horizontal="left" vertical="center" indent="1"/>
    </xf>
    <xf numFmtId="0" fontId="6" fillId="0" borderId="0" xfId="57583" applyFont="1" applyBorder="1" applyAlignment="1">
      <alignment horizontal="left" vertical="center" indent="1"/>
    </xf>
    <xf numFmtId="0" fontId="4" fillId="0" borderId="0" xfId="57583" applyFont="1" applyBorder="1" applyAlignment="1">
      <alignment horizontal="left" vertical="center" indent="1"/>
    </xf>
    <xf numFmtId="0" fontId="4" fillId="62" borderId="0" xfId="0" applyFont="1" applyFill="1" applyBorder="1" applyAlignment="1">
      <alignment horizontal="left" vertical="center"/>
    </xf>
    <xf numFmtId="168" fontId="4" fillId="62" borderId="0" xfId="0" applyNumberFormat="1" applyFont="1" applyFill="1" applyBorder="1" applyAlignment="1">
      <alignment horizontal="left" vertical="center" indent="1"/>
    </xf>
    <xf numFmtId="0" fontId="4" fillId="62" borderId="0" xfId="0" applyFont="1" applyFill="1" applyBorder="1" applyAlignment="1">
      <alignment horizontal="left" vertical="center" indent="1"/>
    </xf>
    <xf numFmtId="0" fontId="64" fillId="0" borderId="5" xfId="57583" applyFont="1" applyFill="1" applyBorder="1" applyAlignment="1">
      <alignment horizontal="left" vertical="center" indent="1"/>
    </xf>
    <xf numFmtId="0" fontId="65" fillId="0" borderId="5" xfId="0" applyFont="1" applyFill="1" applyBorder="1" applyAlignment="1">
      <alignment horizontal="left" vertical="center" wrapText="1" indent="1"/>
    </xf>
    <xf numFmtId="168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3" borderId="1" xfId="57583" applyFont="1" applyFill="1" applyBorder="1" applyAlignment="1">
      <alignment horizontal="left" vertical="center" wrapText="1" indent="1"/>
    </xf>
    <xf numFmtId="168" fontId="4" fillId="3" borderId="1" xfId="57583" applyNumberFormat="1" applyFont="1" applyFill="1" applyBorder="1" applyAlignment="1">
      <alignment horizontal="left" vertical="center" wrapText="1"/>
    </xf>
    <xf numFmtId="168" fontId="4" fillId="3" borderId="1" xfId="57583" applyNumberFormat="1" applyFont="1" applyFill="1" applyBorder="1" applyAlignment="1">
      <alignment horizontal="left" vertical="center" wrapText="1" indent="1"/>
    </xf>
    <xf numFmtId="0" fontId="4" fillId="3" borderId="1" xfId="57583" applyFont="1" applyFill="1" applyBorder="1" applyAlignment="1">
      <alignment horizontal="left" vertical="center" wrapText="1"/>
    </xf>
    <xf numFmtId="0" fontId="10" fillId="3" borderId="1" xfId="57583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57583" applyFont="1" applyBorder="1" applyAlignment="1">
      <alignment horizontal="left" vertical="center" wrapText="1" indent="1"/>
    </xf>
    <xf numFmtId="16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9" fontId="4" fillId="0" borderId="1" xfId="57583" applyNumberFormat="1" applyFont="1" applyBorder="1" applyAlignment="1">
      <alignment horizontal="left" vertical="center" wrapText="1" indent="1"/>
    </xf>
    <xf numFmtId="0" fontId="4" fillId="0" borderId="1" xfId="57583" applyFont="1" applyFill="1" applyBorder="1" applyAlignment="1">
      <alignment horizontal="left" vertical="center" indent="1"/>
    </xf>
    <xf numFmtId="0" fontId="4" fillId="0" borderId="1" xfId="57583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</cellXfs>
  <cellStyles count="57584">
    <cellStyle name="20% - Accent1" xfId="20" builtinId="30" customBuiltin="1"/>
    <cellStyle name="20% - Accent1 10" xfId="444"/>
    <cellStyle name="20% - Accent1 10 2" xfId="2677"/>
    <cellStyle name="20% - Accent1 10 2 2" xfId="9352"/>
    <cellStyle name="20% - Accent1 10 2 2 2" xfId="16053"/>
    <cellStyle name="20% - Accent1 10 2 2 2 2" xfId="29014"/>
    <cellStyle name="20% - Accent1 10 2 2 2 2 2" xfId="55015"/>
    <cellStyle name="20% - Accent1 10 2 2 2 3" xfId="42080"/>
    <cellStyle name="20% - Accent1 10 2 2 3" xfId="22581"/>
    <cellStyle name="20% - Accent1 10 2 2 3 2" xfId="48581"/>
    <cellStyle name="20% - Accent1 10 2 2 4" xfId="35579"/>
    <cellStyle name="20% - Accent1 10 2 3" xfId="12865"/>
    <cellStyle name="20% - Accent1 10 2 3 2" xfId="25826"/>
    <cellStyle name="20% - Accent1 10 2 3 2 2" xfId="51826"/>
    <cellStyle name="20% - Accent1 10 2 3 3" xfId="38891"/>
    <cellStyle name="20% - Accent1 10 2 4" xfId="19407"/>
    <cellStyle name="20% - Accent1 10 2 4 2" xfId="45407"/>
    <cellStyle name="20% - Accent1 10 2 5" xfId="32390"/>
    <cellStyle name="20% - Accent1 10 3" xfId="3443"/>
    <cellStyle name="20% - Accent1 10 3 2" xfId="9978"/>
    <cellStyle name="20% - Accent1 10 3 2 2" xfId="16682"/>
    <cellStyle name="20% - Accent1 10 3 2 2 2" xfId="29643"/>
    <cellStyle name="20% - Accent1 10 3 2 2 2 2" xfId="55644"/>
    <cellStyle name="20% - Accent1 10 3 2 2 3" xfId="42709"/>
    <cellStyle name="20% - Accent1 10 3 2 3" xfId="23210"/>
    <cellStyle name="20% - Accent1 10 3 2 3 2" xfId="49210"/>
    <cellStyle name="20% - Accent1 10 3 2 4" xfId="36208"/>
    <cellStyle name="20% - Accent1 10 3 3" xfId="13494"/>
    <cellStyle name="20% - Accent1 10 3 3 2" xfId="26455"/>
    <cellStyle name="20% - Accent1 10 3 3 2 2" xfId="52455"/>
    <cellStyle name="20% - Accent1 10 3 3 3" xfId="39520"/>
    <cellStyle name="20% - Accent1 10 3 4" xfId="20033"/>
    <cellStyle name="20% - Accent1 10 3 4 2" xfId="46033"/>
    <cellStyle name="20% - Accent1 10 3 5" xfId="33019"/>
    <cellStyle name="20% - Accent1 10 4" xfId="2644"/>
    <cellStyle name="20% - Accent1 10 4 2" xfId="9321"/>
    <cellStyle name="20% - Accent1 10 4 2 2" xfId="16022"/>
    <cellStyle name="20% - Accent1 10 4 2 2 2" xfId="28983"/>
    <cellStyle name="20% - Accent1 10 4 2 2 2 2" xfId="54984"/>
    <cellStyle name="20% - Accent1 10 4 2 2 3" xfId="42049"/>
    <cellStyle name="20% - Accent1 10 4 2 3" xfId="22550"/>
    <cellStyle name="20% - Accent1 10 4 2 3 2" xfId="48550"/>
    <cellStyle name="20% - Accent1 10 4 2 4" xfId="35548"/>
    <cellStyle name="20% - Accent1 10 4 3" xfId="12834"/>
    <cellStyle name="20% - Accent1 10 4 3 2" xfId="25795"/>
    <cellStyle name="20% - Accent1 10 4 3 2 2" xfId="51795"/>
    <cellStyle name="20% - Accent1 10 4 3 3" xfId="38860"/>
    <cellStyle name="20% - Accent1 10 4 4" xfId="19376"/>
    <cellStyle name="20% - Accent1 10 4 4 2" xfId="45376"/>
    <cellStyle name="20% - Accent1 10 4 5" xfId="32359"/>
    <cellStyle name="20% - Accent1 10 5" xfId="3474"/>
    <cellStyle name="20% - Accent1 10 5 2" xfId="10007"/>
    <cellStyle name="20% - Accent1 10 5 2 2" xfId="16711"/>
    <cellStyle name="20% - Accent1 10 5 2 2 2" xfId="29672"/>
    <cellStyle name="20% - Accent1 10 5 2 2 2 2" xfId="55673"/>
    <cellStyle name="20% - Accent1 10 5 2 2 3" xfId="42738"/>
    <cellStyle name="20% - Accent1 10 5 2 3" xfId="23239"/>
    <cellStyle name="20% - Accent1 10 5 2 3 2" xfId="49239"/>
    <cellStyle name="20% - Accent1 10 5 2 4" xfId="36237"/>
    <cellStyle name="20% - Accent1 10 5 3" xfId="13523"/>
    <cellStyle name="20% - Accent1 10 5 3 2" xfId="26484"/>
    <cellStyle name="20% - Accent1 10 5 3 2 2" xfId="52484"/>
    <cellStyle name="20% - Accent1 10 5 3 3" xfId="39549"/>
    <cellStyle name="20% - Accent1 10 5 4" xfId="20062"/>
    <cellStyle name="20% - Accent1 10 5 4 2" xfId="46062"/>
    <cellStyle name="20% - Accent1 10 5 5" xfId="33048"/>
    <cellStyle name="20% - Accent1 10 6" xfId="8672"/>
    <cellStyle name="20% - Accent1 10 6 2" xfId="15374"/>
    <cellStyle name="20% - Accent1 10 6 2 2" xfId="28334"/>
    <cellStyle name="20% - Accent1 10 6 2 2 2" xfId="54335"/>
    <cellStyle name="20% - Accent1 10 6 2 3" xfId="41400"/>
    <cellStyle name="20% - Accent1 10 6 3" xfId="21901"/>
    <cellStyle name="20% - Accent1 10 6 3 2" xfId="47901"/>
    <cellStyle name="20% - Accent1 10 6 4" xfId="34899"/>
    <cellStyle name="20% - Accent1 10 7" xfId="12185"/>
    <cellStyle name="20% - Accent1 10 7 2" xfId="25146"/>
    <cellStyle name="20% - Accent1 10 7 2 2" xfId="51146"/>
    <cellStyle name="20% - Accent1 10 7 3" xfId="38211"/>
    <cellStyle name="20% - Accent1 10 8" xfId="18727"/>
    <cellStyle name="20% - Accent1 10 8 2" xfId="44727"/>
    <cellStyle name="20% - Accent1 10 9" xfId="31710"/>
    <cellStyle name="20% - Accent1 11" xfId="486"/>
    <cellStyle name="20% - Accent1 11 2" xfId="2710"/>
    <cellStyle name="20% - Accent1 11 2 2" xfId="9377"/>
    <cellStyle name="20% - Accent1 11 2 2 2" xfId="16078"/>
    <cellStyle name="20% - Accent1 11 2 2 2 2" xfId="29039"/>
    <cellStyle name="20% - Accent1 11 2 2 2 2 2" xfId="55040"/>
    <cellStyle name="20% - Accent1 11 2 2 2 3" xfId="42105"/>
    <cellStyle name="20% - Accent1 11 2 2 3" xfId="22606"/>
    <cellStyle name="20% - Accent1 11 2 2 3 2" xfId="48606"/>
    <cellStyle name="20% - Accent1 11 2 2 4" xfId="35604"/>
    <cellStyle name="20% - Accent1 11 2 3" xfId="12890"/>
    <cellStyle name="20% - Accent1 11 2 3 2" xfId="25851"/>
    <cellStyle name="20% - Accent1 11 2 3 2 2" xfId="51851"/>
    <cellStyle name="20% - Accent1 11 2 3 3" xfId="38916"/>
    <cellStyle name="20% - Accent1 11 2 4" xfId="19432"/>
    <cellStyle name="20% - Accent1 11 2 4 2" xfId="45432"/>
    <cellStyle name="20% - Accent1 11 2 5" xfId="32415"/>
    <cellStyle name="20% - Accent1 11 3" xfId="3411"/>
    <cellStyle name="20% - Accent1 11 3 2" xfId="9954"/>
    <cellStyle name="20% - Accent1 11 3 2 2" xfId="16657"/>
    <cellStyle name="20% - Accent1 11 3 2 2 2" xfId="29618"/>
    <cellStyle name="20% - Accent1 11 3 2 2 2 2" xfId="55619"/>
    <cellStyle name="20% - Accent1 11 3 2 2 3" xfId="42684"/>
    <cellStyle name="20% - Accent1 11 3 2 3" xfId="23185"/>
    <cellStyle name="20% - Accent1 11 3 2 3 2" xfId="49185"/>
    <cellStyle name="20% - Accent1 11 3 2 4" xfId="36183"/>
    <cellStyle name="20% - Accent1 11 3 3" xfId="13469"/>
    <cellStyle name="20% - Accent1 11 3 3 2" xfId="26430"/>
    <cellStyle name="20% - Accent1 11 3 3 2 2" xfId="52430"/>
    <cellStyle name="20% - Accent1 11 3 3 3" xfId="39495"/>
    <cellStyle name="20% - Accent1 11 3 4" xfId="20009"/>
    <cellStyle name="20% - Accent1 11 3 4 2" xfId="46009"/>
    <cellStyle name="20% - Accent1 11 3 5" xfId="32994"/>
    <cellStyle name="20% - Accent1 11 4" xfId="2994"/>
    <cellStyle name="20% - Accent1 11 4 2" xfId="9613"/>
    <cellStyle name="20% - Accent1 11 4 2 2" xfId="16315"/>
    <cellStyle name="20% - Accent1 11 4 2 2 2" xfId="29276"/>
    <cellStyle name="20% - Accent1 11 4 2 2 2 2" xfId="55277"/>
    <cellStyle name="20% - Accent1 11 4 2 2 3" xfId="42342"/>
    <cellStyle name="20% - Accent1 11 4 2 3" xfId="22843"/>
    <cellStyle name="20% - Accent1 11 4 2 3 2" xfId="48843"/>
    <cellStyle name="20% - Accent1 11 4 2 4" xfId="35841"/>
    <cellStyle name="20% - Accent1 11 4 3" xfId="13127"/>
    <cellStyle name="20% - Accent1 11 4 3 2" xfId="26088"/>
    <cellStyle name="20% - Accent1 11 4 3 2 2" xfId="52088"/>
    <cellStyle name="20% - Accent1 11 4 3 3" xfId="39153"/>
    <cellStyle name="20% - Accent1 11 4 4" xfId="19668"/>
    <cellStyle name="20% - Accent1 11 4 4 2" xfId="45668"/>
    <cellStyle name="20% - Accent1 11 4 5" xfId="32652"/>
    <cellStyle name="20% - Accent1 11 5" xfId="2420"/>
    <cellStyle name="20% - Accent1 11 5 2" xfId="9134"/>
    <cellStyle name="20% - Accent1 11 5 2 2" xfId="15836"/>
    <cellStyle name="20% - Accent1 11 5 2 2 2" xfId="28796"/>
    <cellStyle name="20% - Accent1 11 5 2 2 2 2" xfId="54797"/>
    <cellStyle name="20% - Accent1 11 5 2 2 3" xfId="41862"/>
    <cellStyle name="20% - Accent1 11 5 2 3" xfId="22363"/>
    <cellStyle name="20% - Accent1 11 5 2 3 2" xfId="48363"/>
    <cellStyle name="20% - Accent1 11 5 2 4" xfId="35361"/>
    <cellStyle name="20% - Accent1 11 5 3" xfId="12647"/>
    <cellStyle name="20% - Accent1 11 5 3 2" xfId="25608"/>
    <cellStyle name="20% - Accent1 11 5 3 2 2" xfId="51608"/>
    <cellStyle name="20% - Accent1 11 5 3 3" xfId="38673"/>
    <cellStyle name="20% - Accent1 11 5 4" xfId="19189"/>
    <cellStyle name="20% - Accent1 11 5 4 2" xfId="45189"/>
    <cellStyle name="20% - Accent1 11 5 5" xfId="32172"/>
    <cellStyle name="20% - Accent1 11 6" xfId="8686"/>
    <cellStyle name="20% - Accent1 11 6 2" xfId="15388"/>
    <cellStyle name="20% - Accent1 11 6 2 2" xfId="28348"/>
    <cellStyle name="20% - Accent1 11 6 2 2 2" xfId="54349"/>
    <cellStyle name="20% - Accent1 11 6 2 3" xfId="41414"/>
    <cellStyle name="20% - Accent1 11 6 3" xfId="21915"/>
    <cellStyle name="20% - Accent1 11 6 3 2" xfId="47915"/>
    <cellStyle name="20% - Accent1 11 6 4" xfId="34913"/>
    <cellStyle name="20% - Accent1 11 7" xfId="12199"/>
    <cellStyle name="20% - Accent1 11 7 2" xfId="25160"/>
    <cellStyle name="20% - Accent1 11 7 2 2" xfId="51160"/>
    <cellStyle name="20% - Accent1 11 7 3" xfId="38225"/>
    <cellStyle name="20% - Accent1 11 8" xfId="18741"/>
    <cellStyle name="20% - Accent1 11 8 2" xfId="44741"/>
    <cellStyle name="20% - Accent1 11 9" xfId="31724"/>
    <cellStyle name="20% - Accent1 12" xfId="528"/>
    <cellStyle name="20% - Accent1 12 2" xfId="2746"/>
    <cellStyle name="20% - Accent1 12 2 2" xfId="9407"/>
    <cellStyle name="20% - Accent1 12 2 2 2" xfId="16108"/>
    <cellStyle name="20% - Accent1 12 2 2 2 2" xfId="29069"/>
    <cellStyle name="20% - Accent1 12 2 2 2 2 2" xfId="55070"/>
    <cellStyle name="20% - Accent1 12 2 2 2 3" xfId="42135"/>
    <cellStyle name="20% - Accent1 12 2 2 3" xfId="22636"/>
    <cellStyle name="20% - Accent1 12 2 2 3 2" xfId="48636"/>
    <cellStyle name="20% - Accent1 12 2 2 4" xfId="35634"/>
    <cellStyle name="20% - Accent1 12 2 3" xfId="12920"/>
    <cellStyle name="20% - Accent1 12 2 3 2" xfId="25881"/>
    <cellStyle name="20% - Accent1 12 2 3 2 2" xfId="51881"/>
    <cellStyle name="20% - Accent1 12 2 3 3" xfId="38946"/>
    <cellStyle name="20% - Accent1 12 2 4" xfId="19462"/>
    <cellStyle name="20% - Accent1 12 2 4 2" xfId="45462"/>
    <cellStyle name="20% - Accent1 12 2 5" xfId="32445"/>
    <cellStyle name="20% - Accent1 12 3" xfId="3380"/>
    <cellStyle name="20% - Accent1 12 3 2" xfId="9930"/>
    <cellStyle name="20% - Accent1 12 3 2 2" xfId="16633"/>
    <cellStyle name="20% - Accent1 12 3 2 2 2" xfId="29594"/>
    <cellStyle name="20% - Accent1 12 3 2 2 2 2" xfId="55595"/>
    <cellStyle name="20% - Accent1 12 3 2 2 3" xfId="42660"/>
    <cellStyle name="20% - Accent1 12 3 2 3" xfId="23161"/>
    <cellStyle name="20% - Accent1 12 3 2 3 2" xfId="49161"/>
    <cellStyle name="20% - Accent1 12 3 2 4" xfId="36159"/>
    <cellStyle name="20% - Accent1 12 3 3" xfId="13445"/>
    <cellStyle name="20% - Accent1 12 3 3 2" xfId="26406"/>
    <cellStyle name="20% - Accent1 12 3 3 2 2" xfId="52406"/>
    <cellStyle name="20% - Accent1 12 3 3 3" xfId="39471"/>
    <cellStyle name="20% - Accent1 12 3 4" xfId="19985"/>
    <cellStyle name="20% - Accent1 12 3 4 2" xfId="45985"/>
    <cellStyle name="20% - Accent1 12 3 5" xfId="32970"/>
    <cellStyle name="20% - Accent1 12 4" xfId="3728"/>
    <cellStyle name="20% - Accent1 12 4 2" xfId="10213"/>
    <cellStyle name="20% - Accent1 12 4 2 2" xfId="16918"/>
    <cellStyle name="20% - Accent1 12 4 2 2 2" xfId="29879"/>
    <cellStyle name="20% - Accent1 12 4 2 2 2 2" xfId="55880"/>
    <cellStyle name="20% - Accent1 12 4 2 2 3" xfId="42945"/>
    <cellStyle name="20% - Accent1 12 4 2 3" xfId="23446"/>
    <cellStyle name="20% - Accent1 12 4 2 3 2" xfId="49446"/>
    <cellStyle name="20% - Accent1 12 4 2 4" xfId="36444"/>
    <cellStyle name="20% - Accent1 12 4 3" xfId="13730"/>
    <cellStyle name="20% - Accent1 12 4 3 2" xfId="26690"/>
    <cellStyle name="20% - Accent1 12 4 3 2 2" xfId="52691"/>
    <cellStyle name="20% - Accent1 12 4 3 3" xfId="39756"/>
    <cellStyle name="20% - Accent1 12 4 4" xfId="20268"/>
    <cellStyle name="20% - Accent1 12 4 4 2" xfId="46268"/>
    <cellStyle name="20% - Accent1 12 4 5" xfId="33255"/>
    <cellStyle name="20% - Accent1 12 5" xfId="4412"/>
    <cellStyle name="20% - Accent1 12 5 2" xfId="10630"/>
    <cellStyle name="20% - Accent1 12 5 2 2" xfId="17335"/>
    <cellStyle name="20% - Accent1 12 5 2 2 2" xfId="30296"/>
    <cellStyle name="20% - Accent1 12 5 2 2 2 2" xfId="56297"/>
    <cellStyle name="20% - Accent1 12 5 2 2 3" xfId="43362"/>
    <cellStyle name="20% - Accent1 12 5 2 3" xfId="23863"/>
    <cellStyle name="20% - Accent1 12 5 2 3 2" xfId="49863"/>
    <cellStyle name="20% - Accent1 12 5 2 4" xfId="36861"/>
    <cellStyle name="20% - Accent1 12 5 3" xfId="14147"/>
    <cellStyle name="20% - Accent1 12 5 3 2" xfId="27107"/>
    <cellStyle name="20% - Accent1 12 5 3 2 2" xfId="53108"/>
    <cellStyle name="20% - Accent1 12 5 3 3" xfId="40173"/>
    <cellStyle name="20% - Accent1 12 5 4" xfId="20684"/>
    <cellStyle name="20% - Accent1 12 5 4 2" xfId="46684"/>
    <cellStyle name="20% - Accent1 12 5 5" xfId="33672"/>
    <cellStyle name="20% - Accent1 12 6" xfId="8700"/>
    <cellStyle name="20% - Accent1 12 6 2" xfId="15402"/>
    <cellStyle name="20% - Accent1 12 6 2 2" xfId="28362"/>
    <cellStyle name="20% - Accent1 12 6 2 2 2" xfId="54363"/>
    <cellStyle name="20% - Accent1 12 6 2 3" xfId="41428"/>
    <cellStyle name="20% - Accent1 12 6 3" xfId="21929"/>
    <cellStyle name="20% - Accent1 12 6 3 2" xfId="47929"/>
    <cellStyle name="20% - Accent1 12 6 4" xfId="34927"/>
    <cellStyle name="20% - Accent1 12 7" xfId="12213"/>
    <cellStyle name="20% - Accent1 12 7 2" xfId="25174"/>
    <cellStyle name="20% - Accent1 12 7 2 2" xfId="51174"/>
    <cellStyle name="20% - Accent1 12 7 3" xfId="38239"/>
    <cellStyle name="20% - Accent1 12 8" xfId="18755"/>
    <cellStyle name="20% - Accent1 12 8 2" xfId="44755"/>
    <cellStyle name="20% - Accent1 12 9" xfId="31738"/>
    <cellStyle name="20% - Accent1 13" xfId="569"/>
    <cellStyle name="20% - Accent1 13 2" xfId="2777"/>
    <cellStyle name="20% - Accent1 13 2 2" xfId="9434"/>
    <cellStyle name="20% - Accent1 13 2 2 2" xfId="16135"/>
    <cellStyle name="20% - Accent1 13 2 2 2 2" xfId="29096"/>
    <cellStyle name="20% - Accent1 13 2 2 2 2 2" xfId="55097"/>
    <cellStyle name="20% - Accent1 13 2 2 2 3" xfId="42162"/>
    <cellStyle name="20% - Accent1 13 2 2 3" xfId="22663"/>
    <cellStyle name="20% - Accent1 13 2 2 3 2" xfId="48663"/>
    <cellStyle name="20% - Accent1 13 2 2 4" xfId="35661"/>
    <cellStyle name="20% - Accent1 13 2 3" xfId="12947"/>
    <cellStyle name="20% - Accent1 13 2 3 2" xfId="25908"/>
    <cellStyle name="20% - Accent1 13 2 3 2 2" xfId="51908"/>
    <cellStyle name="20% - Accent1 13 2 3 3" xfId="38973"/>
    <cellStyle name="20% - Accent1 13 2 4" xfId="19489"/>
    <cellStyle name="20% - Accent1 13 2 4 2" xfId="45489"/>
    <cellStyle name="20% - Accent1 13 2 5" xfId="32472"/>
    <cellStyle name="20% - Accent1 13 3" xfId="3355"/>
    <cellStyle name="20% - Accent1 13 3 2" xfId="9909"/>
    <cellStyle name="20% - Accent1 13 3 2 2" xfId="16612"/>
    <cellStyle name="20% - Accent1 13 3 2 2 2" xfId="29573"/>
    <cellStyle name="20% - Accent1 13 3 2 2 2 2" xfId="55574"/>
    <cellStyle name="20% - Accent1 13 3 2 2 3" xfId="42639"/>
    <cellStyle name="20% - Accent1 13 3 2 3" xfId="23140"/>
    <cellStyle name="20% - Accent1 13 3 2 3 2" xfId="49140"/>
    <cellStyle name="20% - Accent1 13 3 2 4" xfId="36138"/>
    <cellStyle name="20% - Accent1 13 3 3" xfId="13424"/>
    <cellStyle name="20% - Accent1 13 3 3 2" xfId="26385"/>
    <cellStyle name="20% - Accent1 13 3 3 2 2" xfId="52385"/>
    <cellStyle name="20% - Accent1 13 3 3 3" xfId="39450"/>
    <cellStyle name="20% - Accent1 13 3 4" xfId="19964"/>
    <cellStyle name="20% - Accent1 13 3 4 2" xfId="45964"/>
    <cellStyle name="20% - Accent1 13 3 5" xfId="32949"/>
    <cellStyle name="20% - Accent1 13 4" xfId="2515"/>
    <cellStyle name="20% - Accent1 13 4 2" xfId="9213"/>
    <cellStyle name="20% - Accent1 13 4 2 2" xfId="15915"/>
    <cellStyle name="20% - Accent1 13 4 2 2 2" xfId="28875"/>
    <cellStyle name="20% - Accent1 13 4 2 2 2 2" xfId="54876"/>
    <cellStyle name="20% - Accent1 13 4 2 2 3" xfId="41941"/>
    <cellStyle name="20% - Accent1 13 4 2 3" xfId="22442"/>
    <cellStyle name="20% - Accent1 13 4 2 3 2" xfId="48442"/>
    <cellStyle name="20% - Accent1 13 4 2 4" xfId="35440"/>
    <cellStyle name="20% - Accent1 13 4 3" xfId="12726"/>
    <cellStyle name="20% - Accent1 13 4 3 2" xfId="25687"/>
    <cellStyle name="20% - Accent1 13 4 3 2 2" xfId="51687"/>
    <cellStyle name="20% - Accent1 13 4 3 3" xfId="38752"/>
    <cellStyle name="20% - Accent1 13 4 4" xfId="19268"/>
    <cellStyle name="20% - Accent1 13 4 4 2" xfId="45268"/>
    <cellStyle name="20% - Accent1 13 4 5" xfId="32251"/>
    <cellStyle name="20% - Accent1 13 5" xfId="3587"/>
    <cellStyle name="20% - Accent1 13 5 2" xfId="10104"/>
    <cellStyle name="20% - Accent1 13 5 2 2" xfId="16808"/>
    <cellStyle name="20% - Accent1 13 5 2 2 2" xfId="29769"/>
    <cellStyle name="20% - Accent1 13 5 2 2 2 2" xfId="55770"/>
    <cellStyle name="20% - Accent1 13 5 2 2 3" xfId="42835"/>
    <cellStyle name="20% - Accent1 13 5 2 3" xfId="23336"/>
    <cellStyle name="20% - Accent1 13 5 2 3 2" xfId="49336"/>
    <cellStyle name="20% - Accent1 13 5 2 4" xfId="36334"/>
    <cellStyle name="20% - Accent1 13 5 3" xfId="13620"/>
    <cellStyle name="20% - Accent1 13 5 3 2" xfId="26580"/>
    <cellStyle name="20% - Accent1 13 5 3 2 2" xfId="52581"/>
    <cellStyle name="20% - Accent1 13 5 3 3" xfId="39646"/>
    <cellStyle name="20% - Accent1 13 5 4" xfId="20159"/>
    <cellStyle name="20% - Accent1 13 5 4 2" xfId="46159"/>
    <cellStyle name="20% - Accent1 13 5 5" xfId="33145"/>
    <cellStyle name="20% - Accent1 13 6" xfId="8713"/>
    <cellStyle name="20% - Accent1 13 6 2" xfId="15415"/>
    <cellStyle name="20% - Accent1 13 6 2 2" xfId="28375"/>
    <cellStyle name="20% - Accent1 13 6 2 2 2" xfId="54376"/>
    <cellStyle name="20% - Accent1 13 6 2 3" xfId="41441"/>
    <cellStyle name="20% - Accent1 13 6 3" xfId="21942"/>
    <cellStyle name="20% - Accent1 13 6 3 2" xfId="47942"/>
    <cellStyle name="20% - Accent1 13 6 4" xfId="34940"/>
    <cellStyle name="20% - Accent1 13 7" xfId="12226"/>
    <cellStyle name="20% - Accent1 13 7 2" xfId="25187"/>
    <cellStyle name="20% - Accent1 13 7 2 2" xfId="51187"/>
    <cellStyle name="20% - Accent1 13 7 3" xfId="38252"/>
    <cellStyle name="20% - Accent1 13 8" xfId="18768"/>
    <cellStyle name="20% - Accent1 13 8 2" xfId="44768"/>
    <cellStyle name="20% - Accent1 13 9" xfId="31751"/>
    <cellStyle name="20% - Accent1 14" xfId="611"/>
    <cellStyle name="20% - Accent1 14 2" xfId="2810"/>
    <cellStyle name="20% - Accent1 14 2 2" xfId="9463"/>
    <cellStyle name="20% - Accent1 14 2 2 2" xfId="16165"/>
    <cellStyle name="20% - Accent1 14 2 2 2 2" xfId="29126"/>
    <cellStyle name="20% - Accent1 14 2 2 2 2 2" xfId="55127"/>
    <cellStyle name="20% - Accent1 14 2 2 2 3" xfId="42192"/>
    <cellStyle name="20% - Accent1 14 2 2 3" xfId="22693"/>
    <cellStyle name="20% - Accent1 14 2 2 3 2" xfId="48693"/>
    <cellStyle name="20% - Accent1 14 2 2 4" xfId="35691"/>
    <cellStyle name="20% - Accent1 14 2 3" xfId="12977"/>
    <cellStyle name="20% - Accent1 14 2 3 2" xfId="25938"/>
    <cellStyle name="20% - Accent1 14 2 3 2 2" xfId="51938"/>
    <cellStyle name="20% - Accent1 14 2 3 3" xfId="39003"/>
    <cellStyle name="20% - Accent1 14 2 4" xfId="19518"/>
    <cellStyle name="20% - Accent1 14 2 4 2" xfId="45518"/>
    <cellStyle name="20% - Accent1 14 2 5" xfId="32502"/>
    <cellStyle name="20% - Accent1 14 3" xfId="3324"/>
    <cellStyle name="20% - Accent1 14 3 2" xfId="9882"/>
    <cellStyle name="20% - Accent1 14 3 2 2" xfId="16584"/>
    <cellStyle name="20% - Accent1 14 3 2 2 2" xfId="29545"/>
    <cellStyle name="20% - Accent1 14 3 2 2 2 2" xfId="55546"/>
    <cellStyle name="20% - Accent1 14 3 2 2 3" xfId="42611"/>
    <cellStyle name="20% - Accent1 14 3 2 3" xfId="23112"/>
    <cellStyle name="20% - Accent1 14 3 2 3 2" xfId="49112"/>
    <cellStyle name="20% - Accent1 14 3 2 4" xfId="36110"/>
    <cellStyle name="20% - Accent1 14 3 3" xfId="13396"/>
    <cellStyle name="20% - Accent1 14 3 3 2" xfId="26357"/>
    <cellStyle name="20% - Accent1 14 3 3 2 2" xfId="52357"/>
    <cellStyle name="20% - Accent1 14 3 3 3" xfId="39422"/>
    <cellStyle name="20% - Accent1 14 3 4" xfId="19937"/>
    <cellStyle name="20% - Accent1 14 3 4 2" xfId="45937"/>
    <cellStyle name="20% - Accent1 14 3 5" xfId="32921"/>
    <cellStyle name="20% - Accent1 14 4" xfId="2847"/>
    <cellStyle name="20% - Accent1 14 4 2" xfId="9491"/>
    <cellStyle name="20% - Accent1 14 4 2 2" xfId="16193"/>
    <cellStyle name="20% - Accent1 14 4 2 2 2" xfId="29154"/>
    <cellStyle name="20% - Accent1 14 4 2 2 2 2" xfId="55155"/>
    <cellStyle name="20% - Accent1 14 4 2 2 3" xfId="42220"/>
    <cellStyle name="20% - Accent1 14 4 2 3" xfId="22721"/>
    <cellStyle name="20% - Accent1 14 4 2 3 2" xfId="48721"/>
    <cellStyle name="20% - Accent1 14 4 2 4" xfId="35719"/>
    <cellStyle name="20% - Accent1 14 4 3" xfId="13005"/>
    <cellStyle name="20% - Accent1 14 4 3 2" xfId="25966"/>
    <cellStyle name="20% - Accent1 14 4 3 2 2" xfId="51966"/>
    <cellStyle name="20% - Accent1 14 4 3 3" xfId="39031"/>
    <cellStyle name="20% - Accent1 14 4 4" xfId="19546"/>
    <cellStyle name="20% - Accent1 14 4 4 2" xfId="45546"/>
    <cellStyle name="20% - Accent1 14 4 5" xfId="32530"/>
    <cellStyle name="20% - Accent1 14 5" xfId="3290"/>
    <cellStyle name="20% - Accent1 14 5 2" xfId="9856"/>
    <cellStyle name="20% - Accent1 14 5 2 2" xfId="16558"/>
    <cellStyle name="20% - Accent1 14 5 2 2 2" xfId="29519"/>
    <cellStyle name="20% - Accent1 14 5 2 2 2 2" xfId="55520"/>
    <cellStyle name="20% - Accent1 14 5 2 2 3" xfId="42585"/>
    <cellStyle name="20% - Accent1 14 5 2 3" xfId="23086"/>
    <cellStyle name="20% - Accent1 14 5 2 3 2" xfId="49086"/>
    <cellStyle name="20% - Accent1 14 5 2 4" xfId="36084"/>
    <cellStyle name="20% - Accent1 14 5 3" xfId="13370"/>
    <cellStyle name="20% - Accent1 14 5 3 2" xfId="26331"/>
    <cellStyle name="20% - Accent1 14 5 3 2 2" xfId="52331"/>
    <cellStyle name="20% - Accent1 14 5 3 3" xfId="39396"/>
    <cellStyle name="20% - Accent1 14 5 4" xfId="19911"/>
    <cellStyle name="20% - Accent1 14 5 4 2" xfId="45911"/>
    <cellStyle name="20% - Accent1 14 5 5" xfId="32895"/>
    <cellStyle name="20% - Accent1 14 6" xfId="8726"/>
    <cellStyle name="20% - Accent1 14 6 2" xfId="15429"/>
    <cellStyle name="20% - Accent1 14 6 2 2" xfId="28389"/>
    <cellStyle name="20% - Accent1 14 6 2 2 2" xfId="54390"/>
    <cellStyle name="20% - Accent1 14 6 2 3" xfId="41455"/>
    <cellStyle name="20% - Accent1 14 6 3" xfId="21956"/>
    <cellStyle name="20% - Accent1 14 6 3 2" xfId="47956"/>
    <cellStyle name="20% - Accent1 14 6 4" xfId="34954"/>
    <cellStyle name="20% - Accent1 14 7" xfId="12240"/>
    <cellStyle name="20% - Accent1 14 7 2" xfId="25201"/>
    <cellStyle name="20% - Accent1 14 7 2 2" xfId="51201"/>
    <cellStyle name="20% - Accent1 14 7 3" xfId="38266"/>
    <cellStyle name="20% - Accent1 14 8" xfId="18782"/>
    <cellStyle name="20% - Accent1 14 8 2" xfId="44782"/>
    <cellStyle name="20% - Accent1 14 9" xfId="31765"/>
    <cellStyle name="20% - Accent1 15" xfId="653"/>
    <cellStyle name="20% - Accent1 15 2" xfId="2848"/>
    <cellStyle name="20% - Accent1 15 2 2" xfId="9492"/>
    <cellStyle name="20% - Accent1 15 2 2 2" xfId="16194"/>
    <cellStyle name="20% - Accent1 15 2 2 2 2" xfId="29155"/>
    <cellStyle name="20% - Accent1 15 2 2 2 2 2" xfId="55156"/>
    <cellStyle name="20% - Accent1 15 2 2 2 3" xfId="42221"/>
    <cellStyle name="20% - Accent1 15 2 2 3" xfId="22722"/>
    <cellStyle name="20% - Accent1 15 2 2 3 2" xfId="48722"/>
    <cellStyle name="20% - Accent1 15 2 2 4" xfId="35720"/>
    <cellStyle name="20% - Accent1 15 2 3" xfId="13006"/>
    <cellStyle name="20% - Accent1 15 2 3 2" xfId="25967"/>
    <cellStyle name="20% - Accent1 15 2 3 2 2" xfId="51967"/>
    <cellStyle name="20% - Accent1 15 2 3 3" xfId="39032"/>
    <cellStyle name="20% - Accent1 15 2 4" xfId="19547"/>
    <cellStyle name="20% - Accent1 15 2 4 2" xfId="45547"/>
    <cellStyle name="20% - Accent1 15 2 5" xfId="32531"/>
    <cellStyle name="20% - Accent1 15 3" xfId="3289"/>
    <cellStyle name="20% - Accent1 15 3 2" xfId="9855"/>
    <cellStyle name="20% - Accent1 15 3 2 2" xfId="16557"/>
    <cellStyle name="20% - Accent1 15 3 2 2 2" xfId="29518"/>
    <cellStyle name="20% - Accent1 15 3 2 2 2 2" xfId="55519"/>
    <cellStyle name="20% - Accent1 15 3 2 2 3" xfId="42584"/>
    <cellStyle name="20% - Accent1 15 3 2 3" xfId="23085"/>
    <cellStyle name="20% - Accent1 15 3 2 3 2" xfId="49085"/>
    <cellStyle name="20% - Accent1 15 3 2 4" xfId="36083"/>
    <cellStyle name="20% - Accent1 15 3 3" xfId="13369"/>
    <cellStyle name="20% - Accent1 15 3 3 2" xfId="26330"/>
    <cellStyle name="20% - Accent1 15 3 3 2 2" xfId="52330"/>
    <cellStyle name="20% - Accent1 15 3 3 3" xfId="39395"/>
    <cellStyle name="20% - Accent1 15 3 4" xfId="19910"/>
    <cellStyle name="20% - Accent1 15 3 4 2" xfId="45910"/>
    <cellStyle name="20% - Accent1 15 3 5" xfId="32894"/>
    <cellStyle name="20% - Accent1 15 4" xfId="3230"/>
    <cellStyle name="20% - Accent1 15 4 2" xfId="9808"/>
    <cellStyle name="20% - Accent1 15 4 2 2" xfId="16510"/>
    <cellStyle name="20% - Accent1 15 4 2 2 2" xfId="29471"/>
    <cellStyle name="20% - Accent1 15 4 2 2 2 2" xfId="55472"/>
    <cellStyle name="20% - Accent1 15 4 2 2 3" xfId="42537"/>
    <cellStyle name="20% - Accent1 15 4 2 3" xfId="23038"/>
    <cellStyle name="20% - Accent1 15 4 2 3 2" xfId="49038"/>
    <cellStyle name="20% - Accent1 15 4 2 4" xfId="36036"/>
    <cellStyle name="20% - Accent1 15 4 3" xfId="13322"/>
    <cellStyle name="20% - Accent1 15 4 3 2" xfId="26283"/>
    <cellStyle name="20% - Accent1 15 4 3 2 2" xfId="52283"/>
    <cellStyle name="20% - Accent1 15 4 3 3" xfId="39348"/>
    <cellStyle name="20% - Accent1 15 4 4" xfId="19863"/>
    <cellStyle name="20% - Accent1 15 4 4 2" xfId="45863"/>
    <cellStyle name="20% - Accent1 15 4 5" xfId="32847"/>
    <cellStyle name="20% - Accent1 15 5" xfId="3759"/>
    <cellStyle name="20% - Accent1 15 5 2" xfId="10240"/>
    <cellStyle name="20% - Accent1 15 5 2 2" xfId="16944"/>
    <cellStyle name="20% - Accent1 15 5 2 2 2" xfId="29905"/>
    <cellStyle name="20% - Accent1 15 5 2 2 2 2" xfId="55906"/>
    <cellStyle name="20% - Accent1 15 5 2 2 3" xfId="42971"/>
    <cellStyle name="20% - Accent1 15 5 2 3" xfId="23472"/>
    <cellStyle name="20% - Accent1 15 5 2 3 2" xfId="49472"/>
    <cellStyle name="20% - Accent1 15 5 2 4" xfId="36470"/>
    <cellStyle name="20% - Accent1 15 5 3" xfId="13756"/>
    <cellStyle name="20% - Accent1 15 5 3 2" xfId="26716"/>
    <cellStyle name="20% - Accent1 15 5 3 2 2" xfId="52717"/>
    <cellStyle name="20% - Accent1 15 5 3 3" xfId="39782"/>
    <cellStyle name="20% - Accent1 15 5 4" xfId="20294"/>
    <cellStyle name="20% - Accent1 15 5 4 2" xfId="46294"/>
    <cellStyle name="20% - Accent1 15 5 5" xfId="33281"/>
    <cellStyle name="20% - Accent1 15 6" xfId="8740"/>
    <cellStyle name="20% - Accent1 15 6 2" xfId="15443"/>
    <cellStyle name="20% - Accent1 15 6 2 2" xfId="28403"/>
    <cellStyle name="20% - Accent1 15 6 2 2 2" xfId="54404"/>
    <cellStyle name="20% - Accent1 15 6 2 3" xfId="41469"/>
    <cellStyle name="20% - Accent1 15 6 3" xfId="21970"/>
    <cellStyle name="20% - Accent1 15 6 3 2" xfId="47970"/>
    <cellStyle name="20% - Accent1 15 6 4" xfId="34968"/>
    <cellStyle name="20% - Accent1 15 7" xfId="12254"/>
    <cellStyle name="20% - Accent1 15 7 2" xfId="25215"/>
    <cellStyle name="20% - Accent1 15 7 2 2" xfId="51215"/>
    <cellStyle name="20% - Accent1 15 7 3" xfId="38280"/>
    <cellStyle name="20% - Accent1 15 8" xfId="18796"/>
    <cellStyle name="20% - Accent1 15 8 2" xfId="44796"/>
    <cellStyle name="20% - Accent1 15 9" xfId="31779"/>
    <cellStyle name="20% - Accent1 16" xfId="695"/>
    <cellStyle name="20% - Accent1 16 2" xfId="2881"/>
    <cellStyle name="20% - Accent1 16 2 2" xfId="9519"/>
    <cellStyle name="20% - Accent1 16 2 2 2" xfId="16221"/>
    <cellStyle name="20% - Accent1 16 2 2 2 2" xfId="29182"/>
    <cellStyle name="20% - Accent1 16 2 2 2 2 2" xfId="55183"/>
    <cellStyle name="20% - Accent1 16 2 2 2 3" xfId="42248"/>
    <cellStyle name="20% - Accent1 16 2 2 3" xfId="22749"/>
    <cellStyle name="20% - Accent1 16 2 2 3 2" xfId="48749"/>
    <cellStyle name="20% - Accent1 16 2 2 4" xfId="35747"/>
    <cellStyle name="20% - Accent1 16 2 3" xfId="13033"/>
    <cellStyle name="20% - Accent1 16 2 3 2" xfId="25994"/>
    <cellStyle name="20% - Accent1 16 2 3 2 2" xfId="51994"/>
    <cellStyle name="20% - Accent1 16 2 3 3" xfId="39059"/>
    <cellStyle name="20% - Accent1 16 2 4" xfId="19574"/>
    <cellStyle name="20% - Accent1 16 2 4 2" xfId="45574"/>
    <cellStyle name="20% - Accent1 16 2 5" xfId="32558"/>
    <cellStyle name="20% - Accent1 16 3" xfId="2529"/>
    <cellStyle name="20% - Accent1 16 3 2" xfId="9225"/>
    <cellStyle name="20% - Accent1 16 3 2 2" xfId="15927"/>
    <cellStyle name="20% - Accent1 16 3 2 2 2" xfId="28887"/>
    <cellStyle name="20% - Accent1 16 3 2 2 2 2" xfId="54888"/>
    <cellStyle name="20% - Accent1 16 3 2 2 3" xfId="41953"/>
    <cellStyle name="20% - Accent1 16 3 2 3" xfId="22454"/>
    <cellStyle name="20% - Accent1 16 3 2 3 2" xfId="48454"/>
    <cellStyle name="20% - Accent1 16 3 2 4" xfId="35452"/>
    <cellStyle name="20% - Accent1 16 3 3" xfId="12738"/>
    <cellStyle name="20% - Accent1 16 3 3 2" xfId="25699"/>
    <cellStyle name="20% - Accent1 16 3 3 2 2" xfId="51699"/>
    <cellStyle name="20% - Accent1 16 3 3 3" xfId="38764"/>
    <cellStyle name="20% - Accent1 16 3 4" xfId="19280"/>
    <cellStyle name="20% - Accent1 16 3 4 2" xfId="45280"/>
    <cellStyle name="20% - Accent1 16 3 5" xfId="32263"/>
    <cellStyle name="20% - Accent1 16 4" xfId="3577"/>
    <cellStyle name="20% - Accent1 16 4 2" xfId="10096"/>
    <cellStyle name="20% - Accent1 16 4 2 2" xfId="16800"/>
    <cellStyle name="20% - Accent1 16 4 2 2 2" xfId="29761"/>
    <cellStyle name="20% - Accent1 16 4 2 2 2 2" xfId="55762"/>
    <cellStyle name="20% - Accent1 16 4 2 2 3" xfId="42827"/>
    <cellStyle name="20% - Accent1 16 4 2 3" xfId="23328"/>
    <cellStyle name="20% - Accent1 16 4 2 3 2" xfId="49328"/>
    <cellStyle name="20% - Accent1 16 4 2 4" xfId="36326"/>
    <cellStyle name="20% - Accent1 16 4 3" xfId="13612"/>
    <cellStyle name="20% - Accent1 16 4 3 2" xfId="26572"/>
    <cellStyle name="20% - Accent1 16 4 3 2 2" xfId="52573"/>
    <cellStyle name="20% - Accent1 16 4 3 3" xfId="39638"/>
    <cellStyle name="20% - Accent1 16 4 4" xfId="20151"/>
    <cellStyle name="20% - Accent1 16 4 4 2" xfId="46151"/>
    <cellStyle name="20% - Accent1 16 4 5" xfId="33137"/>
    <cellStyle name="20% - Accent1 16 5" xfId="4281"/>
    <cellStyle name="20% - Accent1 16 5 2" xfId="10530"/>
    <cellStyle name="20% - Accent1 16 5 2 2" xfId="17234"/>
    <cellStyle name="20% - Accent1 16 5 2 2 2" xfId="30195"/>
    <cellStyle name="20% - Accent1 16 5 2 2 2 2" xfId="56196"/>
    <cellStyle name="20% - Accent1 16 5 2 2 3" xfId="43261"/>
    <cellStyle name="20% - Accent1 16 5 2 3" xfId="23762"/>
    <cellStyle name="20% - Accent1 16 5 2 3 2" xfId="49762"/>
    <cellStyle name="20% - Accent1 16 5 2 4" xfId="36760"/>
    <cellStyle name="20% - Accent1 16 5 3" xfId="14046"/>
    <cellStyle name="20% - Accent1 16 5 3 2" xfId="27006"/>
    <cellStyle name="20% - Accent1 16 5 3 2 2" xfId="53007"/>
    <cellStyle name="20% - Accent1 16 5 3 3" xfId="40072"/>
    <cellStyle name="20% - Accent1 16 5 4" xfId="20584"/>
    <cellStyle name="20% - Accent1 16 5 4 2" xfId="46584"/>
    <cellStyle name="20% - Accent1 16 5 5" xfId="33571"/>
    <cellStyle name="20% - Accent1 16 6" xfId="8754"/>
    <cellStyle name="20% - Accent1 16 6 2" xfId="15457"/>
    <cellStyle name="20% - Accent1 16 6 2 2" xfId="28417"/>
    <cellStyle name="20% - Accent1 16 6 2 2 2" xfId="54418"/>
    <cellStyle name="20% - Accent1 16 6 2 3" xfId="41483"/>
    <cellStyle name="20% - Accent1 16 6 3" xfId="21984"/>
    <cellStyle name="20% - Accent1 16 6 3 2" xfId="47984"/>
    <cellStyle name="20% - Accent1 16 6 4" xfId="34982"/>
    <cellStyle name="20% - Accent1 16 7" xfId="12268"/>
    <cellStyle name="20% - Accent1 16 7 2" xfId="25229"/>
    <cellStyle name="20% - Accent1 16 7 2 2" xfId="51229"/>
    <cellStyle name="20% - Accent1 16 7 3" xfId="38294"/>
    <cellStyle name="20% - Accent1 16 8" xfId="18810"/>
    <cellStyle name="20% - Accent1 16 8 2" xfId="44810"/>
    <cellStyle name="20% - Accent1 16 9" xfId="31793"/>
    <cellStyle name="20% - Accent1 17" xfId="737"/>
    <cellStyle name="20% - Accent1 17 2" xfId="2918"/>
    <cellStyle name="20% - Accent1 17 2 2" xfId="9551"/>
    <cellStyle name="20% - Accent1 17 2 2 2" xfId="16253"/>
    <cellStyle name="20% - Accent1 17 2 2 2 2" xfId="29214"/>
    <cellStyle name="20% - Accent1 17 2 2 2 2 2" xfId="55215"/>
    <cellStyle name="20% - Accent1 17 2 2 2 3" xfId="42280"/>
    <cellStyle name="20% - Accent1 17 2 2 3" xfId="22781"/>
    <cellStyle name="20% - Accent1 17 2 2 3 2" xfId="48781"/>
    <cellStyle name="20% - Accent1 17 2 2 4" xfId="35779"/>
    <cellStyle name="20% - Accent1 17 2 3" xfId="13065"/>
    <cellStyle name="20% - Accent1 17 2 3 2" xfId="26026"/>
    <cellStyle name="20% - Accent1 17 2 3 2 2" xfId="52026"/>
    <cellStyle name="20% - Accent1 17 2 3 3" xfId="39091"/>
    <cellStyle name="20% - Accent1 17 2 4" xfId="19606"/>
    <cellStyle name="20% - Accent1 17 2 4 2" xfId="45606"/>
    <cellStyle name="20% - Accent1 17 2 5" xfId="32590"/>
    <cellStyle name="20% - Accent1 17 3" xfId="3679"/>
    <cellStyle name="20% - Accent1 17 3 2" xfId="10176"/>
    <cellStyle name="20% - Accent1 17 3 2 2" xfId="16880"/>
    <cellStyle name="20% - Accent1 17 3 2 2 2" xfId="29841"/>
    <cellStyle name="20% - Accent1 17 3 2 2 2 2" xfId="55842"/>
    <cellStyle name="20% - Accent1 17 3 2 2 3" xfId="42907"/>
    <cellStyle name="20% - Accent1 17 3 2 3" xfId="23408"/>
    <cellStyle name="20% - Accent1 17 3 2 3 2" xfId="49408"/>
    <cellStyle name="20% - Accent1 17 3 2 4" xfId="36406"/>
    <cellStyle name="20% - Accent1 17 3 3" xfId="13692"/>
    <cellStyle name="20% - Accent1 17 3 3 2" xfId="26652"/>
    <cellStyle name="20% - Accent1 17 3 3 2 2" xfId="52653"/>
    <cellStyle name="20% - Accent1 17 3 3 3" xfId="39718"/>
    <cellStyle name="20% - Accent1 17 3 4" xfId="20231"/>
    <cellStyle name="20% - Accent1 17 3 4 2" xfId="46231"/>
    <cellStyle name="20% - Accent1 17 3 5" xfId="33217"/>
    <cellStyle name="20% - Accent1 17 4" xfId="4365"/>
    <cellStyle name="20% - Accent1 17 4 2" xfId="10594"/>
    <cellStyle name="20% - Accent1 17 4 2 2" xfId="17298"/>
    <cellStyle name="20% - Accent1 17 4 2 2 2" xfId="30259"/>
    <cellStyle name="20% - Accent1 17 4 2 2 2 2" xfId="56260"/>
    <cellStyle name="20% - Accent1 17 4 2 2 3" xfId="43325"/>
    <cellStyle name="20% - Accent1 17 4 2 3" xfId="23826"/>
    <cellStyle name="20% - Accent1 17 4 2 3 2" xfId="49826"/>
    <cellStyle name="20% - Accent1 17 4 2 4" xfId="36824"/>
    <cellStyle name="20% - Accent1 17 4 3" xfId="14110"/>
    <cellStyle name="20% - Accent1 17 4 3 2" xfId="27070"/>
    <cellStyle name="20% - Accent1 17 4 3 2 2" xfId="53071"/>
    <cellStyle name="20% - Accent1 17 4 3 3" xfId="40136"/>
    <cellStyle name="20% - Accent1 17 4 4" xfId="20648"/>
    <cellStyle name="20% - Accent1 17 4 4 2" xfId="46648"/>
    <cellStyle name="20% - Accent1 17 4 5" xfId="33635"/>
    <cellStyle name="20% - Accent1 17 5" xfId="4983"/>
    <cellStyle name="20% - Accent1 17 5 2" xfId="10957"/>
    <cellStyle name="20% - Accent1 17 5 2 2" xfId="17661"/>
    <cellStyle name="20% - Accent1 17 5 2 2 2" xfId="30622"/>
    <cellStyle name="20% - Accent1 17 5 2 2 2 2" xfId="56623"/>
    <cellStyle name="20% - Accent1 17 5 2 2 3" xfId="43688"/>
    <cellStyle name="20% - Accent1 17 5 2 3" xfId="24189"/>
    <cellStyle name="20% - Accent1 17 5 2 3 2" xfId="50189"/>
    <cellStyle name="20% - Accent1 17 5 2 4" xfId="37187"/>
    <cellStyle name="20% - Accent1 17 5 3" xfId="14473"/>
    <cellStyle name="20% - Accent1 17 5 3 2" xfId="27433"/>
    <cellStyle name="20% - Accent1 17 5 3 2 2" xfId="53434"/>
    <cellStyle name="20% - Accent1 17 5 3 3" xfId="40499"/>
    <cellStyle name="20% - Accent1 17 5 4" xfId="21010"/>
    <cellStyle name="20% - Accent1 17 5 4 2" xfId="47010"/>
    <cellStyle name="20% - Accent1 17 5 5" xfId="33998"/>
    <cellStyle name="20% - Accent1 17 6" xfId="8768"/>
    <cellStyle name="20% - Accent1 17 6 2" xfId="15471"/>
    <cellStyle name="20% - Accent1 17 6 2 2" xfId="28431"/>
    <cellStyle name="20% - Accent1 17 6 2 2 2" xfId="54432"/>
    <cellStyle name="20% - Accent1 17 6 2 3" xfId="41497"/>
    <cellStyle name="20% - Accent1 17 6 3" xfId="21998"/>
    <cellStyle name="20% - Accent1 17 6 3 2" xfId="47998"/>
    <cellStyle name="20% - Accent1 17 6 4" xfId="34996"/>
    <cellStyle name="20% - Accent1 17 7" xfId="12282"/>
    <cellStyle name="20% - Accent1 17 7 2" xfId="25243"/>
    <cellStyle name="20% - Accent1 17 7 2 2" xfId="51243"/>
    <cellStyle name="20% - Accent1 17 7 3" xfId="38308"/>
    <cellStyle name="20% - Accent1 17 8" xfId="18824"/>
    <cellStyle name="20% - Accent1 17 8 2" xfId="44824"/>
    <cellStyle name="20% - Accent1 17 9" xfId="31807"/>
    <cellStyle name="20% - Accent1 18" xfId="779"/>
    <cellStyle name="20% - Accent1 18 2" xfId="2951"/>
    <cellStyle name="20% - Accent1 18 2 2" xfId="9576"/>
    <cellStyle name="20% - Accent1 18 2 2 2" xfId="16278"/>
    <cellStyle name="20% - Accent1 18 2 2 2 2" xfId="29239"/>
    <cellStyle name="20% - Accent1 18 2 2 2 2 2" xfId="55240"/>
    <cellStyle name="20% - Accent1 18 2 2 2 3" xfId="42305"/>
    <cellStyle name="20% - Accent1 18 2 2 3" xfId="22806"/>
    <cellStyle name="20% - Accent1 18 2 2 3 2" xfId="48806"/>
    <cellStyle name="20% - Accent1 18 2 2 4" xfId="35804"/>
    <cellStyle name="20% - Accent1 18 2 3" xfId="13090"/>
    <cellStyle name="20% - Accent1 18 2 3 2" xfId="26051"/>
    <cellStyle name="20% - Accent1 18 2 3 2 2" xfId="52051"/>
    <cellStyle name="20% - Accent1 18 2 3 3" xfId="39116"/>
    <cellStyle name="20% - Accent1 18 2 4" xfId="19631"/>
    <cellStyle name="20% - Accent1 18 2 4 2" xfId="45631"/>
    <cellStyle name="20% - Accent1 18 2 5" xfId="32615"/>
    <cellStyle name="20% - Accent1 18 3" xfId="2942"/>
    <cellStyle name="20% - Accent1 18 3 2" xfId="9571"/>
    <cellStyle name="20% - Accent1 18 3 2 2" xfId="16273"/>
    <cellStyle name="20% - Accent1 18 3 2 2 2" xfId="29234"/>
    <cellStyle name="20% - Accent1 18 3 2 2 2 2" xfId="55235"/>
    <cellStyle name="20% - Accent1 18 3 2 2 3" xfId="42300"/>
    <cellStyle name="20% - Accent1 18 3 2 3" xfId="22801"/>
    <cellStyle name="20% - Accent1 18 3 2 3 2" xfId="48801"/>
    <cellStyle name="20% - Accent1 18 3 2 4" xfId="35799"/>
    <cellStyle name="20% - Accent1 18 3 3" xfId="13085"/>
    <cellStyle name="20% - Accent1 18 3 3 2" xfId="26046"/>
    <cellStyle name="20% - Accent1 18 3 3 2 2" xfId="52046"/>
    <cellStyle name="20% - Accent1 18 3 3 3" xfId="39111"/>
    <cellStyle name="20% - Accent1 18 3 4" xfId="19626"/>
    <cellStyle name="20% - Accent1 18 3 4 2" xfId="45626"/>
    <cellStyle name="20% - Accent1 18 3 5" xfId="32610"/>
    <cellStyle name="20% - Accent1 18 4" xfId="3771"/>
    <cellStyle name="20% - Accent1 18 4 2" xfId="10250"/>
    <cellStyle name="20% - Accent1 18 4 2 2" xfId="16954"/>
    <cellStyle name="20% - Accent1 18 4 2 2 2" xfId="29915"/>
    <cellStyle name="20% - Accent1 18 4 2 2 2 2" xfId="55916"/>
    <cellStyle name="20% - Accent1 18 4 2 2 3" xfId="42981"/>
    <cellStyle name="20% - Accent1 18 4 2 3" xfId="23482"/>
    <cellStyle name="20% - Accent1 18 4 2 3 2" xfId="49482"/>
    <cellStyle name="20% - Accent1 18 4 2 4" xfId="36480"/>
    <cellStyle name="20% - Accent1 18 4 3" xfId="13766"/>
    <cellStyle name="20% - Accent1 18 4 3 2" xfId="26726"/>
    <cellStyle name="20% - Accent1 18 4 3 2 2" xfId="52727"/>
    <cellStyle name="20% - Accent1 18 4 3 3" xfId="39792"/>
    <cellStyle name="20% - Accent1 18 4 4" xfId="20304"/>
    <cellStyle name="20% - Accent1 18 4 4 2" xfId="46304"/>
    <cellStyle name="20% - Accent1 18 4 5" xfId="33291"/>
    <cellStyle name="20% - Accent1 18 5" xfId="4450"/>
    <cellStyle name="20% - Accent1 18 5 2" xfId="10662"/>
    <cellStyle name="20% - Accent1 18 5 2 2" xfId="17366"/>
    <cellStyle name="20% - Accent1 18 5 2 2 2" xfId="30327"/>
    <cellStyle name="20% - Accent1 18 5 2 2 2 2" xfId="56328"/>
    <cellStyle name="20% - Accent1 18 5 2 2 3" xfId="43393"/>
    <cellStyle name="20% - Accent1 18 5 2 3" xfId="23894"/>
    <cellStyle name="20% - Accent1 18 5 2 3 2" xfId="49894"/>
    <cellStyle name="20% - Accent1 18 5 2 4" xfId="36892"/>
    <cellStyle name="20% - Accent1 18 5 3" xfId="14178"/>
    <cellStyle name="20% - Accent1 18 5 3 2" xfId="27138"/>
    <cellStyle name="20% - Accent1 18 5 3 2 2" xfId="53139"/>
    <cellStyle name="20% - Accent1 18 5 3 3" xfId="40204"/>
    <cellStyle name="20% - Accent1 18 5 4" xfId="20715"/>
    <cellStyle name="20% - Accent1 18 5 4 2" xfId="46715"/>
    <cellStyle name="20% - Accent1 18 5 5" xfId="33703"/>
    <cellStyle name="20% - Accent1 18 6" xfId="8782"/>
    <cellStyle name="20% - Accent1 18 6 2" xfId="15485"/>
    <cellStyle name="20% - Accent1 18 6 2 2" xfId="28445"/>
    <cellStyle name="20% - Accent1 18 6 2 2 2" xfId="54446"/>
    <cellStyle name="20% - Accent1 18 6 2 3" xfId="41511"/>
    <cellStyle name="20% - Accent1 18 6 3" xfId="22012"/>
    <cellStyle name="20% - Accent1 18 6 3 2" xfId="48012"/>
    <cellStyle name="20% - Accent1 18 6 4" xfId="35010"/>
    <cellStyle name="20% - Accent1 18 7" xfId="12296"/>
    <cellStyle name="20% - Accent1 18 7 2" xfId="25257"/>
    <cellStyle name="20% - Accent1 18 7 2 2" xfId="51257"/>
    <cellStyle name="20% - Accent1 18 7 3" xfId="38322"/>
    <cellStyle name="20% - Accent1 18 8" xfId="18838"/>
    <cellStyle name="20% - Accent1 18 8 2" xfId="44838"/>
    <cellStyle name="20% - Accent1 18 9" xfId="31821"/>
    <cellStyle name="20% - Accent1 19" xfId="821"/>
    <cellStyle name="20% - Accent1 19 2" xfId="2986"/>
    <cellStyle name="20% - Accent1 19 2 2" xfId="9605"/>
    <cellStyle name="20% - Accent1 19 2 2 2" xfId="16307"/>
    <cellStyle name="20% - Accent1 19 2 2 2 2" xfId="29268"/>
    <cellStyle name="20% - Accent1 19 2 2 2 2 2" xfId="55269"/>
    <cellStyle name="20% - Accent1 19 2 2 2 3" xfId="42334"/>
    <cellStyle name="20% - Accent1 19 2 2 3" xfId="22835"/>
    <cellStyle name="20% - Accent1 19 2 2 3 2" xfId="48835"/>
    <cellStyle name="20% - Accent1 19 2 2 4" xfId="35833"/>
    <cellStyle name="20% - Accent1 19 2 3" xfId="13119"/>
    <cellStyle name="20% - Accent1 19 2 3 2" xfId="26080"/>
    <cellStyle name="20% - Accent1 19 2 3 2 2" xfId="52080"/>
    <cellStyle name="20% - Accent1 19 2 3 3" xfId="39145"/>
    <cellStyle name="20% - Accent1 19 2 4" xfId="19660"/>
    <cellStyle name="20% - Accent1 19 2 4 2" xfId="45660"/>
    <cellStyle name="20% - Accent1 19 2 5" xfId="32644"/>
    <cellStyle name="20% - Accent1 19 3" xfId="2595"/>
    <cellStyle name="20% - Accent1 19 3 2" xfId="9281"/>
    <cellStyle name="20% - Accent1 19 3 2 2" xfId="15982"/>
    <cellStyle name="20% - Accent1 19 3 2 2 2" xfId="28943"/>
    <cellStyle name="20% - Accent1 19 3 2 2 2 2" xfId="54944"/>
    <cellStyle name="20% - Accent1 19 3 2 2 3" xfId="42009"/>
    <cellStyle name="20% - Accent1 19 3 2 3" xfId="22510"/>
    <cellStyle name="20% - Accent1 19 3 2 3 2" xfId="48510"/>
    <cellStyle name="20% - Accent1 19 3 2 4" xfId="35508"/>
    <cellStyle name="20% - Accent1 19 3 3" xfId="12794"/>
    <cellStyle name="20% - Accent1 19 3 3 2" xfId="25755"/>
    <cellStyle name="20% - Accent1 19 3 3 2 2" xfId="51755"/>
    <cellStyle name="20% - Accent1 19 3 3 3" xfId="38820"/>
    <cellStyle name="20% - Accent1 19 3 4" xfId="19336"/>
    <cellStyle name="20% - Accent1 19 3 4 2" xfId="45336"/>
    <cellStyle name="20% - Accent1 19 3 5" xfId="32319"/>
    <cellStyle name="20% - Accent1 19 4" xfId="3518"/>
    <cellStyle name="20% - Accent1 19 4 2" xfId="10044"/>
    <cellStyle name="20% - Accent1 19 4 2 2" xfId="16748"/>
    <cellStyle name="20% - Accent1 19 4 2 2 2" xfId="29709"/>
    <cellStyle name="20% - Accent1 19 4 2 2 2 2" xfId="55710"/>
    <cellStyle name="20% - Accent1 19 4 2 2 3" xfId="42775"/>
    <cellStyle name="20% - Accent1 19 4 2 3" xfId="23276"/>
    <cellStyle name="20% - Accent1 19 4 2 3 2" xfId="49276"/>
    <cellStyle name="20% - Accent1 19 4 2 4" xfId="36274"/>
    <cellStyle name="20% - Accent1 19 4 3" xfId="13560"/>
    <cellStyle name="20% - Accent1 19 4 3 2" xfId="26521"/>
    <cellStyle name="20% - Accent1 19 4 3 2 2" xfId="52521"/>
    <cellStyle name="20% - Accent1 19 4 3 3" xfId="39586"/>
    <cellStyle name="20% - Accent1 19 4 4" xfId="20099"/>
    <cellStyle name="20% - Accent1 19 4 4 2" xfId="46099"/>
    <cellStyle name="20% - Accent1 19 4 5" xfId="33085"/>
    <cellStyle name="20% - Accent1 19 5" xfId="4233"/>
    <cellStyle name="20% - Accent1 19 5 2" xfId="10488"/>
    <cellStyle name="20% - Accent1 19 5 2 2" xfId="17192"/>
    <cellStyle name="20% - Accent1 19 5 2 2 2" xfId="30153"/>
    <cellStyle name="20% - Accent1 19 5 2 2 2 2" xfId="56154"/>
    <cellStyle name="20% - Accent1 19 5 2 2 3" xfId="43219"/>
    <cellStyle name="20% - Accent1 19 5 2 3" xfId="23720"/>
    <cellStyle name="20% - Accent1 19 5 2 3 2" xfId="49720"/>
    <cellStyle name="20% - Accent1 19 5 2 4" xfId="36718"/>
    <cellStyle name="20% - Accent1 19 5 3" xfId="14004"/>
    <cellStyle name="20% - Accent1 19 5 3 2" xfId="26964"/>
    <cellStyle name="20% - Accent1 19 5 3 2 2" xfId="52965"/>
    <cellStyle name="20% - Accent1 19 5 3 3" xfId="40030"/>
    <cellStyle name="20% - Accent1 19 5 4" xfId="20542"/>
    <cellStyle name="20% - Accent1 19 5 4 2" xfId="46542"/>
    <cellStyle name="20% - Accent1 19 5 5" xfId="33529"/>
    <cellStyle name="20% - Accent1 19 6" xfId="8796"/>
    <cellStyle name="20% - Accent1 19 6 2" xfId="15499"/>
    <cellStyle name="20% - Accent1 19 6 2 2" xfId="28459"/>
    <cellStyle name="20% - Accent1 19 6 2 2 2" xfId="54460"/>
    <cellStyle name="20% - Accent1 19 6 2 3" xfId="41525"/>
    <cellStyle name="20% - Accent1 19 6 3" xfId="22026"/>
    <cellStyle name="20% - Accent1 19 6 3 2" xfId="48026"/>
    <cellStyle name="20% - Accent1 19 6 4" xfId="35024"/>
    <cellStyle name="20% - Accent1 19 7" xfId="12310"/>
    <cellStyle name="20% - Accent1 19 7 2" xfId="25271"/>
    <cellStyle name="20% - Accent1 19 7 2 2" xfId="51271"/>
    <cellStyle name="20% - Accent1 19 7 3" xfId="38336"/>
    <cellStyle name="20% - Accent1 19 8" xfId="18852"/>
    <cellStyle name="20% - Accent1 19 8 2" xfId="44852"/>
    <cellStyle name="20% - Accent1 19 9" xfId="31835"/>
    <cellStyle name="20% - Accent1 2" xfId="94"/>
    <cellStyle name="20% - Accent1 2 2" xfId="2329"/>
    <cellStyle name="20% - Accent1 2 2 2" xfId="2377"/>
    <cellStyle name="20% - Accent1 2 2 2 2" xfId="9120"/>
    <cellStyle name="20% - Accent1 2 2 2 2 2" xfId="15822"/>
    <cellStyle name="20% - Accent1 2 2 2 2 2 2" xfId="28782"/>
    <cellStyle name="20% - Accent1 2 2 2 2 2 2 2" xfId="54783"/>
    <cellStyle name="20% - Accent1 2 2 2 2 2 3" xfId="41848"/>
    <cellStyle name="20% - Accent1 2 2 2 2 3" xfId="22349"/>
    <cellStyle name="20% - Accent1 2 2 2 2 3 2" xfId="48349"/>
    <cellStyle name="20% - Accent1 2 2 2 2 4" xfId="35347"/>
    <cellStyle name="20% - Accent1 2 2 2 3" xfId="12633"/>
    <cellStyle name="20% - Accent1 2 2 2 3 2" xfId="25594"/>
    <cellStyle name="20% - Accent1 2 2 2 3 2 2" xfId="51594"/>
    <cellStyle name="20% - Accent1 2 2 2 3 3" xfId="38659"/>
    <cellStyle name="20% - Accent1 2 2 2 4" xfId="19175"/>
    <cellStyle name="20% - Accent1 2 2 2 4 2" xfId="45175"/>
    <cellStyle name="20% - Accent1 2 2 2 5" xfId="32158"/>
    <cellStyle name="20% - Accent1 2 2 3" xfId="2795"/>
    <cellStyle name="20% - Accent1 2 2 3 2" xfId="9451"/>
    <cellStyle name="20% - Accent1 2 2 3 2 2" xfId="16153"/>
    <cellStyle name="20% - Accent1 2 2 3 2 2 2" xfId="29114"/>
    <cellStyle name="20% - Accent1 2 2 3 2 2 2 2" xfId="55115"/>
    <cellStyle name="20% - Accent1 2 2 3 2 2 3" xfId="42180"/>
    <cellStyle name="20% - Accent1 2 2 3 2 3" xfId="22681"/>
    <cellStyle name="20% - Accent1 2 2 3 2 3 2" xfId="48681"/>
    <cellStyle name="20% - Accent1 2 2 3 2 4" xfId="35679"/>
    <cellStyle name="20% - Accent1 2 2 3 3" xfId="12965"/>
    <cellStyle name="20% - Accent1 2 2 3 3 2" xfId="25926"/>
    <cellStyle name="20% - Accent1 2 2 3 3 2 2" xfId="51926"/>
    <cellStyle name="20% - Accent1 2 2 3 3 3" xfId="38991"/>
    <cellStyle name="20% - Accent1 2 2 3 4" xfId="19506"/>
    <cellStyle name="20% - Accent1 2 2 3 4 2" xfId="45506"/>
    <cellStyle name="20% - Accent1 2 2 3 5" xfId="32490"/>
    <cellStyle name="20% - Accent1 2 2 4" xfId="3338"/>
    <cellStyle name="20% - Accent1 2 2 4 2" xfId="9893"/>
    <cellStyle name="20% - Accent1 2 2 4 2 2" xfId="16595"/>
    <cellStyle name="20% - Accent1 2 2 4 2 2 2" xfId="29556"/>
    <cellStyle name="20% - Accent1 2 2 4 2 2 2 2" xfId="55557"/>
    <cellStyle name="20% - Accent1 2 2 4 2 2 3" xfId="42622"/>
    <cellStyle name="20% - Accent1 2 2 4 2 3" xfId="23123"/>
    <cellStyle name="20% - Accent1 2 2 4 2 3 2" xfId="49123"/>
    <cellStyle name="20% - Accent1 2 2 4 2 4" xfId="36121"/>
    <cellStyle name="20% - Accent1 2 2 4 3" xfId="13407"/>
    <cellStyle name="20% - Accent1 2 2 4 3 2" xfId="26368"/>
    <cellStyle name="20% - Accent1 2 2 4 3 2 2" xfId="52368"/>
    <cellStyle name="20% - Accent1 2 2 4 3 3" xfId="39433"/>
    <cellStyle name="20% - Accent1 2 2 4 4" xfId="19948"/>
    <cellStyle name="20% - Accent1 2 2 4 4 2" xfId="45948"/>
    <cellStyle name="20% - Accent1 2 2 4 5" xfId="32932"/>
    <cellStyle name="20% - Accent1 2 2 5" xfId="3734"/>
    <cellStyle name="20% - Accent1 2 2 5 2" xfId="10219"/>
    <cellStyle name="20% - Accent1 2 2 5 2 2" xfId="16924"/>
    <cellStyle name="20% - Accent1 2 2 5 2 2 2" xfId="29885"/>
    <cellStyle name="20% - Accent1 2 2 5 2 2 2 2" xfId="55886"/>
    <cellStyle name="20% - Accent1 2 2 5 2 2 3" xfId="42951"/>
    <cellStyle name="20% - Accent1 2 2 5 2 3" xfId="23452"/>
    <cellStyle name="20% - Accent1 2 2 5 2 3 2" xfId="49452"/>
    <cellStyle name="20% - Accent1 2 2 5 2 4" xfId="36450"/>
    <cellStyle name="20% - Accent1 2 2 5 3" xfId="13736"/>
    <cellStyle name="20% - Accent1 2 2 5 3 2" xfId="26696"/>
    <cellStyle name="20% - Accent1 2 2 5 3 2 2" xfId="52697"/>
    <cellStyle name="20% - Accent1 2 2 5 3 3" xfId="39762"/>
    <cellStyle name="20% - Accent1 2 2 5 4" xfId="20274"/>
    <cellStyle name="20% - Accent1 2 2 5 4 2" xfId="46274"/>
    <cellStyle name="20% - Accent1 2 2 5 5" xfId="33261"/>
    <cellStyle name="20% - Accent1 2 3" xfId="2432"/>
    <cellStyle name="20% - Accent1 2 4" xfId="3659"/>
    <cellStyle name="20% - Accent1 2 5" xfId="4349"/>
    <cellStyle name="20% - Accent1 2 6" xfId="8563"/>
    <cellStyle name="20% - Accent1 2 6 2" xfId="15265"/>
    <cellStyle name="20% - Accent1 2 6 2 2" xfId="28225"/>
    <cellStyle name="20% - Accent1 2 6 2 2 2" xfId="54226"/>
    <cellStyle name="20% - Accent1 2 6 2 3" xfId="41291"/>
    <cellStyle name="20% - Accent1 2 6 3" xfId="21792"/>
    <cellStyle name="20% - Accent1 2 6 3 2" xfId="47792"/>
    <cellStyle name="20% - Accent1 2 6 4" xfId="34790"/>
    <cellStyle name="20% - Accent1 2 7" xfId="11885"/>
    <cellStyle name="20% - Accent1 2 7 2" xfId="25037"/>
    <cellStyle name="20% - Accent1 2 7 2 2" xfId="51037"/>
    <cellStyle name="20% - Accent1 2 7 3" xfId="37921"/>
    <cellStyle name="20% - Accent1 2 8" xfId="18619"/>
    <cellStyle name="20% - Accent1 2 8 2" xfId="44619"/>
    <cellStyle name="20% - Accent1 2 9" xfId="31601"/>
    <cellStyle name="20% - Accent1 20" xfId="863"/>
    <cellStyle name="20% - Accent1 20 2" xfId="3019"/>
    <cellStyle name="20% - Accent1 20 2 2" xfId="9633"/>
    <cellStyle name="20% - Accent1 20 2 2 2" xfId="16335"/>
    <cellStyle name="20% - Accent1 20 2 2 2 2" xfId="29296"/>
    <cellStyle name="20% - Accent1 20 2 2 2 2 2" xfId="55297"/>
    <cellStyle name="20% - Accent1 20 2 2 2 3" xfId="42362"/>
    <cellStyle name="20% - Accent1 20 2 2 3" xfId="22863"/>
    <cellStyle name="20% - Accent1 20 2 2 3 2" xfId="48863"/>
    <cellStyle name="20% - Accent1 20 2 2 4" xfId="35861"/>
    <cellStyle name="20% - Accent1 20 2 3" xfId="13147"/>
    <cellStyle name="20% - Accent1 20 2 3 2" xfId="26108"/>
    <cellStyle name="20% - Accent1 20 2 3 2 2" xfId="52108"/>
    <cellStyle name="20% - Accent1 20 2 3 3" xfId="39173"/>
    <cellStyle name="20% - Accent1 20 2 4" xfId="19688"/>
    <cellStyle name="20% - Accent1 20 2 4 2" xfId="45688"/>
    <cellStyle name="20% - Accent1 20 2 5" xfId="32672"/>
    <cellStyle name="20% - Accent1 20 3" xfId="2419"/>
    <cellStyle name="20% - Accent1 20 3 2" xfId="9133"/>
    <cellStyle name="20% - Accent1 20 3 2 2" xfId="15835"/>
    <cellStyle name="20% - Accent1 20 3 2 2 2" xfId="28795"/>
    <cellStyle name="20% - Accent1 20 3 2 2 2 2" xfId="54796"/>
    <cellStyle name="20% - Accent1 20 3 2 2 3" xfId="41861"/>
    <cellStyle name="20% - Accent1 20 3 2 3" xfId="22362"/>
    <cellStyle name="20% - Accent1 20 3 2 3 2" xfId="48362"/>
    <cellStyle name="20% - Accent1 20 3 2 4" xfId="35360"/>
    <cellStyle name="20% - Accent1 20 3 3" xfId="12646"/>
    <cellStyle name="20% - Accent1 20 3 3 2" xfId="25607"/>
    <cellStyle name="20% - Accent1 20 3 3 2 2" xfId="51607"/>
    <cellStyle name="20% - Accent1 20 3 3 3" xfId="38672"/>
    <cellStyle name="20% - Accent1 20 3 4" xfId="19188"/>
    <cellStyle name="20% - Accent1 20 3 4 2" xfId="45188"/>
    <cellStyle name="20% - Accent1 20 3 5" xfId="32171"/>
    <cellStyle name="20% - Accent1 20 4" xfId="3669"/>
    <cellStyle name="20% - Accent1 20 4 2" xfId="10171"/>
    <cellStyle name="20% - Accent1 20 4 2 2" xfId="16875"/>
    <cellStyle name="20% - Accent1 20 4 2 2 2" xfId="29836"/>
    <cellStyle name="20% - Accent1 20 4 2 2 2 2" xfId="55837"/>
    <cellStyle name="20% - Accent1 20 4 2 2 3" xfId="42902"/>
    <cellStyle name="20% - Accent1 20 4 2 3" xfId="23403"/>
    <cellStyle name="20% - Accent1 20 4 2 3 2" xfId="49403"/>
    <cellStyle name="20% - Accent1 20 4 2 4" xfId="36401"/>
    <cellStyle name="20% - Accent1 20 4 3" xfId="13687"/>
    <cellStyle name="20% - Accent1 20 4 3 2" xfId="26647"/>
    <cellStyle name="20% - Accent1 20 4 3 2 2" xfId="52648"/>
    <cellStyle name="20% - Accent1 20 4 3 3" xfId="39713"/>
    <cellStyle name="20% - Accent1 20 4 4" xfId="20226"/>
    <cellStyle name="20% - Accent1 20 4 4 2" xfId="46226"/>
    <cellStyle name="20% - Accent1 20 4 5" xfId="33212"/>
    <cellStyle name="20% - Accent1 20 5" xfId="4357"/>
    <cellStyle name="20% - Accent1 20 5 2" xfId="10591"/>
    <cellStyle name="20% - Accent1 20 5 2 2" xfId="17295"/>
    <cellStyle name="20% - Accent1 20 5 2 2 2" xfId="30256"/>
    <cellStyle name="20% - Accent1 20 5 2 2 2 2" xfId="56257"/>
    <cellStyle name="20% - Accent1 20 5 2 2 3" xfId="43322"/>
    <cellStyle name="20% - Accent1 20 5 2 3" xfId="23823"/>
    <cellStyle name="20% - Accent1 20 5 2 3 2" xfId="49823"/>
    <cellStyle name="20% - Accent1 20 5 2 4" xfId="36821"/>
    <cellStyle name="20% - Accent1 20 5 3" xfId="14107"/>
    <cellStyle name="20% - Accent1 20 5 3 2" xfId="27067"/>
    <cellStyle name="20% - Accent1 20 5 3 2 2" xfId="53068"/>
    <cellStyle name="20% - Accent1 20 5 3 3" xfId="40133"/>
    <cellStyle name="20% - Accent1 20 5 4" xfId="20645"/>
    <cellStyle name="20% - Accent1 20 5 4 2" xfId="46645"/>
    <cellStyle name="20% - Accent1 20 5 5" xfId="33632"/>
    <cellStyle name="20% - Accent1 20 6" xfId="8810"/>
    <cellStyle name="20% - Accent1 20 6 2" xfId="15513"/>
    <cellStyle name="20% - Accent1 20 6 2 2" xfId="28473"/>
    <cellStyle name="20% - Accent1 20 6 2 2 2" xfId="54474"/>
    <cellStyle name="20% - Accent1 20 6 2 3" xfId="41539"/>
    <cellStyle name="20% - Accent1 20 6 3" xfId="22040"/>
    <cellStyle name="20% - Accent1 20 6 3 2" xfId="48040"/>
    <cellStyle name="20% - Accent1 20 6 4" xfId="35038"/>
    <cellStyle name="20% - Accent1 20 7" xfId="12324"/>
    <cellStyle name="20% - Accent1 20 7 2" xfId="25285"/>
    <cellStyle name="20% - Accent1 20 7 2 2" xfId="51285"/>
    <cellStyle name="20% - Accent1 20 7 3" xfId="38350"/>
    <cellStyle name="20% - Accent1 20 8" xfId="18866"/>
    <cellStyle name="20% - Accent1 20 8 2" xfId="44866"/>
    <cellStyle name="20% - Accent1 20 9" xfId="31849"/>
    <cellStyle name="20% - Accent1 21" xfId="905"/>
    <cellStyle name="20% - Accent1 21 2" xfId="3055"/>
    <cellStyle name="20% - Accent1 21 2 2" xfId="9663"/>
    <cellStyle name="20% - Accent1 21 2 2 2" xfId="16365"/>
    <cellStyle name="20% - Accent1 21 2 2 2 2" xfId="29326"/>
    <cellStyle name="20% - Accent1 21 2 2 2 2 2" xfId="55327"/>
    <cellStyle name="20% - Accent1 21 2 2 2 3" xfId="42392"/>
    <cellStyle name="20% - Accent1 21 2 2 3" xfId="22893"/>
    <cellStyle name="20% - Accent1 21 2 2 3 2" xfId="48893"/>
    <cellStyle name="20% - Accent1 21 2 2 4" xfId="35891"/>
    <cellStyle name="20% - Accent1 21 2 3" xfId="13177"/>
    <cellStyle name="20% - Accent1 21 2 3 2" xfId="26138"/>
    <cellStyle name="20% - Accent1 21 2 3 2 2" xfId="52138"/>
    <cellStyle name="20% - Accent1 21 2 3 3" xfId="39203"/>
    <cellStyle name="20% - Accent1 21 2 4" xfId="19718"/>
    <cellStyle name="20% - Accent1 21 2 4 2" xfId="45718"/>
    <cellStyle name="20% - Accent1 21 2 5" xfId="32702"/>
    <cellStyle name="20% - Accent1 21 3" xfId="3010"/>
    <cellStyle name="20% - Accent1 21 3 2" xfId="9627"/>
    <cellStyle name="20% - Accent1 21 3 2 2" xfId="16329"/>
    <cellStyle name="20% - Accent1 21 3 2 2 2" xfId="29290"/>
    <cellStyle name="20% - Accent1 21 3 2 2 2 2" xfId="55291"/>
    <cellStyle name="20% - Accent1 21 3 2 2 3" xfId="42356"/>
    <cellStyle name="20% - Accent1 21 3 2 3" xfId="22857"/>
    <cellStyle name="20% - Accent1 21 3 2 3 2" xfId="48857"/>
    <cellStyle name="20% - Accent1 21 3 2 4" xfId="35855"/>
    <cellStyle name="20% - Accent1 21 3 3" xfId="13141"/>
    <cellStyle name="20% - Accent1 21 3 3 2" xfId="26102"/>
    <cellStyle name="20% - Accent1 21 3 3 2 2" xfId="52102"/>
    <cellStyle name="20% - Accent1 21 3 3 3" xfId="39167"/>
    <cellStyle name="20% - Accent1 21 3 4" xfId="19682"/>
    <cellStyle name="20% - Accent1 21 3 4 2" xfId="45682"/>
    <cellStyle name="20% - Accent1 21 3 5" xfId="32666"/>
    <cellStyle name="20% - Accent1 21 4" xfId="2698"/>
    <cellStyle name="20% - Accent1 21 4 2" xfId="9371"/>
    <cellStyle name="20% - Accent1 21 4 2 2" xfId="16072"/>
    <cellStyle name="20% - Accent1 21 4 2 2 2" xfId="29033"/>
    <cellStyle name="20% - Accent1 21 4 2 2 2 2" xfId="55034"/>
    <cellStyle name="20% - Accent1 21 4 2 2 3" xfId="42099"/>
    <cellStyle name="20% - Accent1 21 4 2 3" xfId="22600"/>
    <cellStyle name="20% - Accent1 21 4 2 3 2" xfId="48600"/>
    <cellStyle name="20% - Accent1 21 4 2 4" xfId="35598"/>
    <cellStyle name="20% - Accent1 21 4 3" xfId="12884"/>
    <cellStyle name="20% - Accent1 21 4 3 2" xfId="25845"/>
    <cellStyle name="20% - Accent1 21 4 3 2 2" xfId="51845"/>
    <cellStyle name="20% - Accent1 21 4 3 3" xfId="38910"/>
    <cellStyle name="20% - Accent1 21 4 4" xfId="19426"/>
    <cellStyle name="20% - Accent1 21 4 4 2" xfId="45426"/>
    <cellStyle name="20% - Accent1 21 4 5" xfId="32409"/>
    <cellStyle name="20% - Accent1 21 5" xfId="3423"/>
    <cellStyle name="20% - Accent1 21 5 2" xfId="9961"/>
    <cellStyle name="20% - Accent1 21 5 2 2" xfId="16664"/>
    <cellStyle name="20% - Accent1 21 5 2 2 2" xfId="29625"/>
    <cellStyle name="20% - Accent1 21 5 2 2 2 2" xfId="55626"/>
    <cellStyle name="20% - Accent1 21 5 2 2 3" xfId="42691"/>
    <cellStyle name="20% - Accent1 21 5 2 3" xfId="23192"/>
    <cellStyle name="20% - Accent1 21 5 2 3 2" xfId="49192"/>
    <cellStyle name="20% - Accent1 21 5 2 4" xfId="36190"/>
    <cellStyle name="20% - Accent1 21 5 3" xfId="13476"/>
    <cellStyle name="20% - Accent1 21 5 3 2" xfId="26437"/>
    <cellStyle name="20% - Accent1 21 5 3 2 2" xfId="52437"/>
    <cellStyle name="20% - Accent1 21 5 3 3" xfId="39502"/>
    <cellStyle name="20% - Accent1 21 5 4" xfId="20016"/>
    <cellStyle name="20% - Accent1 21 5 4 2" xfId="46016"/>
    <cellStyle name="20% - Accent1 21 5 5" xfId="33001"/>
    <cellStyle name="20% - Accent1 21 6" xfId="8824"/>
    <cellStyle name="20% - Accent1 21 6 2" xfId="15527"/>
    <cellStyle name="20% - Accent1 21 6 2 2" xfId="28487"/>
    <cellStyle name="20% - Accent1 21 6 2 2 2" xfId="54488"/>
    <cellStyle name="20% - Accent1 21 6 2 3" xfId="41553"/>
    <cellStyle name="20% - Accent1 21 6 3" xfId="22054"/>
    <cellStyle name="20% - Accent1 21 6 3 2" xfId="48054"/>
    <cellStyle name="20% - Accent1 21 6 4" xfId="35052"/>
    <cellStyle name="20% - Accent1 21 7" xfId="12338"/>
    <cellStyle name="20% - Accent1 21 7 2" xfId="25299"/>
    <cellStyle name="20% - Accent1 21 7 2 2" xfId="51299"/>
    <cellStyle name="20% - Accent1 21 7 3" xfId="38364"/>
    <cellStyle name="20% - Accent1 21 8" xfId="18880"/>
    <cellStyle name="20% - Accent1 21 8 2" xfId="44880"/>
    <cellStyle name="20% - Accent1 21 9" xfId="31863"/>
    <cellStyle name="20% - Accent1 22" xfId="947"/>
    <cellStyle name="20% - Accent1 22 2" xfId="3092"/>
    <cellStyle name="20% - Accent1 22 2 2" xfId="9694"/>
    <cellStyle name="20% - Accent1 22 2 2 2" xfId="16396"/>
    <cellStyle name="20% - Accent1 22 2 2 2 2" xfId="29357"/>
    <cellStyle name="20% - Accent1 22 2 2 2 2 2" xfId="55358"/>
    <cellStyle name="20% - Accent1 22 2 2 2 3" xfId="42423"/>
    <cellStyle name="20% - Accent1 22 2 2 3" xfId="22924"/>
    <cellStyle name="20% - Accent1 22 2 2 3 2" xfId="48924"/>
    <cellStyle name="20% - Accent1 22 2 2 4" xfId="35922"/>
    <cellStyle name="20% - Accent1 22 2 3" xfId="13208"/>
    <cellStyle name="20% - Accent1 22 2 3 2" xfId="26169"/>
    <cellStyle name="20% - Accent1 22 2 3 2 2" xfId="52169"/>
    <cellStyle name="20% - Accent1 22 2 3 3" xfId="39234"/>
    <cellStyle name="20% - Accent1 22 2 4" xfId="19749"/>
    <cellStyle name="20% - Accent1 22 2 4 2" xfId="45749"/>
    <cellStyle name="20% - Accent1 22 2 5" xfId="32733"/>
    <cellStyle name="20% - Accent1 22 3" xfId="2674"/>
    <cellStyle name="20% - Accent1 22 3 2" xfId="9350"/>
    <cellStyle name="20% - Accent1 22 3 2 2" xfId="16051"/>
    <cellStyle name="20% - Accent1 22 3 2 2 2" xfId="29012"/>
    <cellStyle name="20% - Accent1 22 3 2 2 2 2" xfId="55013"/>
    <cellStyle name="20% - Accent1 22 3 2 2 3" xfId="42078"/>
    <cellStyle name="20% - Accent1 22 3 2 3" xfId="22579"/>
    <cellStyle name="20% - Accent1 22 3 2 3 2" xfId="48579"/>
    <cellStyle name="20% - Accent1 22 3 2 4" xfId="35577"/>
    <cellStyle name="20% - Accent1 22 3 3" xfId="12863"/>
    <cellStyle name="20% - Accent1 22 3 3 2" xfId="25824"/>
    <cellStyle name="20% - Accent1 22 3 3 2 2" xfId="51824"/>
    <cellStyle name="20% - Accent1 22 3 3 3" xfId="38889"/>
    <cellStyle name="20% - Accent1 22 3 4" xfId="19405"/>
    <cellStyle name="20% - Accent1 22 3 4 2" xfId="45405"/>
    <cellStyle name="20% - Accent1 22 3 5" xfId="32388"/>
    <cellStyle name="20% - Accent1 22 4" xfId="3446"/>
    <cellStyle name="20% - Accent1 22 4 2" xfId="9980"/>
    <cellStyle name="20% - Accent1 22 4 2 2" xfId="16684"/>
    <cellStyle name="20% - Accent1 22 4 2 2 2" xfId="29645"/>
    <cellStyle name="20% - Accent1 22 4 2 2 2 2" xfId="55646"/>
    <cellStyle name="20% - Accent1 22 4 2 2 3" xfId="42711"/>
    <cellStyle name="20% - Accent1 22 4 2 3" xfId="23212"/>
    <cellStyle name="20% - Accent1 22 4 2 3 2" xfId="49212"/>
    <cellStyle name="20% - Accent1 22 4 2 4" xfId="36210"/>
    <cellStyle name="20% - Accent1 22 4 3" xfId="13496"/>
    <cellStyle name="20% - Accent1 22 4 3 2" xfId="26457"/>
    <cellStyle name="20% - Accent1 22 4 3 2 2" xfId="52457"/>
    <cellStyle name="20% - Accent1 22 4 3 3" xfId="39522"/>
    <cellStyle name="20% - Accent1 22 4 4" xfId="20035"/>
    <cellStyle name="20% - Accent1 22 4 4 2" xfId="46035"/>
    <cellStyle name="20% - Accent1 22 4 5" xfId="33021"/>
    <cellStyle name="20% - Accent1 22 5" xfId="2537"/>
    <cellStyle name="20% - Accent1 22 5 2" xfId="9232"/>
    <cellStyle name="20% - Accent1 22 5 2 2" xfId="15934"/>
    <cellStyle name="20% - Accent1 22 5 2 2 2" xfId="28894"/>
    <cellStyle name="20% - Accent1 22 5 2 2 2 2" xfId="54895"/>
    <cellStyle name="20% - Accent1 22 5 2 2 3" xfId="41960"/>
    <cellStyle name="20% - Accent1 22 5 2 3" xfId="22461"/>
    <cellStyle name="20% - Accent1 22 5 2 3 2" xfId="48461"/>
    <cellStyle name="20% - Accent1 22 5 2 4" xfId="35459"/>
    <cellStyle name="20% - Accent1 22 5 3" xfId="12745"/>
    <cellStyle name="20% - Accent1 22 5 3 2" xfId="25706"/>
    <cellStyle name="20% - Accent1 22 5 3 2 2" xfId="51706"/>
    <cellStyle name="20% - Accent1 22 5 3 3" xfId="38771"/>
    <cellStyle name="20% - Accent1 22 5 4" xfId="19287"/>
    <cellStyle name="20% - Accent1 22 5 4 2" xfId="45287"/>
    <cellStyle name="20% - Accent1 22 5 5" xfId="32270"/>
    <cellStyle name="20% - Accent1 22 6" xfId="8838"/>
    <cellStyle name="20% - Accent1 22 6 2" xfId="15541"/>
    <cellStyle name="20% - Accent1 22 6 2 2" xfId="28501"/>
    <cellStyle name="20% - Accent1 22 6 2 2 2" xfId="54502"/>
    <cellStyle name="20% - Accent1 22 6 2 3" xfId="41567"/>
    <cellStyle name="20% - Accent1 22 6 3" xfId="22068"/>
    <cellStyle name="20% - Accent1 22 6 3 2" xfId="48068"/>
    <cellStyle name="20% - Accent1 22 6 4" xfId="35066"/>
    <cellStyle name="20% - Accent1 22 7" xfId="12352"/>
    <cellStyle name="20% - Accent1 22 7 2" xfId="25313"/>
    <cellStyle name="20% - Accent1 22 7 2 2" xfId="51313"/>
    <cellStyle name="20% - Accent1 22 7 3" xfId="38378"/>
    <cellStyle name="20% - Accent1 22 8" xfId="18894"/>
    <cellStyle name="20% - Accent1 22 8 2" xfId="44894"/>
    <cellStyle name="20% - Accent1 22 9" xfId="31877"/>
    <cellStyle name="20% - Accent1 23" xfId="989"/>
    <cellStyle name="20% - Accent1 23 2" xfId="3125"/>
    <cellStyle name="20% - Accent1 23 2 2" xfId="9721"/>
    <cellStyle name="20% - Accent1 23 2 2 2" xfId="16423"/>
    <cellStyle name="20% - Accent1 23 2 2 2 2" xfId="29384"/>
    <cellStyle name="20% - Accent1 23 2 2 2 2 2" xfId="55385"/>
    <cellStyle name="20% - Accent1 23 2 2 2 3" xfId="42450"/>
    <cellStyle name="20% - Accent1 23 2 2 3" xfId="22951"/>
    <cellStyle name="20% - Accent1 23 2 2 3 2" xfId="48951"/>
    <cellStyle name="20% - Accent1 23 2 2 4" xfId="35949"/>
    <cellStyle name="20% - Accent1 23 2 3" xfId="13235"/>
    <cellStyle name="20% - Accent1 23 2 3 2" xfId="26196"/>
    <cellStyle name="20% - Accent1 23 2 3 2 2" xfId="52196"/>
    <cellStyle name="20% - Accent1 23 2 3 3" xfId="39261"/>
    <cellStyle name="20% - Accent1 23 2 4" xfId="19776"/>
    <cellStyle name="20% - Accent1 23 2 4 2" xfId="45776"/>
    <cellStyle name="20% - Accent1 23 2 5" xfId="32760"/>
    <cellStyle name="20% - Accent1 23 3" xfId="3777"/>
    <cellStyle name="20% - Accent1 23 3 2" xfId="10255"/>
    <cellStyle name="20% - Accent1 23 3 2 2" xfId="16959"/>
    <cellStyle name="20% - Accent1 23 3 2 2 2" xfId="29920"/>
    <cellStyle name="20% - Accent1 23 3 2 2 2 2" xfId="55921"/>
    <cellStyle name="20% - Accent1 23 3 2 2 3" xfId="42986"/>
    <cellStyle name="20% - Accent1 23 3 2 3" xfId="23487"/>
    <cellStyle name="20% - Accent1 23 3 2 3 2" xfId="49487"/>
    <cellStyle name="20% - Accent1 23 3 2 4" xfId="36485"/>
    <cellStyle name="20% - Accent1 23 3 3" xfId="13771"/>
    <cellStyle name="20% - Accent1 23 3 3 2" xfId="26731"/>
    <cellStyle name="20% - Accent1 23 3 3 2 2" xfId="52732"/>
    <cellStyle name="20% - Accent1 23 3 3 3" xfId="39797"/>
    <cellStyle name="20% - Accent1 23 3 4" xfId="20309"/>
    <cellStyle name="20% - Accent1 23 3 4 2" xfId="46309"/>
    <cellStyle name="20% - Accent1 23 3 5" xfId="33296"/>
    <cellStyle name="20% - Accent1 23 4" xfId="4456"/>
    <cellStyle name="20% - Accent1 23 4 2" xfId="10667"/>
    <cellStyle name="20% - Accent1 23 4 2 2" xfId="17371"/>
    <cellStyle name="20% - Accent1 23 4 2 2 2" xfId="30332"/>
    <cellStyle name="20% - Accent1 23 4 2 2 2 2" xfId="56333"/>
    <cellStyle name="20% - Accent1 23 4 2 2 3" xfId="43398"/>
    <cellStyle name="20% - Accent1 23 4 2 3" xfId="23899"/>
    <cellStyle name="20% - Accent1 23 4 2 3 2" xfId="49899"/>
    <cellStyle name="20% - Accent1 23 4 2 4" xfId="36897"/>
    <cellStyle name="20% - Accent1 23 4 3" xfId="14183"/>
    <cellStyle name="20% - Accent1 23 4 3 2" xfId="27143"/>
    <cellStyle name="20% - Accent1 23 4 3 2 2" xfId="53144"/>
    <cellStyle name="20% - Accent1 23 4 3 3" xfId="40209"/>
    <cellStyle name="20% - Accent1 23 4 4" xfId="20720"/>
    <cellStyle name="20% - Accent1 23 4 4 2" xfId="46720"/>
    <cellStyle name="20% - Accent1 23 4 5" xfId="33708"/>
    <cellStyle name="20% - Accent1 23 5" xfId="5059"/>
    <cellStyle name="20% - Accent1 23 5 2" xfId="11017"/>
    <cellStyle name="20% - Accent1 23 5 2 2" xfId="17720"/>
    <cellStyle name="20% - Accent1 23 5 2 2 2" xfId="30681"/>
    <cellStyle name="20% - Accent1 23 5 2 2 2 2" xfId="56682"/>
    <cellStyle name="20% - Accent1 23 5 2 2 3" xfId="43747"/>
    <cellStyle name="20% - Accent1 23 5 2 3" xfId="24248"/>
    <cellStyle name="20% - Accent1 23 5 2 3 2" xfId="50248"/>
    <cellStyle name="20% - Accent1 23 5 2 4" xfId="37246"/>
    <cellStyle name="20% - Accent1 23 5 3" xfId="14532"/>
    <cellStyle name="20% - Accent1 23 5 3 2" xfId="27492"/>
    <cellStyle name="20% - Accent1 23 5 3 2 2" xfId="53493"/>
    <cellStyle name="20% - Accent1 23 5 3 3" xfId="40558"/>
    <cellStyle name="20% - Accent1 23 5 4" xfId="21069"/>
    <cellStyle name="20% - Accent1 23 5 4 2" xfId="47069"/>
    <cellStyle name="20% - Accent1 23 5 5" xfId="34057"/>
    <cellStyle name="20% - Accent1 23 6" xfId="8852"/>
    <cellStyle name="20% - Accent1 23 6 2" xfId="15555"/>
    <cellStyle name="20% - Accent1 23 6 2 2" xfId="28515"/>
    <cellStyle name="20% - Accent1 23 6 2 2 2" xfId="54516"/>
    <cellStyle name="20% - Accent1 23 6 2 3" xfId="41581"/>
    <cellStyle name="20% - Accent1 23 6 3" xfId="22082"/>
    <cellStyle name="20% - Accent1 23 6 3 2" xfId="48082"/>
    <cellStyle name="20% - Accent1 23 6 4" xfId="35080"/>
    <cellStyle name="20% - Accent1 23 7" xfId="12366"/>
    <cellStyle name="20% - Accent1 23 7 2" xfId="25327"/>
    <cellStyle name="20% - Accent1 23 7 2 2" xfId="51327"/>
    <cellStyle name="20% - Accent1 23 7 3" xfId="38392"/>
    <cellStyle name="20% - Accent1 23 8" xfId="18908"/>
    <cellStyle name="20% - Accent1 23 8 2" xfId="44908"/>
    <cellStyle name="20% - Accent1 23 9" xfId="31891"/>
    <cellStyle name="20% - Accent1 24" xfId="1031"/>
    <cellStyle name="20% - Accent1 24 2" xfId="3161"/>
    <cellStyle name="20% - Accent1 24 2 2" xfId="9750"/>
    <cellStyle name="20% - Accent1 24 2 2 2" xfId="16452"/>
    <cellStyle name="20% - Accent1 24 2 2 2 2" xfId="29413"/>
    <cellStyle name="20% - Accent1 24 2 2 2 2 2" xfId="55414"/>
    <cellStyle name="20% - Accent1 24 2 2 2 3" xfId="42479"/>
    <cellStyle name="20% - Accent1 24 2 2 3" xfId="22980"/>
    <cellStyle name="20% - Accent1 24 2 2 3 2" xfId="48980"/>
    <cellStyle name="20% - Accent1 24 2 2 4" xfId="35978"/>
    <cellStyle name="20% - Accent1 24 2 3" xfId="13264"/>
    <cellStyle name="20% - Accent1 24 2 3 2" xfId="26225"/>
    <cellStyle name="20% - Accent1 24 2 3 2 2" xfId="52225"/>
    <cellStyle name="20% - Accent1 24 2 3 3" xfId="39290"/>
    <cellStyle name="20% - Accent1 24 2 4" xfId="19805"/>
    <cellStyle name="20% - Accent1 24 2 4 2" xfId="45805"/>
    <cellStyle name="20% - Accent1 24 2 5" xfId="32789"/>
    <cellStyle name="20% - Accent1 24 3" xfId="3081"/>
    <cellStyle name="20% - Accent1 24 3 2" xfId="9686"/>
    <cellStyle name="20% - Accent1 24 3 2 2" xfId="16388"/>
    <cellStyle name="20% - Accent1 24 3 2 2 2" xfId="29349"/>
    <cellStyle name="20% - Accent1 24 3 2 2 2 2" xfId="55350"/>
    <cellStyle name="20% - Accent1 24 3 2 2 3" xfId="42415"/>
    <cellStyle name="20% - Accent1 24 3 2 3" xfId="22916"/>
    <cellStyle name="20% - Accent1 24 3 2 3 2" xfId="48916"/>
    <cellStyle name="20% - Accent1 24 3 2 4" xfId="35914"/>
    <cellStyle name="20% - Accent1 24 3 3" xfId="13200"/>
    <cellStyle name="20% - Accent1 24 3 3 2" xfId="26161"/>
    <cellStyle name="20% - Accent1 24 3 3 2 2" xfId="52161"/>
    <cellStyle name="20% - Accent1 24 3 3 3" xfId="39226"/>
    <cellStyle name="20% - Accent1 24 3 4" xfId="19741"/>
    <cellStyle name="20% - Accent1 24 3 4 2" xfId="45741"/>
    <cellStyle name="20% - Accent1 24 3 5" xfId="32725"/>
    <cellStyle name="20% - Accent1 24 4" xfId="3090"/>
    <cellStyle name="20% - Accent1 24 4 2" xfId="9693"/>
    <cellStyle name="20% - Accent1 24 4 2 2" xfId="16395"/>
    <cellStyle name="20% - Accent1 24 4 2 2 2" xfId="29356"/>
    <cellStyle name="20% - Accent1 24 4 2 2 2 2" xfId="55357"/>
    <cellStyle name="20% - Accent1 24 4 2 2 3" xfId="42422"/>
    <cellStyle name="20% - Accent1 24 4 2 3" xfId="22923"/>
    <cellStyle name="20% - Accent1 24 4 2 3 2" xfId="48923"/>
    <cellStyle name="20% - Accent1 24 4 2 4" xfId="35921"/>
    <cellStyle name="20% - Accent1 24 4 3" xfId="13207"/>
    <cellStyle name="20% - Accent1 24 4 3 2" xfId="26168"/>
    <cellStyle name="20% - Accent1 24 4 3 2 2" xfId="52168"/>
    <cellStyle name="20% - Accent1 24 4 3 3" xfId="39233"/>
    <cellStyle name="20% - Accent1 24 4 4" xfId="19748"/>
    <cellStyle name="20% - Accent1 24 4 4 2" xfId="45748"/>
    <cellStyle name="20% - Accent1 24 4 5" xfId="32732"/>
    <cellStyle name="20% - Accent1 24 5" xfId="2774"/>
    <cellStyle name="20% - Accent1 24 5 2" xfId="9433"/>
    <cellStyle name="20% - Accent1 24 5 2 2" xfId="16134"/>
    <cellStyle name="20% - Accent1 24 5 2 2 2" xfId="29095"/>
    <cellStyle name="20% - Accent1 24 5 2 2 2 2" xfId="55096"/>
    <cellStyle name="20% - Accent1 24 5 2 2 3" xfId="42161"/>
    <cellStyle name="20% - Accent1 24 5 2 3" xfId="22662"/>
    <cellStyle name="20% - Accent1 24 5 2 3 2" xfId="48662"/>
    <cellStyle name="20% - Accent1 24 5 2 4" xfId="35660"/>
    <cellStyle name="20% - Accent1 24 5 3" xfId="12946"/>
    <cellStyle name="20% - Accent1 24 5 3 2" xfId="25907"/>
    <cellStyle name="20% - Accent1 24 5 3 2 2" xfId="51907"/>
    <cellStyle name="20% - Accent1 24 5 3 3" xfId="38972"/>
    <cellStyle name="20% - Accent1 24 5 4" xfId="19488"/>
    <cellStyle name="20% - Accent1 24 5 4 2" xfId="45488"/>
    <cellStyle name="20% - Accent1 24 5 5" xfId="32471"/>
    <cellStyle name="20% - Accent1 24 6" xfId="8866"/>
    <cellStyle name="20% - Accent1 24 6 2" xfId="15569"/>
    <cellStyle name="20% - Accent1 24 6 2 2" xfId="28529"/>
    <cellStyle name="20% - Accent1 24 6 2 2 2" xfId="54530"/>
    <cellStyle name="20% - Accent1 24 6 2 3" xfId="41595"/>
    <cellStyle name="20% - Accent1 24 6 3" xfId="22096"/>
    <cellStyle name="20% - Accent1 24 6 3 2" xfId="48096"/>
    <cellStyle name="20% - Accent1 24 6 4" xfId="35094"/>
    <cellStyle name="20% - Accent1 24 7" xfId="12380"/>
    <cellStyle name="20% - Accent1 24 7 2" xfId="25341"/>
    <cellStyle name="20% - Accent1 24 7 2 2" xfId="51341"/>
    <cellStyle name="20% - Accent1 24 7 3" xfId="38406"/>
    <cellStyle name="20% - Accent1 24 8" xfId="18922"/>
    <cellStyle name="20% - Accent1 24 8 2" xfId="44922"/>
    <cellStyle name="20% - Accent1 24 9" xfId="31905"/>
    <cellStyle name="20% - Accent1 25" xfId="1073"/>
    <cellStyle name="20% - Accent1 25 2" xfId="3194"/>
    <cellStyle name="20% - Accent1 25 2 2" xfId="9777"/>
    <cellStyle name="20% - Accent1 25 2 2 2" xfId="16479"/>
    <cellStyle name="20% - Accent1 25 2 2 2 2" xfId="29440"/>
    <cellStyle name="20% - Accent1 25 2 2 2 2 2" xfId="55441"/>
    <cellStyle name="20% - Accent1 25 2 2 2 3" xfId="42506"/>
    <cellStyle name="20% - Accent1 25 2 2 3" xfId="23007"/>
    <cellStyle name="20% - Accent1 25 2 2 3 2" xfId="49007"/>
    <cellStyle name="20% - Accent1 25 2 2 4" xfId="36005"/>
    <cellStyle name="20% - Accent1 25 2 3" xfId="13291"/>
    <cellStyle name="20% - Accent1 25 2 3 2" xfId="26252"/>
    <cellStyle name="20% - Accent1 25 2 3 2 2" xfId="52252"/>
    <cellStyle name="20% - Accent1 25 2 3 3" xfId="39317"/>
    <cellStyle name="20% - Accent1 25 2 4" xfId="19832"/>
    <cellStyle name="20% - Accent1 25 2 4 2" xfId="45832"/>
    <cellStyle name="20% - Accent1 25 2 5" xfId="32816"/>
    <cellStyle name="20% - Accent1 25 3" xfId="2760"/>
    <cellStyle name="20% - Accent1 25 3 2" xfId="9421"/>
    <cellStyle name="20% - Accent1 25 3 2 2" xfId="16122"/>
    <cellStyle name="20% - Accent1 25 3 2 2 2" xfId="29083"/>
    <cellStyle name="20% - Accent1 25 3 2 2 2 2" xfId="55084"/>
    <cellStyle name="20% - Accent1 25 3 2 2 3" xfId="42149"/>
    <cellStyle name="20% - Accent1 25 3 2 3" xfId="22650"/>
    <cellStyle name="20% - Accent1 25 3 2 3 2" xfId="48650"/>
    <cellStyle name="20% - Accent1 25 3 2 4" xfId="35648"/>
    <cellStyle name="20% - Accent1 25 3 3" xfId="12934"/>
    <cellStyle name="20% - Accent1 25 3 3 2" xfId="25895"/>
    <cellStyle name="20% - Accent1 25 3 3 2 2" xfId="51895"/>
    <cellStyle name="20% - Accent1 25 3 3 3" xfId="38960"/>
    <cellStyle name="20% - Accent1 25 3 4" xfId="19476"/>
    <cellStyle name="20% - Accent1 25 3 4 2" xfId="45476"/>
    <cellStyle name="20% - Accent1 25 3 5" xfId="32459"/>
    <cellStyle name="20% - Accent1 25 4" xfId="3368"/>
    <cellStyle name="20% - Accent1 25 4 2" xfId="9918"/>
    <cellStyle name="20% - Accent1 25 4 2 2" xfId="16621"/>
    <cellStyle name="20% - Accent1 25 4 2 2 2" xfId="29582"/>
    <cellStyle name="20% - Accent1 25 4 2 2 2 2" xfId="55583"/>
    <cellStyle name="20% - Accent1 25 4 2 2 3" xfId="42648"/>
    <cellStyle name="20% - Accent1 25 4 2 3" xfId="23149"/>
    <cellStyle name="20% - Accent1 25 4 2 3 2" xfId="49149"/>
    <cellStyle name="20% - Accent1 25 4 2 4" xfId="36147"/>
    <cellStyle name="20% - Accent1 25 4 3" xfId="13433"/>
    <cellStyle name="20% - Accent1 25 4 3 2" xfId="26394"/>
    <cellStyle name="20% - Accent1 25 4 3 2 2" xfId="52394"/>
    <cellStyle name="20% - Accent1 25 4 3 3" xfId="39459"/>
    <cellStyle name="20% - Accent1 25 4 4" xfId="19973"/>
    <cellStyle name="20% - Accent1 25 4 4 2" xfId="45973"/>
    <cellStyle name="20% - Accent1 25 4 5" xfId="32958"/>
    <cellStyle name="20% - Accent1 25 5" xfId="2895"/>
    <cellStyle name="20% - Accent1 25 5 2" xfId="9532"/>
    <cellStyle name="20% - Accent1 25 5 2 2" xfId="16234"/>
    <cellStyle name="20% - Accent1 25 5 2 2 2" xfId="29195"/>
    <cellStyle name="20% - Accent1 25 5 2 2 2 2" xfId="55196"/>
    <cellStyle name="20% - Accent1 25 5 2 2 3" xfId="42261"/>
    <cellStyle name="20% - Accent1 25 5 2 3" xfId="22762"/>
    <cellStyle name="20% - Accent1 25 5 2 3 2" xfId="48762"/>
    <cellStyle name="20% - Accent1 25 5 2 4" xfId="35760"/>
    <cellStyle name="20% - Accent1 25 5 3" xfId="13046"/>
    <cellStyle name="20% - Accent1 25 5 3 2" xfId="26007"/>
    <cellStyle name="20% - Accent1 25 5 3 2 2" xfId="52007"/>
    <cellStyle name="20% - Accent1 25 5 3 3" xfId="39072"/>
    <cellStyle name="20% - Accent1 25 5 4" xfId="19587"/>
    <cellStyle name="20% - Accent1 25 5 4 2" xfId="45587"/>
    <cellStyle name="20% - Accent1 25 5 5" xfId="32571"/>
    <cellStyle name="20% - Accent1 25 6" xfId="8880"/>
    <cellStyle name="20% - Accent1 25 6 2" xfId="15583"/>
    <cellStyle name="20% - Accent1 25 6 2 2" xfId="28543"/>
    <cellStyle name="20% - Accent1 25 6 2 2 2" xfId="54544"/>
    <cellStyle name="20% - Accent1 25 6 2 3" xfId="41609"/>
    <cellStyle name="20% - Accent1 25 6 3" xfId="22110"/>
    <cellStyle name="20% - Accent1 25 6 3 2" xfId="48110"/>
    <cellStyle name="20% - Accent1 25 6 4" xfId="35108"/>
    <cellStyle name="20% - Accent1 25 7" xfId="12394"/>
    <cellStyle name="20% - Accent1 25 7 2" xfId="25355"/>
    <cellStyle name="20% - Accent1 25 7 2 2" xfId="51355"/>
    <cellStyle name="20% - Accent1 25 7 3" xfId="38420"/>
    <cellStyle name="20% - Accent1 25 8" xfId="18936"/>
    <cellStyle name="20% - Accent1 25 8 2" xfId="44936"/>
    <cellStyle name="20% - Accent1 25 9" xfId="31919"/>
    <cellStyle name="20% - Accent1 26" xfId="1115"/>
    <cellStyle name="20% - Accent1 26 2" xfId="3227"/>
    <cellStyle name="20% - Accent1 26 2 2" xfId="9806"/>
    <cellStyle name="20% - Accent1 26 2 2 2" xfId="16508"/>
    <cellStyle name="20% - Accent1 26 2 2 2 2" xfId="29469"/>
    <cellStyle name="20% - Accent1 26 2 2 2 2 2" xfId="55470"/>
    <cellStyle name="20% - Accent1 26 2 2 2 3" xfId="42535"/>
    <cellStyle name="20% - Accent1 26 2 2 3" xfId="23036"/>
    <cellStyle name="20% - Accent1 26 2 2 3 2" xfId="49036"/>
    <cellStyle name="20% - Accent1 26 2 2 4" xfId="36034"/>
    <cellStyle name="20% - Accent1 26 2 3" xfId="13320"/>
    <cellStyle name="20% - Accent1 26 2 3 2" xfId="26281"/>
    <cellStyle name="20% - Accent1 26 2 3 2 2" xfId="52281"/>
    <cellStyle name="20% - Accent1 26 2 3 3" xfId="39346"/>
    <cellStyle name="20% - Accent1 26 2 4" xfId="19861"/>
    <cellStyle name="20% - Accent1 26 2 4 2" xfId="45861"/>
    <cellStyle name="20% - Accent1 26 2 5" xfId="32845"/>
    <cellStyle name="20% - Accent1 26 3" xfId="3856"/>
    <cellStyle name="20% - Accent1 26 3 2" xfId="10319"/>
    <cellStyle name="20% - Accent1 26 3 2 2" xfId="17023"/>
    <cellStyle name="20% - Accent1 26 3 2 2 2" xfId="29984"/>
    <cellStyle name="20% - Accent1 26 3 2 2 2 2" xfId="55985"/>
    <cellStyle name="20% - Accent1 26 3 2 2 3" xfId="43050"/>
    <cellStyle name="20% - Accent1 26 3 2 3" xfId="23551"/>
    <cellStyle name="20% - Accent1 26 3 2 3 2" xfId="49551"/>
    <cellStyle name="20% - Accent1 26 3 2 4" xfId="36549"/>
    <cellStyle name="20% - Accent1 26 3 3" xfId="13835"/>
    <cellStyle name="20% - Accent1 26 3 3 2" xfId="26795"/>
    <cellStyle name="20% - Accent1 26 3 3 2 2" xfId="52796"/>
    <cellStyle name="20% - Accent1 26 3 3 3" xfId="39861"/>
    <cellStyle name="20% - Accent1 26 3 4" xfId="20373"/>
    <cellStyle name="20% - Accent1 26 3 4 2" xfId="46373"/>
    <cellStyle name="20% - Accent1 26 3 5" xfId="33360"/>
    <cellStyle name="20% - Accent1 26 4" xfId="4529"/>
    <cellStyle name="20% - Accent1 26 4 2" xfId="10727"/>
    <cellStyle name="20% - Accent1 26 4 2 2" xfId="17431"/>
    <cellStyle name="20% - Accent1 26 4 2 2 2" xfId="30392"/>
    <cellStyle name="20% - Accent1 26 4 2 2 2 2" xfId="56393"/>
    <cellStyle name="20% - Accent1 26 4 2 2 3" xfId="43458"/>
    <cellStyle name="20% - Accent1 26 4 2 3" xfId="23959"/>
    <cellStyle name="20% - Accent1 26 4 2 3 2" xfId="49959"/>
    <cellStyle name="20% - Accent1 26 4 2 4" xfId="36957"/>
    <cellStyle name="20% - Accent1 26 4 3" xfId="14243"/>
    <cellStyle name="20% - Accent1 26 4 3 2" xfId="27203"/>
    <cellStyle name="20% - Accent1 26 4 3 2 2" xfId="53204"/>
    <cellStyle name="20% - Accent1 26 4 3 3" xfId="40269"/>
    <cellStyle name="20% - Accent1 26 4 4" xfId="20780"/>
    <cellStyle name="20% - Accent1 26 4 4 2" xfId="46780"/>
    <cellStyle name="20% - Accent1 26 4 5" xfId="33768"/>
    <cellStyle name="20% - Accent1 26 5" xfId="5118"/>
    <cellStyle name="20% - Accent1 26 5 2" xfId="11066"/>
    <cellStyle name="20% - Accent1 26 5 2 2" xfId="17769"/>
    <cellStyle name="20% - Accent1 26 5 2 2 2" xfId="30730"/>
    <cellStyle name="20% - Accent1 26 5 2 2 2 2" xfId="56731"/>
    <cellStyle name="20% - Accent1 26 5 2 2 3" xfId="43796"/>
    <cellStyle name="20% - Accent1 26 5 2 3" xfId="24297"/>
    <cellStyle name="20% - Accent1 26 5 2 3 2" xfId="50297"/>
    <cellStyle name="20% - Accent1 26 5 2 4" xfId="37295"/>
    <cellStyle name="20% - Accent1 26 5 3" xfId="14581"/>
    <cellStyle name="20% - Accent1 26 5 3 2" xfId="27541"/>
    <cellStyle name="20% - Accent1 26 5 3 2 2" xfId="53542"/>
    <cellStyle name="20% - Accent1 26 5 3 3" xfId="40607"/>
    <cellStyle name="20% - Accent1 26 5 4" xfId="21118"/>
    <cellStyle name="20% - Accent1 26 5 4 2" xfId="47118"/>
    <cellStyle name="20% - Accent1 26 5 5" xfId="34106"/>
    <cellStyle name="20% - Accent1 26 6" xfId="8894"/>
    <cellStyle name="20% - Accent1 26 6 2" xfId="15597"/>
    <cellStyle name="20% - Accent1 26 6 2 2" xfId="28557"/>
    <cellStyle name="20% - Accent1 26 6 2 2 2" xfId="54558"/>
    <cellStyle name="20% - Accent1 26 6 2 3" xfId="41623"/>
    <cellStyle name="20% - Accent1 26 6 3" xfId="22124"/>
    <cellStyle name="20% - Accent1 26 6 3 2" xfId="48124"/>
    <cellStyle name="20% - Accent1 26 6 4" xfId="35122"/>
    <cellStyle name="20% - Accent1 26 7" xfId="12408"/>
    <cellStyle name="20% - Accent1 26 7 2" xfId="25369"/>
    <cellStyle name="20% - Accent1 26 7 2 2" xfId="51369"/>
    <cellStyle name="20% - Accent1 26 7 3" xfId="38434"/>
    <cellStyle name="20% - Accent1 26 8" xfId="18950"/>
    <cellStyle name="20% - Accent1 26 8 2" xfId="44950"/>
    <cellStyle name="20% - Accent1 26 9" xfId="31933"/>
    <cellStyle name="20% - Accent1 27" xfId="1157"/>
    <cellStyle name="20% - Accent1 27 2" xfId="3265"/>
    <cellStyle name="20% - Accent1 27 2 2" xfId="9834"/>
    <cellStyle name="20% - Accent1 27 2 2 2" xfId="16536"/>
    <cellStyle name="20% - Accent1 27 2 2 2 2" xfId="29497"/>
    <cellStyle name="20% - Accent1 27 2 2 2 2 2" xfId="55498"/>
    <cellStyle name="20% - Accent1 27 2 2 2 3" xfId="42563"/>
    <cellStyle name="20% - Accent1 27 2 2 3" xfId="23064"/>
    <cellStyle name="20% - Accent1 27 2 2 3 2" xfId="49064"/>
    <cellStyle name="20% - Accent1 27 2 2 4" xfId="36062"/>
    <cellStyle name="20% - Accent1 27 2 3" xfId="13348"/>
    <cellStyle name="20% - Accent1 27 2 3 2" xfId="26309"/>
    <cellStyle name="20% - Accent1 27 2 3 2 2" xfId="52309"/>
    <cellStyle name="20% - Accent1 27 2 3 3" xfId="39374"/>
    <cellStyle name="20% - Accent1 27 2 4" xfId="19889"/>
    <cellStyle name="20% - Accent1 27 2 4 2" xfId="45889"/>
    <cellStyle name="20% - Accent1 27 2 5" xfId="32873"/>
    <cellStyle name="20% - Accent1 27 3" xfId="3167"/>
    <cellStyle name="20% - Accent1 27 3 2" xfId="9755"/>
    <cellStyle name="20% - Accent1 27 3 2 2" xfId="16457"/>
    <cellStyle name="20% - Accent1 27 3 2 2 2" xfId="29418"/>
    <cellStyle name="20% - Accent1 27 3 2 2 2 2" xfId="55419"/>
    <cellStyle name="20% - Accent1 27 3 2 2 3" xfId="42484"/>
    <cellStyle name="20% - Accent1 27 3 2 3" xfId="22985"/>
    <cellStyle name="20% - Accent1 27 3 2 3 2" xfId="48985"/>
    <cellStyle name="20% - Accent1 27 3 2 4" xfId="35983"/>
    <cellStyle name="20% - Accent1 27 3 3" xfId="13269"/>
    <cellStyle name="20% - Accent1 27 3 3 2" xfId="26230"/>
    <cellStyle name="20% - Accent1 27 3 3 2 2" xfId="52230"/>
    <cellStyle name="20% - Accent1 27 3 3 3" xfId="39295"/>
    <cellStyle name="20% - Accent1 27 3 4" xfId="19810"/>
    <cellStyle name="20% - Accent1 27 3 4 2" xfId="45810"/>
    <cellStyle name="20% - Accent1 27 3 5" xfId="32794"/>
    <cellStyle name="20% - Accent1 27 4" xfId="2837"/>
    <cellStyle name="20% - Accent1 27 4 2" xfId="9485"/>
    <cellStyle name="20% - Accent1 27 4 2 2" xfId="16187"/>
    <cellStyle name="20% - Accent1 27 4 2 2 2" xfId="29148"/>
    <cellStyle name="20% - Accent1 27 4 2 2 2 2" xfId="55149"/>
    <cellStyle name="20% - Accent1 27 4 2 2 3" xfId="42214"/>
    <cellStyle name="20% - Accent1 27 4 2 3" xfId="22715"/>
    <cellStyle name="20% - Accent1 27 4 2 3 2" xfId="48715"/>
    <cellStyle name="20% - Accent1 27 4 2 4" xfId="35713"/>
    <cellStyle name="20% - Accent1 27 4 3" xfId="12999"/>
    <cellStyle name="20% - Accent1 27 4 3 2" xfId="25960"/>
    <cellStyle name="20% - Accent1 27 4 3 2 2" xfId="51960"/>
    <cellStyle name="20% - Accent1 27 4 3 3" xfId="39025"/>
    <cellStyle name="20% - Accent1 27 4 4" xfId="19540"/>
    <cellStyle name="20% - Accent1 27 4 4 2" xfId="45540"/>
    <cellStyle name="20% - Accent1 27 4 5" xfId="32524"/>
    <cellStyle name="20% - Accent1 27 5" xfId="3301"/>
    <cellStyle name="20% - Accent1 27 5 2" xfId="9863"/>
    <cellStyle name="20% - Accent1 27 5 2 2" xfId="16565"/>
    <cellStyle name="20% - Accent1 27 5 2 2 2" xfId="29526"/>
    <cellStyle name="20% - Accent1 27 5 2 2 2 2" xfId="55527"/>
    <cellStyle name="20% - Accent1 27 5 2 2 3" xfId="42592"/>
    <cellStyle name="20% - Accent1 27 5 2 3" xfId="23093"/>
    <cellStyle name="20% - Accent1 27 5 2 3 2" xfId="49093"/>
    <cellStyle name="20% - Accent1 27 5 2 4" xfId="36091"/>
    <cellStyle name="20% - Accent1 27 5 3" xfId="13377"/>
    <cellStyle name="20% - Accent1 27 5 3 2" xfId="26338"/>
    <cellStyle name="20% - Accent1 27 5 3 2 2" xfId="52338"/>
    <cellStyle name="20% - Accent1 27 5 3 3" xfId="39403"/>
    <cellStyle name="20% - Accent1 27 5 4" xfId="19918"/>
    <cellStyle name="20% - Accent1 27 5 4 2" xfId="45918"/>
    <cellStyle name="20% - Accent1 27 5 5" xfId="32902"/>
    <cellStyle name="20% - Accent1 27 6" xfId="8908"/>
    <cellStyle name="20% - Accent1 27 6 2" xfId="15611"/>
    <cellStyle name="20% - Accent1 27 6 2 2" xfId="28571"/>
    <cellStyle name="20% - Accent1 27 6 2 2 2" xfId="54572"/>
    <cellStyle name="20% - Accent1 27 6 2 3" xfId="41637"/>
    <cellStyle name="20% - Accent1 27 6 3" xfId="22138"/>
    <cellStyle name="20% - Accent1 27 6 3 2" xfId="48138"/>
    <cellStyle name="20% - Accent1 27 6 4" xfId="35136"/>
    <cellStyle name="20% - Accent1 27 7" xfId="12422"/>
    <cellStyle name="20% - Accent1 27 7 2" xfId="25383"/>
    <cellStyle name="20% - Accent1 27 7 2 2" xfId="51383"/>
    <cellStyle name="20% - Accent1 27 7 3" xfId="38448"/>
    <cellStyle name="20% - Accent1 27 8" xfId="18964"/>
    <cellStyle name="20% - Accent1 27 8 2" xfId="44964"/>
    <cellStyle name="20% - Accent1 27 9" xfId="31947"/>
    <cellStyle name="20% - Accent1 28" xfId="1727"/>
    <cellStyle name="20% - Accent1 28 2" xfId="3687"/>
    <cellStyle name="20% - Accent1 28 2 2" xfId="10180"/>
    <cellStyle name="20% - Accent1 28 2 2 2" xfId="16884"/>
    <cellStyle name="20% - Accent1 28 2 2 2 2" xfId="29845"/>
    <cellStyle name="20% - Accent1 28 2 2 2 2 2" xfId="55846"/>
    <cellStyle name="20% - Accent1 28 2 2 2 3" xfId="42911"/>
    <cellStyle name="20% - Accent1 28 2 2 3" xfId="23412"/>
    <cellStyle name="20% - Accent1 28 2 2 3 2" xfId="49412"/>
    <cellStyle name="20% - Accent1 28 2 2 4" xfId="36410"/>
    <cellStyle name="20% - Accent1 28 2 3" xfId="13696"/>
    <cellStyle name="20% - Accent1 28 2 3 2" xfId="26656"/>
    <cellStyle name="20% - Accent1 28 2 3 2 2" xfId="52657"/>
    <cellStyle name="20% - Accent1 28 2 3 3" xfId="39722"/>
    <cellStyle name="20% - Accent1 28 2 4" xfId="20235"/>
    <cellStyle name="20% - Accent1 28 2 4 2" xfId="46235"/>
    <cellStyle name="20% - Accent1 28 2 5" xfId="33221"/>
    <cellStyle name="20% - Accent1 28 3" xfId="4373"/>
    <cellStyle name="20% - Accent1 28 3 2" xfId="10598"/>
    <cellStyle name="20% - Accent1 28 3 2 2" xfId="17302"/>
    <cellStyle name="20% - Accent1 28 3 2 2 2" xfId="30263"/>
    <cellStyle name="20% - Accent1 28 3 2 2 2 2" xfId="56264"/>
    <cellStyle name="20% - Accent1 28 3 2 2 3" xfId="43329"/>
    <cellStyle name="20% - Accent1 28 3 2 3" xfId="23830"/>
    <cellStyle name="20% - Accent1 28 3 2 3 2" xfId="49830"/>
    <cellStyle name="20% - Accent1 28 3 2 4" xfId="36828"/>
    <cellStyle name="20% - Accent1 28 3 3" xfId="14114"/>
    <cellStyle name="20% - Accent1 28 3 3 2" xfId="27074"/>
    <cellStyle name="20% - Accent1 28 3 3 2 2" xfId="53075"/>
    <cellStyle name="20% - Accent1 28 3 3 3" xfId="40140"/>
    <cellStyle name="20% - Accent1 28 3 4" xfId="20652"/>
    <cellStyle name="20% - Accent1 28 3 4 2" xfId="46652"/>
    <cellStyle name="20% - Accent1 28 3 5" xfId="33639"/>
    <cellStyle name="20% - Accent1 28 4" xfId="4990"/>
    <cellStyle name="20% - Accent1 28 4 2" xfId="10960"/>
    <cellStyle name="20% - Accent1 28 4 2 2" xfId="17664"/>
    <cellStyle name="20% - Accent1 28 4 2 2 2" xfId="30625"/>
    <cellStyle name="20% - Accent1 28 4 2 2 2 2" xfId="56626"/>
    <cellStyle name="20% - Accent1 28 4 2 2 3" xfId="43691"/>
    <cellStyle name="20% - Accent1 28 4 2 3" xfId="24192"/>
    <cellStyle name="20% - Accent1 28 4 2 3 2" xfId="50192"/>
    <cellStyle name="20% - Accent1 28 4 2 4" xfId="37190"/>
    <cellStyle name="20% - Accent1 28 4 3" xfId="14476"/>
    <cellStyle name="20% - Accent1 28 4 3 2" xfId="27436"/>
    <cellStyle name="20% - Accent1 28 4 3 2 2" xfId="53437"/>
    <cellStyle name="20% - Accent1 28 4 3 3" xfId="40502"/>
    <cellStyle name="20% - Accent1 28 4 4" xfId="21013"/>
    <cellStyle name="20% - Accent1 28 4 4 2" xfId="47013"/>
    <cellStyle name="20% - Accent1 28 4 5" xfId="34001"/>
    <cellStyle name="20% - Accent1 28 5" xfId="5578"/>
    <cellStyle name="20% - Accent1 28 5 2" xfId="11237"/>
    <cellStyle name="20% - Accent1 28 5 2 2" xfId="17940"/>
    <cellStyle name="20% - Accent1 28 5 2 2 2" xfId="30901"/>
    <cellStyle name="20% - Accent1 28 5 2 2 2 2" xfId="56902"/>
    <cellStyle name="20% - Accent1 28 5 2 2 3" xfId="43967"/>
    <cellStyle name="20% - Accent1 28 5 2 3" xfId="24468"/>
    <cellStyle name="20% - Accent1 28 5 2 3 2" xfId="50468"/>
    <cellStyle name="20% - Accent1 28 5 2 4" xfId="37466"/>
    <cellStyle name="20% - Accent1 28 5 3" xfId="14752"/>
    <cellStyle name="20% - Accent1 28 5 3 2" xfId="27712"/>
    <cellStyle name="20% - Accent1 28 5 3 2 2" xfId="53713"/>
    <cellStyle name="20% - Accent1 28 5 3 3" xfId="40778"/>
    <cellStyle name="20% - Accent1 28 5 4" xfId="21289"/>
    <cellStyle name="20% - Accent1 28 5 4 2" xfId="47289"/>
    <cellStyle name="20% - Accent1 28 5 5" xfId="34277"/>
    <cellStyle name="20% - Accent1 28 6" xfId="8921"/>
    <cellStyle name="20% - Accent1 28 6 2" xfId="15624"/>
    <cellStyle name="20% - Accent1 28 6 2 2" xfId="28584"/>
    <cellStyle name="20% - Accent1 28 6 2 2 2" xfId="54585"/>
    <cellStyle name="20% - Accent1 28 6 2 3" xfId="41650"/>
    <cellStyle name="20% - Accent1 28 6 3" xfId="22151"/>
    <cellStyle name="20% - Accent1 28 6 3 2" xfId="48151"/>
    <cellStyle name="20% - Accent1 28 6 4" xfId="35149"/>
    <cellStyle name="20% - Accent1 28 7" xfId="12435"/>
    <cellStyle name="20% - Accent1 28 7 2" xfId="25396"/>
    <cellStyle name="20% - Accent1 28 7 2 2" xfId="51396"/>
    <cellStyle name="20% - Accent1 28 7 3" xfId="38461"/>
    <cellStyle name="20% - Accent1 28 8" xfId="18977"/>
    <cellStyle name="20% - Accent1 28 8 2" xfId="44977"/>
    <cellStyle name="20% - Accent1 28 9" xfId="31960"/>
    <cellStyle name="20% - Accent1 29" xfId="1768"/>
    <cellStyle name="20% - Accent1 29 2" xfId="3716"/>
    <cellStyle name="20% - Accent1 29 2 2" xfId="10202"/>
    <cellStyle name="20% - Accent1 29 2 2 2" xfId="16907"/>
    <cellStyle name="20% - Accent1 29 2 2 2 2" xfId="29868"/>
    <cellStyle name="20% - Accent1 29 2 2 2 2 2" xfId="55869"/>
    <cellStyle name="20% - Accent1 29 2 2 2 3" xfId="42934"/>
    <cellStyle name="20% - Accent1 29 2 2 3" xfId="23435"/>
    <cellStyle name="20% - Accent1 29 2 2 3 2" xfId="49435"/>
    <cellStyle name="20% - Accent1 29 2 2 4" xfId="36433"/>
    <cellStyle name="20% - Accent1 29 2 3" xfId="13719"/>
    <cellStyle name="20% - Accent1 29 2 3 2" xfId="26679"/>
    <cellStyle name="20% - Accent1 29 2 3 2 2" xfId="52680"/>
    <cellStyle name="20% - Accent1 29 2 3 3" xfId="39745"/>
    <cellStyle name="20% - Accent1 29 2 4" xfId="20257"/>
    <cellStyle name="20% - Accent1 29 2 4 2" xfId="46257"/>
    <cellStyle name="20% - Accent1 29 2 5" xfId="33244"/>
    <cellStyle name="20% - Accent1 29 3" xfId="4401"/>
    <cellStyle name="20% - Accent1 29 3 2" xfId="10620"/>
    <cellStyle name="20% - Accent1 29 3 2 2" xfId="17325"/>
    <cellStyle name="20% - Accent1 29 3 2 2 2" xfId="30286"/>
    <cellStyle name="20% - Accent1 29 3 2 2 2 2" xfId="56287"/>
    <cellStyle name="20% - Accent1 29 3 2 2 3" xfId="43352"/>
    <cellStyle name="20% - Accent1 29 3 2 3" xfId="23853"/>
    <cellStyle name="20% - Accent1 29 3 2 3 2" xfId="49853"/>
    <cellStyle name="20% - Accent1 29 3 2 4" xfId="36851"/>
    <cellStyle name="20% - Accent1 29 3 3" xfId="14137"/>
    <cellStyle name="20% - Accent1 29 3 3 2" xfId="27097"/>
    <cellStyle name="20% - Accent1 29 3 3 2 2" xfId="53098"/>
    <cellStyle name="20% - Accent1 29 3 3 3" xfId="40163"/>
    <cellStyle name="20% - Accent1 29 3 4" xfId="20674"/>
    <cellStyle name="20% - Accent1 29 3 4 2" xfId="46674"/>
    <cellStyle name="20% - Accent1 29 3 5" xfId="33662"/>
    <cellStyle name="20% - Accent1 29 4" xfId="5015"/>
    <cellStyle name="20% - Accent1 29 4 2" xfId="10981"/>
    <cellStyle name="20% - Accent1 29 4 2 2" xfId="17685"/>
    <cellStyle name="20% - Accent1 29 4 2 2 2" xfId="30646"/>
    <cellStyle name="20% - Accent1 29 4 2 2 2 2" xfId="56647"/>
    <cellStyle name="20% - Accent1 29 4 2 2 3" xfId="43712"/>
    <cellStyle name="20% - Accent1 29 4 2 3" xfId="24213"/>
    <cellStyle name="20% - Accent1 29 4 2 3 2" xfId="50213"/>
    <cellStyle name="20% - Accent1 29 4 2 4" xfId="37211"/>
    <cellStyle name="20% - Accent1 29 4 3" xfId="14497"/>
    <cellStyle name="20% - Accent1 29 4 3 2" xfId="27457"/>
    <cellStyle name="20% - Accent1 29 4 3 2 2" xfId="53458"/>
    <cellStyle name="20% - Accent1 29 4 3 3" xfId="40523"/>
    <cellStyle name="20% - Accent1 29 4 4" xfId="21034"/>
    <cellStyle name="20% - Accent1 29 4 4 2" xfId="47034"/>
    <cellStyle name="20% - Accent1 29 4 5" xfId="34022"/>
    <cellStyle name="20% - Accent1 29 5" xfId="5594"/>
    <cellStyle name="20% - Accent1 29 5 2" xfId="11250"/>
    <cellStyle name="20% - Accent1 29 5 2 2" xfId="17953"/>
    <cellStyle name="20% - Accent1 29 5 2 2 2" xfId="30914"/>
    <cellStyle name="20% - Accent1 29 5 2 2 2 2" xfId="56915"/>
    <cellStyle name="20% - Accent1 29 5 2 2 3" xfId="43980"/>
    <cellStyle name="20% - Accent1 29 5 2 3" xfId="24481"/>
    <cellStyle name="20% - Accent1 29 5 2 3 2" xfId="50481"/>
    <cellStyle name="20% - Accent1 29 5 2 4" xfId="37479"/>
    <cellStyle name="20% - Accent1 29 5 3" xfId="14765"/>
    <cellStyle name="20% - Accent1 29 5 3 2" xfId="27725"/>
    <cellStyle name="20% - Accent1 29 5 3 2 2" xfId="53726"/>
    <cellStyle name="20% - Accent1 29 5 3 3" xfId="40791"/>
    <cellStyle name="20% - Accent1 29 5 4" xfId="21302"/>
    <cellStyle name="20% - Accent1 29 5 4 2" xfId="47302"/>
    <cellStyle name="20% - Accent1 29 5 5" xfId="34290"/>
    <cellStyle name="20% - Accent1 29 6" xfId="8934"/>
    <cellStyle name="20% - Accent1 29 6 2" xfId="15637"/>
    <cellStyle name="20% - Accent1 29 6 2 2" xfId="28597"/>
    <cellStyle name="20% - Accent1 29 6 2 2 2" xfId="54598"/>
    <cellStyle name="20% - Accent1 29 6 2 3" xfId="41663"/>
    <cellStyle name="20% - Accent1 29 6 3" xfId="22164"/>
    <cellStyle name="20% - Accent1 29 6 3 2" xfId="48164"/>
    <cellStyle name="20% - Accent1 29 6 4" xfId="35162"/>
    <cellStyle name="20% - Accent1 29 7" xfId="12448"/>
    <cellStyle name="20% - Accent1 29 7 2" xfId="25409"/>
    <cellStyle name="20% - Accent1 29 7 2 2" xfId="51409"/>
    <cellStyle name="20% - Accent1 29 7 3" xfId="38474"/>
    <cellStyle name="20% - Accent1 29 8" xfId="18990"/>
    <cellStyle name="20% - Accent1 29 8 2" xfId="44990"/>
    <cellStyle name="20% - Accent1 29 9" xfId="31973"/>
    <cellStyle name="20% - Accent1 3" xfId="153"/>
    <cellStyle name="20% - Accent1 3 2" xfId="2433"/>
    <cellStyle name="20% - Accent1 3 2 2" xfId="9142"/>
    <cellStyle name="20% - Accent1 3 2 2 2" xfId="15844"/>
    <cellStyle name="20% - Accent1 3 2 2 2 2" xfId="28804"/>
    <cellStyle name="20% - Accent1 3 2 2 2 2 2" xfId="54805"/>
    <cellStyle name="20% - Accent1 3 2 2 2 3" xfId="41870"/>
    <cellStyle name="20% - Accent1 3 2 2 3" xfId="22371"/>
    <cellStyle name="20% - Accent1 3 2 2 3 2" xfId="48371"/>
    <cellStyle name="20% - Accent1 3 2 2 4" xfId="35369"/>
    <cellStyle name="20% - Accent1 3 2 3" xfId="12655"/>
    <cellStyle name="20% - Accent1 3 2 3 2" xfId="25616"/>
    <cellStyle name="20% - Accent1 3 2 3 2 2" xfId="51616"/>
    <cellStyle name="20% - Accent1 3 2 3 3" xfId="38681"/>
    <cellStyle name="20% - Accent1 3 2 4" xfId="19197"/>
    <cellStyle name="20% - Accent1 3 2 4 2" xfId="45197"/>
    <cellStyle name="20% - Accent1 3 2 5" xfId="32180"/>
    <cellStyle name="20% - Accent1 3 3" xfId="3658"/>
    <cellStyle name="20% - Accent1 3 3 2" xfId="10164"/>
    <cellStyle name="20% - Accent1 3 3 2 2" xfId="16868"/>
    <cellStyle name="20% - Accent1 3 3 2 2 2" xfId="29829"/>
    <cellStyle name="20% - Accent1 3 3 2 2 2 2" xfId="55830"/>
    <cellStyle name="20% - Accent1 3 3 2 2 3" xfId="42895"/>
    <cellStyle name="20% - Accent1 3 3 2 3" xfId="23396"/>
    <cellStyle name="20% - Accent1 3 3 2 3 2" xfId="49396"/>
    <cellStyle name="20% - Accent1 3 3 2 4" xfId="36394"/>
    <cellStyle name="20% - Accent1 3 3 3" xfId="13680"/>
    <cellStyle name="20% - Accent1 3 3 3 2" xfId="26640"/>
    <cellStyle name="20% - Accent1 3 3 3 2 2" xfId="52641"/>
    <cellStyle name="20% - Accent1 3 3 3 3" xfId="39706"/>
    <cellStyle name="20% - Accent1 3 3 4" xfId="20219"/>
    <cellStyle name="20% - Accent1 3 3 4 2" xfId="46219"/>
    <cellStyle name="20% - Accent1 3 3 5" xfId="33205"/>
    <cellStyle name="20% - Accent1 3 4" xfId="4348"/>
    <cellStyle name="20% - Accent1 3 4 2" xfId="10586"/>
    <cellStyle name="20% - Accent1 3 4 2 2" xfId="17290"/>
    <cellStyle name="20% - Accent1 3 4 2 2 2" xfId="30251"/>
    <cellStyle name="20% - Accent1 3 4 2 2 2 2" xfId="56252"/>
    <cellStyle name="20% - Accent1 3 4 2 2 3" xfId="43317"/>
    <cellStyle name="20% - Accent1 3 4 2 3" xfId="23818"/>
    <cellStyle name="20% - Accent1 3 4 2 3 2" xfId="49818"/>
    <cellStyle name="20% - Accent1 3 4 2 4" xfId="36816"/>
    <cellStyle name="20% - Accent1 3 4 3" xfId="14102"/>
    <cellStyle name="20% - Accent1 3 4 3 2" xfId="27062"/>
    <cellStyle name="20% - Accent1 3 4 3 2 2" xfId="53063"/>
    <cellStyle name="20% - Accent1 3 4 3 3" xfId="40128"/>
    <cellStyle name="20% - Accent1 3 4 4" xfId="20640"/>
    <cellStyle name="20% - Accent1 3 4 4 2" xfId="46640"/>
    <cellStyle name="20% - Accent1 3 4 5" xfId="33627"/>
    <cellStyle name="20% - Accent1 3 5" xfId="4972"/>
    <cellStyle name="20% - Accent1 3 5 2" xfId="10952"/>
    <cellStyle name="20% - Accent1 3 5 2 2" xfId="17656"/>
    <cellStyle name="20% - Accent1 3 5 2 2 2" xfId="30617"/>
    <cellStyle name="20% - Accent1 3 5 2 2 2 2" xfId="56618"/>
    <cellStyle name="20% - Accent1 3 5 2 2 3" xfId="43683"/>
    <cellStyle name="20% - Accent1 3 5 2 3" xfId="24184"/>
    <cellStyle name="20% - Accent1 3 5 2 3 2" xfId="50184"/>
    <cellStyle name="20% - Accent1 3 5 2 4" xfId="37182"/>
    <cellStyle name="20% - Accent1 3 5 3" xfId="14468"/>
    <cellStyle name="20% - Accent1 3 5 3 2" xfId="27428"/>
    <cellStyle name="20% - Accent1 3 5 3 2 2" xfId="53429"/>
    <cellStyle name="20% - Accent1 3 5 3 3" xfId="40494"/>
    <cellStyle name="20% - Accent1 3 5 4" xfId="21005"/>
    <cellStyle name="20% - Accent1 3 5 4 2" xfId="47005"/>
    <cellStyle name="20% - Accent1 3 5 5" xfId="33993"/>
    <cellStyle name="20% - Accent1 3 6" xfId="8577"/>
    <cellStyle name="20% - Accent1 3 6 2" xfId="15279"/>
    <cellStyle name="20% - Accent1 3 6 2 2" xfId="28239"/>
    <cellStyle name="20% - Accent1 3 6 2 2 2" xfId="54240"/>
    <cellStyle name="20% - Accent1 3 6 2 3" xfId="41305"/>
    <cellStyle name="20% - Accent1 3 6 3" xfId="21806"/>
    <cellStyle name="20% - Accent1 3 6 3 2" xfId="47806"/>
    <cellStyle name="20% - Accent1 3 6 4" xfId="34804"/>
    <cellStyle name="20% - Accent1 3 7" xfId="12090"/>
    <cellStyle name="20% - Accent1 3 7 2" xfId="25051"/>
    <cellStyle name="20% - Accent1 3 7 2 2" xfId="51051"/>
    <cellStyle name="20% - Accent1 3 7 3" xfId="38116"/>
    <cellStyle name="20% - Accent1 3 8" xfId="18632"/>
    <cellStyle name="20% - Accent1 3 8 2" xfId="44632"/>
    <cellStyle name="20% - Accent1 3 9" xfId="31615"/>
    <cellStyle name="20% - Accent1 30" xfId="1809"/>
    <cellStyle name="20% - Accent1 30 2" xfId="3751"/>
    <cellStyle name="20% - Accent1 30 2 2" xfId="10232"/>
    <cellStyle name="20% - Accent1 30 2 2 2" xfId="16936"/>
    <cellStyle name="20% - Accent1 30 2 2 2 2" xfId="29897"/>
    <cellStyle name="20% - Accent1 30 2 2 2 2 2" xfId="55898"/>
    <cellStyle name="20% - Accent1 30 2 2 2 3" xfId="42963"/>
    <cellStyle name="20% - Accent1 30 2 2 3" xfId="23464"/>
    <cellStyle name="20% - Accent1 30 2 2 3 2" xfId="49464"/>
    <cellStyle name="20% - Accent1 30 2 2 4" xfId="36462"/>
    <cellStyle name="20% - Accent1 30 2 3" xfId="13748"/>
    <cellStyle name="20% - Accent1 30 2 3 2" xfId="26708"/>
    <cellStyle name="20% - Accent1 30 2 3 2 2" xfId="52709"/>
    <cellStyle name="20% - Accent1 30 2 3 3" xfId="39774"/>
    <cellStyle name="20% - Accent1 30 2 4" xfId="20286"/>
    <cellStyle name="20% - Accent1 30 2 4 2" xfId="46286"/>
    <cellStyle name="20% - Accent1 30 2 5" xfId="33273"/>
    <cellStyle name="20% - Accent1 30 3" xfId="4431"/>
    <cellStyle name="20% - Accent1 30 3 2" xfId="10645"/>
    <cellStyle name="20% - Accent1 30 3 2 2" xfId="17349"/>
    <cellStyle name="20% - Accent1 30 3 2 2 2" xfId="30310"/>
    <cellStyle name="20% - Accent1 30 3 2 2 2 2" xfId="56311"/>
    <cellStyle name="20% - Accent1 30 3 2 2 3" xfId="43376"/>
    <cellStyle name="20% - Accent1 30 3 2 3" xfId="23877"/>
    <cellStyle name="20% - Accent1 30 3 2 3 2" xfId="49877"/>
    <cellStyle name="20% - Accent1 30 3 2 4" xfId="36875"/>
    <cellStyle name="20% - Accent1 30 3 3" xfId="14161"/>
    <cellStyle name="20% - Accent1 30 3 3 2" xfId="27121"/>
    <cellStyle name="20% - Accent1 30 3 3 2 2" xfId="53122"/>
    <cellStyle name="20% - Accent1 30 3 3 3" xfId="40187"/>
    <cellStyle name="20% - Accent1 30 3 4" xfId="20698"/>
    <cellStyle name="20% - Accent1 30 3 4 2" xfId="46698"/>
    <cellStyle name="20% - Accent1 30 3 5" xfId="33686"/>
    <cellStyle name="20% - Accent1 30 4" xfId="5039"/>
    <cellStyle name="20% - Accent1 30 4 2" xfId="11000"/>
    <cellStyle name="20% - Accent1 30 4 2 2" xfId="17703"/>
    <cellStyle name="20% - Accent1 30 4 2 2 2" xfId="30664"/>
    <cellStyle name="20% - Accent1 30 4 2 2 2 2" xfId="56665"/>
    <cellStyle name="20% - Accent1 30 4 2 2 3" xfId="43730"/>
    <cellStyle name="20% - Accent1 30 4 2 3" xfId="24231"/>
    <cellStyle name="20% - Accent1 30 4 2 3 2" xfId="50231"/>
    <cellStyle name="20% - Accent1 30 4 2 4" xfId="37229"/>
    <cellStyle name="20% - Accent1 30 4 3" xfId="14515"/>
    <cellStyle name="20% - Accent1 30 4 3 2" xfId="27475"/>
    <cellStyle name="20% - Accent1 30 4 3 2 2" xfId="53476"/>
    <cellStyle name="20% - Accent1 30 4 3 3" xfId="40541"/>
    <cellStyle name="20% - Accent1 30 4 4" xfId="21052"/>
    <cellStyle name="20% - Accent1 30 4 4 2" xfId="47052"/>
    <cellStyle name="20% - Accent1 30 4 5" xfId="34040"/>
    <cellStyle name="20% - Accent1 30 5" xfId="5610"/>
    <cellStyle name="20% - Accent1 30 5 2" xfId="11264"/>
    <cellStyle name="20% - Accent1 30 5 2 2" xfId="17967"/>
    <cellStyle name="20% - Accent1 30 5 2 2 2" xfId="30928"/>
    <cellStyle name="20% - Accent1 30 5 2 2 2 2" xfId="56929"/>
    <cellStyle name="20% - Accent1 30 5 2 2 3" xfId="43994"/>
    <cellStyle name="20% - Accent1 30 5 2 3" xfId="24495"/>
    <cellStyle name="20% - Accent1 30 5 2 3 2" xfId="50495"/>
    <cellStyle name="20% - Accent1 30 5 2 4" xfId="37493"/>
    <cellStyle name="20% - Accent1 30 5 3" xfId="14779"/>
    <cellStyle name="20% - Accent1 30 5 3 2" xfId="27739"/>
    <cellStyle name="20% - Accent1 30 5 3 2 2" xfId="53740"/>
    <cellStyle name="20% - Accent1 30 5 3 3" xfId="40805"/>
    <cellStyle name="20% - Accent1 30 5 4" xfId="21316"/>
    <cellStyle name="20% - Accent1 30 5 4 2" xfId="47316"/>
    <cellStyle name="20% - Accent1 30 5 5" xfId="34304"/>
    <cellStyle name="20% - Accent1 30 6" xfId="8947"/>
    <cellStyle name="20% - Accent1 30 6 2" xfId="15650"/>
    <cellStyle name="20% - Accent1 30 6 2 2" xfId="28610"/>
    <cellStyle name="20% - Accent1 30 6 2 2 2" xfId="54611"/>
    <cellStyle name="20% - Accent1 30 6 2 3" xfId="41676"/>
    <cellStyle name="20% - Accent1 30 6 3" xfId="22177"/>
    <cellStyle name="20% - Accent1 30 6 3 2" xfId="48177"/>
    <cellStyle name="20% - Accent1 30 6 4" xfId="35175"/>
    <cellStyle name="20% - Accent1 30 7" xfId="12461"/>
    <cellStyle name="20% - Accent1 30 7 2" xfId="25422"/>
    <cellStyle name="20% - Accent1 30 7 2 2" xfId="51422"/>
    <cellStyle name="20% - Accent1 30 7 3" xfId="38487"/>
    <cellStyle name="20% - Accent1 30 8" xfId="19003"/>
    <cellStyle name="20% - Accent1 30 8 2" xfId="45003"/>
    <cellStyle name="20% - Accent1 30 9" xfId="31986"/>
    <cellStyle name="20% - Accent1 31" xfId="1850"/>
    <cellStyle name="20% - Accent1 31 2" xfId="3783"/>
    <cellStyle name="20% - Accent1 31 2 2" xfId="10259"/>
    <cellStyle name="20% - Accent1 31 2 2 2" xfId="16963"/>
    <cellStyle name="20% - Accent1 31 2 2 2 2" xfId="29924"/>
    <cellStyle name="20% - Accent1 31 2 2 2 2 2" xfId="55925"/>
    <cellStyle name="20% - Accent1 31 2 2 2 3" xfId="42990"/>
    <cellStyle name="20% - Accent1 31 2 2 3" xfId="23491"/>
    <cellStyle name="20% - Accent1 31 2 2 3 2" xfId="49491"/>
    <cellStyle name="20% - Accent1 31 2 2 4" xfId="36489"/>
    <cellStyle name="20% - Accent1 31 2 3" xfId="13775"/>
    <cellStyle name="20% - Accent1 31 2 3 2" xfId="26735"/>
    <cellStyle name="20% - Accent1 31 2 3 2 2" xfId="52736"/>
    <cellStyle name="20% - Accent1 31 2 3 3" xfId="39801"/>
    <cellStyle name="20% - Accent1 31 2 4" xfId="20313"/>
    <cellStyle name="20% - Accent1 31 2 4 2" xfId="46313"/>
    <cellStyle name="20% - Accent1 31 2 5" xfId="33300"/>
    <cellStyle name="20% - Accent1 31 3" xfId="4462"/>
    <cellStyle name="20% - Accent1 31 3 2" xfId="10671"/>
    <cellStyle name="20% - Accent1 31 3 2 2" xfId="17375"/>
    <cellStyle name="20% - Accent1 31 3 2 2 2" xfId="30336"/>
    <cellStyle name="20% - Accent1 31 3 2 2 2 2" xfId="56337"/>
    <cellStyle name="20% - Accent1 31 3 2 2 3" xfId="43402"/>
    <cellStyle name="20% - Accent1 31 3 2 3" xfId="23903"/>
    <cellStyle name="20% - Accent1 31 3 2 3 2" xfId="49903"/>
    <cellStyle name="20% - Accent1 31 3 2 4" xfId="36901"/>
    <cellStyle name="20% - Accent1 31 3 3" xfId="14187"/>
    <cellStyle name="20% - Accent1 31 3 3 2" xfId="27147"/>
    <cellStyle name="20% - Accent1 31 3 3 2 2" xfId="53148"/>
    <cellStyle name="20% - Accent1 31 3 3 3" xfId="40213"/>
    <cellStyle name="20% - Accent1 31 3 4" xfId="20724"/>
    <cellStyle name="20% - Accent1 31 3 4 2" xfId="46724"/>
    <cellStyle name="20% - Accent1 31 3 5" xfId="33712"/>
    <cellStyle name="20% - Accent1 31 4" xfId="5064"/>
    <cellStyle name="20% - Accent1 31 4 2" xfId="11020"/>
    <cellStyle name="20% - Accent1 31 4 2 2" xfId="17723"/>
    <cellStyle name="20% - Accent1 31 4 2 2 2" xfId="30684"/>
    <cellStyle name="20% - Accent1 31 4 2 2 2 2" xfId="56685"/>
    <cellStyle name="20% - Accent1 31 4 2 2 3" xfId="43750"/>
    <cellStyle name="20% - Accent1 31 4 2 3" xfId="24251"/>
    <cellStyle name="20% - Accent1 31 4 2 3 2" xfId="50251"/>
    <cellStyle name="20% - Accent1 31 4 2 4" xfId="37249"/>
    <cellStyle name="20% - Accent1 31 4 3" xfId="14535"/>
    <cellStyle name="20% - Accent1 31 4 3 2" xfId="27495"/>
    <cellStyle name="20% - Accent1 31 4 3 2 2" xfId="53496"/>
    <cellStyle name="20% - Accent1 31 4 3 3" xfId="40561"/>
    <cellStyle name="20% - Accent1 31 4 4" xfId="21072"/>
    <cellStyle name="20% - Accent1 31 4 4 2" xfId="47072"/>
    <cellStyle name="20% - Accent1 31 4 5" xfId="34060"/>
    <cellStyle name="20% - Accent1 31 5" xfId="5627"/>
    <cellStyle name="20% - Accent1 31 5 2" xfId="11278"/>
    <cellStyle name="20% - Accent1 31 5 2 2" xfId="17981"/>
    <cellStyle name="20% - Accent1 31 5 2 2 2" xfId="30942"/>
    <cellStyle name="20% - Accent1 31 5 2 2 2 2" xfId="56943"/>
    <cellStyle name="20% - Accent1 31 5 2 2 3" xfId="44008"/>
    <cellStyle name="20% - Accent1 31 5 2 3" xfId="24509"/>
    <cellStyle name="20% - Accent1 31 5 2 3 2" xfId="50509"/>
    <cellStyle name="20% - Accent1 31 5 2 4" xfId="37507"/>
    <cellStyle name="20% - Accent1 31 5 3" xfId="14793"/>
    <cellStyle name="20% - Accent1 31 5 3 2" xfId="27753"/>
    <cellStyle name="20% - Accent1 31 5 3 2 2" xfId="53754"/>
    <cellStyle name="20% - Accent1 31 5 3 3" xfId="40819"/>
    <cellStyle name="20% - Accent1 31 5 4" xfId="21330"/>
    <cellStyle name="20% - Accent1 31 5 4 2" xfId="47330"/>
    <cellStyle name="20% - Accent1 31 5 5" xfId="34318"/>
    <cellStyle name="20% - Accent1 31 6" xfId="8960"/>
    <cellStyle name="20% - Accent1 31 6 2" xfId="15663"/>
    <cellStyle name="20% - Accent1 31 6 2 2" xfId="28623"/>
    <cellStyle name="20% - Accent1 31 6 2 2 2" xfId="54624"/>
    <cellStyle name="20% - Accent1 31 6 2 3" xfId="41689"/>
    <cellStyle name="20% - Accent1 31 6 3" xfId="22190"/>
    <cellStyle name="20% - Accent1 31 6 3 2" xfId="48190"/>
    <cellStyle name="20% - Accent1 31 6 4" xfId="35188"/>
    <cellStyle name="20% - Accent1 31 7" xfId="12474"/>
    <cellStyle name="20% - Accent1 31 7 2" xfId="25435"/>
    <cellStyle name="20% - Accent1 31 7 2 2" xfId="51435"/>
    <cellStyle name="20% - Accent1 31 7 3" xfId="38500"/>
    <cellStyle name="20% - Accent1 31 8" xfId="19016"/>
    <cellStyle name="20% - Accent1 31 8 2" xfId="45016"/>
    <cellStyle name="20% - Accent1 31 9" xfId="31999"/>
    <cellStyle name="20% - Accent1 32" xfId="1891"/>
    <cellStyle name="20% - Accent1 32 2" xfId="3815"/>
    <cellStyle name="20% - Accent1 32 2 2" xfId="10286"/>
    <cellStyle name="20% - Accent1 32 2 2 2" xfId="16990"/>
    <cellStyle name="20% - Accent1 32 2 2 2 2" xfId="29951"/>
    <cellStyle name="20% - Accent1 32 2 2 2 2 2" xfId="55952"/>
    <cellStyle name="20% - Accent1 32 2 2 2 3" xfId="43017"/>
    <cellStyle name="20% - Accent1 32 2 2 3" xfId="23518"/>
    <cellStyle name="20% - Accent1 32 2 2 3 2" xfId="49518"/>
    <cellStyle name="20% - Accent1 32 2 2 4" xfId="36516"/>
    <cellStyle name="20% - Accent1 32 2 3" xfId="13802"/>
    <cellStyle name="20% - Accent1 32 2 3 2" xfId="26762"/>
    <cellStyle name="20% - Accent1 32 2 3 2 2" xfId="52763"/>
    <cellStyle name="20% - Accent1 32 2 3 3" xfId="39828"/>
    <cellStyle name="20% - Accent1 32 2 4" xfId="20340"/>
    <cellStyle name="20% - Accent1 32 2 4 2" xfId="46340"/>
    <cellStyle name="20% - Accent1 32 2 5" xfId="33327"/>
    <cellStyle name="20% - Accent1 32 3" xfId="4491"/>
    <cellStyle name="20% - Accent1 32 3 2" xfId="10697"/>
    <cellStyle name="20% - Accent1 32 3 2 2" xfId="17401"/>
    <cellStyle name="20% - Accent1 32 3 2 2 2" xfId="30362"/>
    <cellStyle name="20% - Accent1 32 3 2 2 2 2" xfId="56363"/>
    <cellStyle name="20% - Accent1 32 3 2 2 3" xfId="43428"/>
    <cellStyle name="20% - Accent1 32 3 2 3" xfId="23929"/>
    <cellStyle name="20% - Accent1 32 3 2 3 2" xfId="49929"/>
    <cellStyle name="20% - Accent1 32 3 2 4" xfId="36927"/>
    <cellStyle name="20% - Accent1 32 3 3" xfId="14213"/>
    <cellStyle name="20% - Accent1 32 3 3 2" xfId="27173"/>
    <cellStyle name="20% - Accent1 32 3 3 2 2" xfId="53174"/>
    <cellStyle name="20% - Accent1 32 3 3 3" xfId="40239"/>
    <cellStyle name="20% - Accent1 32 3 4" xfId="20750"/>
    <cellStyle name="20% - Accent1 32 3 4 2" xfId="46750"/>
    <cellStyle name="20% - Accent1 32 3 5" xfId="33738"/>
    <cellStyle name="20% - Accent1 32 4" xfId="5086"/>
    <cellStyle name="20% - Accent1 32 4 2" xfId="11039"/>
    <cellStyle name="20% - Accent1 32 4 2 2" xfId="17742"/>
    <cellStyle name="20% - Accent1 32 4 2 2 2" xfId="30703"/>
    <cellStyle name="20% - Accent1 32 4 2 2 2 2" xfId="56704"/>
    <cellStyle name="20% - Accent1 32 4 2 2 3" xfId="43769"/>
    <cellStyle name="20% - Accent1 32 4 2 3" xfId="24270"/>
    <cellStyle name="20% - Accent1 32 4 2 3 2" xfId="50270"/>
    <cellStyle name="20% - Accent1 32 4 2 4" xfId="37268"/>
    <cellStyle name="20% - Accent1 32 4 3" xfId="14554"/>
    <cellStyle name="20% - Accent1 32 4 3 2" xfId="27514"/>
    <cellStyle name="20% - Accent1 32 4 3 2 2" xfId="53515"/>
    <cellStyle name="20% - Accent1 32 4 3 3" xfId="40580"/>
    <cellStyle name="20% - Accent1 32 4 4" xfId="21091"/>
    <cellStyle name="20% - Accent1 32 4 4 2" xfId="47091"/>
    <cellStyle name="20% - Accent1 32 4 5" xfId="34079"/>
    <cellStyle name="20% - Accent1 32 5" xfId="5644"/>
    <cellStyle name="20% - Accent1 32 5 2" xfId="11292"/>
    <cellStyle name="20% - Accent1 32 5 2 2" xfId="17995"/>
    <cellStyle name="20% - Accent1 32 5 2 2 2" xfId="30956"/>
    <cellStyle name="20% - Accent1 32 5 2 2 2 2" xfId="56957"/>
    <cellStyle name="20% - Accent1 32 5 2 2 3" xfId="44022"/>
    <cellStyle name="20% - Accent1 32 5 2 3" xfId="24523"/>
    <cellStyle name="20% - Accent1 32 5 2 3 2" xfId="50523"/>
    <cellStyle name="20% - Accent1 32 5 2 4" xfId="37521"/>
    <cellStyle name="20% - Accent1 32 5 3" xfId="14807"/>
    <cellStyle name="20% - Accent1 32 5 3 2" xfId="27767"/>
    <cellStyle name="20% - Accent1 32 5 3 2 2" xfId="53768"/>
    <cellStyle name="20% - Accent1 32 5 3 3" xfId="40833"/>
    <cellStyle name="20% - Accent1 32 5 4" xfId="21344"/>
    <cellStyle name="20% - Accent1 32 5 4 2" xfId="47344"/>
    <cellStyle name="20% - Accent1 32 5 5" xfId="34332"/>
    <cellStyle name="20% - Accent1 32 6" xfId="8973"/>
    <cellStyle name="20% - Accent1 32 6 2" xfId="15676"/>
    <cellStyle name="20% - Accent1 32 6 2 2" xfId="28636"/>
    <cellStyle name="20% - Accent1 32 6 2 2 2" xfId="54637"/>
    <cellStyle name="20% - Accent1 32 6 2 3" xfId="41702"/>
    <cellStyle name="20% - Accent1 32 6 3" xfId="22203"/>
    <cellStyle name="20% - Accent1 32 6 3 2" xfId="48203"/>
    <cellStyle name="20% - Accent1 32 6 4" xfId="35201"/>
    <cellStyle name="20% - Accent1 32 7" xfId="12487"/>
    <cellStyle name="20% - Accent1 32 7 2" xfId="25448"/>
    <cellStyle name="20% - Accent1 32 7 2 2" xfId="51448"/>
    <cellStyle name="20% - Accent1 32 7 3" xfId="38513"/>
    <cellStyle name="20% - Accent1 32 8" xfId="19029"/>
    <cellStyle name="20% - Accent1 32 8 2" xfId="45029"/>
    <cellStyle name="20% - Accent1 32 9" xfId="32012"/>
    <cellStyle name="20% - Accent1 33" xfId="1932"/>
    <cellStyle name="20% - Accent1 33 2" xfId="3848"/>
    <cellStyle name="20% - Accent1 33 2 2" xfId="10311"/>
    <cellStyle name="20% - Accent1 33 2 2 2" xfId="17015"/>
    <cellStyle name="20% - Accent1 33 2 2 2 2" xfId="29976"/>
    <cellStyle name="20% - Accent1 33 2 2 2 2 2" xfId="55977"/>
    <cellStyle name="20% - Accent1 33 2 2 2 3" xfId="43042"/>
    <cellStyle name="20% - Accent1 33 2 2 3" xfId="23543"/>
    <cellStyle name="20% - Accent1 33 2 2 3 2" xfId="49543"/>
    <cellStyle name="20% - Accent1 33 2 2 4" xfId="36541"/>
    <cellStyle name="20% - Accent1 33 2 3" xfId="13827"/>
    <cellStyle name="20% - Accent1 33 2 3 2" xfId="26787"/>
    <cellStyle name="20% - Accent1 33 2 3 2 2" xfId="52788"/>
    <cellStyle name="20% - Accent1 33 2 3 3" xfId="39853"/>
    <cellStyle name="20% - Accent1 33 2 4" xfId="20365"/>
    <cellStyle name="20% - Accent1 33 2 4 2" xfId="46365"/>
    <cellStyle name="20% - Accent1 33 2 5" xfId="33352"/>
    <cellStyle name="20% - Accent1 33 3" xfId="4522"/>
    <cellStyle name="20% - Accent1 33 3 2" xfId="10720"/>
    <cellStyle name="20% - Accent1 33 3 2 2" xfId="17424"/>
    <cellStyle name="20% - Accent1 33 3 2 2 2" xfId="30385"/>
    <cellStyle name="20% - Accent1 33 3 2 2 2 2" xfId="56386"/>
    <cellStyle name="20% - Accent1 33 3 2 2 3" xfId="43451"/>
    <cellStyle name="20% - Accent1 33 3 2 3" xfId="23952"/>
    <cellStyle name="20% - Accent1 33 3 2 3 2" xfId="49952"/>
    <cellStyle name="20% - Accent1 33 3 2 4" xfId="36950"/>
    <cellStyle name="20% - Accent1 33 3 3" xfId="14236"/>
    <cellStyle name="20% - Accent1 33 3 3 2" xfId="27196"/>
    <cellStyle name="20% - Accent1 33 3 3 2 2" xfId="53197"/>
    <cellStyle name="20% - Accent1 33 3 3 3" xfId="40262"/>
    <cellStyle name="20% - Accent1 33 3 4" xfId="20773"/>
    <cellStyle name="20% - Accent1 33 3 4 2" xfId="46773"/>
    <cellStyle name="20% - Accent1 33 3 5" xfId="33761"/>
    <cellStyle name="20% - Accent1 33 4" xfId="5112"/>
    <cellStyle name="20% - Accent1 33 4 2" xfId="11060"/>
    <cellStyle name="20% - Accent1 33 4 2 2" xfId="17763"/>
    <cellStyle name="20% - Accent1 33 4 2 2 2" xfId="30724"/>
    <cellStyle name="20% - Accent1 33 4 2 2 2 2" xfId="56725"/>
    <cellStyle name="20% - Accent1 33 4 2 2 3" xfId="43790"/>
    <cellStyle name="20% - Accent1 33 4 2 3" xfId="24291"/>
    <cellStyle name="20% - Accent1 33 4 2 3 2" xfId="50291"/>
    <cellStyle name="20% - Accent1 33 4 2 4" xfId="37289"/>
    <cellStyle name="20% - Accent1 33 4 3" xfId="14575"/>
    <cellStyle name="20% - Accent1 33 4 3 2" xfId="27535"/>
    <cellStyle name="20% - Accent1 33 4 3 2 2" xfId="53536"/>
    <cellStyle name="20% - Accent1 33 4 3 3" xfId="40601"/>
    <cellStyle name="20% - Accent1 33 4 4" xfId="21112"/>
    <cellStyle name="20% - Accent1 33 4 4 2" xfId="47112"/>
    <cellStyle name="20% - Accent1 33 4 5" xfId="34100"/>
    <cellStyle name="20% - Accent1 33 5" xfId="5661"/>
    <cellStyle name="20% - Accent1 33 5 2" xfId="11306"/>
    <cellStyle name="20% - Accent1 33 5 2 2" xfId="18009"/>
    <cellStyle name="20% - Accent1 33 5 2 2 2" xfId="30970"/>
    <cellStyle name="20% - Accent1 33 5 2 2 2 2" xfId="56971"/>
    <cellStyle name="20% - Accent1 33 5 2 2 3" xfId="44036"/>
    <cellStyle name="20% - Accent1 33 5 2 3" xfId="24537"/>
    <cellStyle name="20% - Accent1 33 5 2 3 2" xfId="50537"/>
    <cellStyle name="20% - Accent1 33 5 2 4" xfId="37535"/>
    <cellStyle name="20% - Accent1 33 5 3" xfId="14821"/>
    <cellStyle name="20% - Accent1 33 5 3 2" xfId="27781"/>
    <cellStyle name="20% - Accent1 33 5 3 2 2" xfId="53782"/>
    <cellStyle name="20% - Accent1 33 5 3 3" xfId="40847"/>
    <cellStyle name="20% - Accent1 33 5 4" xfId="21358"/>
    <cellStyle name="20% - Accent1 33 5 4 2" xfId="47358"/>
    <cellStyle name="20% - Accent1 33 5 5" xfId="34346"/>
    <cellStyle name="20% - Accent1 33 6" xfId="8986"/>
    <cellStyle name="20% - Accent1 33 6 2" xfId="15689"/>
    <cellStyle name="20% - Accent1 33 6 2 2" xfId="28649"/>
    <cellStyle name="20% - Accent1 33 6 2 2 2" xfId="54650"/>
    <cellStyle name="20% - Accent1 33 6 2 3" xfId="41715"/>
    <cellStyle name="20% - Accent1 33 6 3" xfId="22216"/>
    <cellStyle name="20% - Accent1 33 6 3 2" xfId="48216"/>
    <cellStyle name="20% - Accent1 33 6 4" xfId="35214"/>
    <cellStyle name="20% - Accent1 33 7" xfId="12500"/>
    <cellStyle name="20% - Accent1 33 7 2" xfId="25461"/>
    <cellStyle name="20% - Accent1 33 7 2 2" xfId="51461"/>
    <cellStyle name="20% - Accent1 33 7 3" xfId="38526"/>
    <cellStyle name="20% - Accent1 33 8" xfId="19042"/>
    <cellStyle name="20% - Accent1 33 8 2" xfId="45042"/>
    <cellStyle name="20% - Accent1 33 9" xfId="32025"/>
    <cellStyle name="20% - Accent1 34" xfId="1973"/>
    <cellStyle name="20% - Accent1 34 2" xfId="3881"/>
    <cellStyle name="20% - Accent1 34 2 2" xfId="10338"/>
    <cellStyle name="20% - Accent1 34 2 2 2" xfId="17042"/>
    <cellStyle name="20% - Accent1 34 2 2 2 2" xfId="30003"/>
    <cellStyle name="20% - Accent1 34 2 2 2 2 2" xfId="56004"/>
    <cellStyle name="20% - Accent1 34 2 2 2 3" xfId="43069"/>
    <cellStyle name="20% - Accent1 34 2 2 3" xfId="23570"/>
    <cellStyle name="20% - Accent1 34 2 2 3 2" xfId="49570"/>
    <cellStyle name="20% - Accent1 34 2 2 4" xfId="36568"/>
    <cellStyle name="20% - Accent1 34 2 3" xfId="13854"/>
    <cellStyle name="20% - Accent1 34 2 3 2" xfId="26814"/>
    <cellStyle name="20% - Accent1 34 2 3 2 2" xfId="52815"/>
    <cellStyle name="20% - Accent1 34 2 3 3" xfId="39880"/>
    <cellStyle name="20% - Accent1 34 2 4" xfId="20392"/>
    <cellStyle name="20% - Accent1 34 2 4 2" xfId="46392"/>
    <cellStyle name="20% - Accent1 34 2 5" xfId="33379"/>
    <cellStyle name="20% - Accent1 34 3" xfId="4551"/>
    <cellStyle name="20% - Accent1 34 3 2" xfId="10745"/>
    <cellStyle name="20% - Accent1 34 3 2 2" xfId="17449"/>
    <cellStyle name="20% - Accent1 34 3 2 2 2" xfId="30410"/>
    <cellStyle name="20% - Accent1 34 3 2 2 2 2" xfId="56411"/>
    <cellStyle name="20% - Accent1 34 3 2 2 3" xfId="43476"/>
    <cellStyle name="20% - Accent1 34 3 2 3" xfId="23977"/>
    <cellStyle name="20% - Accent1 34 3 2 3 2" xfId="49977"/>
    <cellStyle name="20% - Accent1 34 3 2 4" xfId="36975"/>
    <cellStyle name="20% - Accent1 34 3 3" xfId="14261"/>
    <cellStyle name="20% - Accent1 34 3 3 2" xfId="27221"/>
    <cellStyle name="20% - Accent1 34 3 3 2 2" xfId="53222"/>
    <cellStyle name="20% - Accent1 34 3 3 3" xfId="40287"/>
    <cellStyle name="20% - Accent1 34 3 4" xfId="20798"/>
    <cellStyle name="20% - Accent1 34 3 4 2" xfId="46798"/>
    <cellStyle name="20% - Accent1 34 3 5" xfId="33786"/>
    <cellStyle name="20% - Accent1 34 4" xfId="5135"/>
    <cellStyle name="20% - Accent1 34 4 2" xfId="11079"/>
    <cellStyle name="20% - Accent1 34 4 2 2" xfId="17782"/>
    <cellStyle name="20% - Accent1 34 4 2 2 2" xfId="30743"/>
    <cellStyle name="20% - Accent1 34 4 2 2 2 2" xfId="56744"/>
    <cellStyle name="20% - Accent1 34 4 2 2 3" xfId="43809"/>
    <cellStyle name="20% - Accent1 34 4 2 3" xfId="24310"/>
    <cellStyle name="20% - Accent1 34 4 2 3 2" xfId="50310"/>
    <cellStyle name="20% - Accent1 34 4 2 4" xfId="37308"/>
    <cellStyle name="20% - Accent1 34 4 3" xfId="14594"/>
    <cellStyle name="20% - Accent1 34 4 3 2" xfId="27554"/>
    <cellStyle name="20% - Accent1 34 4 3 2 2" xfId="53555"/>
    <cellStyle name="20% - Accent1 34 4 3 3" xfId="40620"/>
    <cellStyle name="20% - Accent1 34 4 4" xfId="21131"/>
    <cellStyle name="20% - Accent1 34 4 4 2" xfId="47131"/>
    <cellStyle name="20% - Accent1 34 4 5" xfId="34119"/>
    <cellStyle name="20% - Accent1 34 5" xfId="5678"/>
    <cellStyle name="20% - Accent1 34 5 2" xfId="11320"/>
    <cellStyle name="20% - Accent1 34 5 2 2" xfId="18023"/>
    <cellStyle name="20% - Accent1 34 5 2 2 2" xfId="30984"/>
    <cellStyle name="20% - Accent1 34 5 2 2 2 2" xfId="56985"/>
    <cellStyle name="20% - Accent1 34 5 2 2 3" xfId="44050"/>
    <cellStyle name="20% - Accent1 34 5 2 3" xfId="24551"/>
    <cellStyle name="20% - Accent1 34 5 2 3 2" xfId="50551"/>
    <cellStyle name="20% - Accent1 34 5 2 4" xfId="37549"/>
    <cellStyle name="20% - Accent1 34 5 3" xfId="14835"/>
    <cellStyle name="20% - Accent1 34 5 3 2" xfId="27795"/>
    <cellStyle name="20% - Accent1 34 5 3 2 2" xfId="53796"/>
    <cellStyle name="20% - Accent1 34 5 3 3" xfId="40861"/>
    <cellStyle name="20% - Accent1 34 5 4" xfId="21372"/>
    <cellStyle name="20% - Accent1 34 5 4 2" xfId="47372"/>
    <cellStyle name="20% - Accent1 34 5 5" xfId="34360"/>
    <cellStyle name="20% - Accent1 34 6" xfId="8999"/>
    <cellStyle name="20% - Accent1 34 6 2" xfId="15702"/>
    <cellStyle name="20% - Accent1 34 6 2 2" xfId="28662"/>
    <cellStyle name="20% - Accent1 34 6 2 2 2" xfId="54663"/>
    <cellStyle name="20% - Accent1 34 6 2 3" xfId="41728"/>
    <cellStyle name="20% - Accent1 34 6 3" xfId="22229"/>
    <cellStyle name="20% - Accent1 34 6 3 2" xfId="48229"/>
    <cellStyle name="20% - Accent1 34 6 4" xfId="35227"/>
    <cellStyle name="20% - Accent1 34 7" xfId="12513"/>
    <cellStyle name="20% - Accent1 34 7 2" xfId="25474"/>
    <cellStyle name="20% - Accent1 34 7 2 2" xfId="51474"/>
    <cellStyle name="20% - Accent1 34 7 3" xfId="38539"/>
    <cellStyle name="20% - Accent1 34 8" xfId="19055"/>
    <cellStyle name="20% - Accent1 34 8 2" xfId="45055"/>
    <cellStyle name="20% - Accent1 34 9" xfId="32038"/>
    <cellStyle name="20% - Accent1 35" xfId="2015"/>
    <cellStyle name="20% - Accent1 35 2" xfId="3918"/>
    <cellStyle name="20% - Accent1 35 2 2" xfId="10357"/>
    <cellStyle name="20% - Accent1 35 2 2 2" xfId="17061"/>
    <cellStyle name="20% - Accent1 35 2 2 2 2" xfId="30022"/>
    <cellStyle name="20% - Accent1 35 2 2 2 2 2" xfId="56023"/>
    <cellStyle name="20% - Accent1 35 2 2 2 3" xfId="43088"/>
    <cellStyle name="20% - Accent1 35 2 2 3" xfId="23589"/>
    <cellStyle name="20% - Accent1 35 2 2 3 2" xfId="49589"/>
    <cellStyle name="20% - Accent1 35 2 2 4" xfId="36587"/>
    <cellStyle name="20% - Accent1 35 2 3" xfId="13873"/>
    <cellStyle name="20% - Accent1 35 2 3 2" xfId="26833"/>
    <cellStyle name="20% - Accent1 35 2 3 2 2" xfId="52834"/>
    <cellStyle name="20% - Accent1 35 2 3 3" xfId="39899"/>
    <cellStyle name="20% - Accent1 35 2 4" xfId="20411"/>
    <cellStyle name="20% - Accent1 35 2 4 2" xfId="46411"/>
    <cellStyle name="20% - Accent1 35 2 5" xfId="33398"/>
    <cellStyle name="20% - Accent1 35 3" xfId="4587"/>
    <cellStyle name="20% - Accent1 35 3 2" xfId="10763"/>
    <cellStyle name="20% - Accent1 35 3 2 2" xfId="17467"/>
    <cellStyle name="20% - Accent1 35 3 2 2 2" xfId="30428"/>
    <cellStyle name="20% - Accent1 35 3 2 2 2 2" xfId="56429"/>
    <cellStyle name="20% - Accent1 35 3 2 2 3" xfId="43494"/>
    <cellStyle name="20% - Accent1 35 3 2 3" xfId="23995"/>
    <cellStyle name="20% - Accent1 35 3 2 3 2" xfId="49995"/>
    <cellStyle name="20% - Accent1 35 3 2 4" xfId="36993"/>
    <cellStyle name="20% - Accent1 35 3 3" xfId="14279"/>
    <cellStyle name="20% - Accent1 35 3 3 2" xfId="27239"/>
    <cellStyle name="20% - Accent1 35 3 3 2 2" xfId="53240"/>
    <cellStyle name="20% - Accent1 35 3 3 3" xfId="40305"/>
    <cellStyle name="20% - Accent1 35 3 4" xfId="20816"/>
    <cellStyle name="20% - Accent1 35 3 4 2" xfId="46816"/>
    <cellStyle name="20% - Accent1 35 3 5" xfId="33804"/>
    <cellStyle name="20% - Accent1 35 4" xfId="5168"/>
    <cellStyle name="20% - Accent1 35 4 2" xfId="11095"/>
    <cellStyle name="20% - Accent1 35 4 2 2" xfId="17798"/>
    <cellStyle name="20% - Accent1 35 4 2 2 2" xfId="30759"/>
    <cellStyle name="20% - Accent1 35 4 2 2 2 2" xfId="56760"/>
    <cellStyle name="20% - Accent1 35 4 2 2 3" xfId="43825"/>
    <cellStyle name="20% - Accent1 35 4 2 3" xfId="24326"/>
    <cellStyle name="20% - Accent1 35 4 2 3 2" xfId="50326"/>
    <cellStyle name="20% - Accent1 35 4 2 4" xfId="37324"/>
    <cellStyle name="20% - Accent1 35 4 3" xfId="14610"/>
    <cellStyle name="20% - Accent1 35 4 3 2" xfId="27570"/>
    <cellStyle name="20% - Accent1 35 4 3 2 2" xfId="53571"/>
    <cellStyle name="20% - Accent1 35 4 3 3" xfId="40636"/>
    <cellStyle name="20% - Accent1 35 4 4" xfId="21147"/>
    <cellStyle name="20% - Accent1 35 4 4 2" xfId="47147"/>
    <cellStyle name="20% - Accent1 35 4 5" xfId="34135"/>
    <cellStyle name="20% - Accent1 35 5" xfId="5709"/>
    <cellStyle name="20% - Accent1 35 5 2" xfId="11334"/>
    <cellStyle name="20% - Accent1 35 5 2 2" xfId="18037"/>
    <cellStyle name="20% - Accent1 35 5 2 2 2" xfId="30998"/>
    <cellStyle name="20% - Accent1 35 5 2 2 2 2" xfId="56999"/>
    <cellStyle name="20% - Accent1 35 5 2 2 3" xfId="44064"/>
    <cellStyle name="20% - Accent1 35 5 2 3" xfId="24565"/>
    <cellStyle name="20% - Accent1 35 5 2 3 2" xfId="50565"/>
    <cellStyle name="20% - Accent1 35 5 2 4" xfId="37563"/>
    <cellStyle name="20% - Accent1 35 5 3" xfId="14849"/>
    <cellStyle name="20% - Accent1 35 5 3 2" xfId="27809"/>
    <cellStyle name="20% - Accent1 35 5 3 2 2" xfId="53810"/>
    <cellStyle name="20% - Accent1 35 5 3 3" xfId="40875"/>
    <cellStyle name="20% - Accent1 35 5 4" xfId="21386"/>
    <cellStyle name="20% - Accent1 35 5 4 2" xfId="47386"/>
    <cellStyle name="20% - Accent1 35 5 5" xfId="34374"/>
    <cellStyle name="20% - Accent1 35 6" xfId="9013"/>
    <cellStyle name="20% - Accent1 35 6 2" xfId="15716"/>
    <cellStyle name="20% - Accent1 35 6 2 2" xfId="28676"/>
    <cellStyle name="20% - Accent1 35 6 2 2 2" xfId="54677"/>
    <cellStyle name="20% - Accent1 35 6 2 3" xfId="41742"/>
    <cellStyle name="20% - Accent1 35 6 3" xfId="22243"/>
    <cellStyle name="20% - Accent1 35 6 3 2" xfId="48243"/>
    <cellStyle name="20% - Accent1 35 6 4" xfId="35241"/>
    <cellStyle name="20% - Accent1 35 7" xfId="12527"/>
    <cellStyle name="20% - Accent1 35 7 2" xfId="25488"/>
    <cellStyle name="20% - Accent1 35 7 2 2" xfId="51488"/>
    <cellStyle name="20% - Accent1 35 7 3" xfId="38553"/>
    <cellStyle name="20% - Accent1 35 8" xfId="19069"/>
    <cellStyle name="20% - Accent1 35 8 2" xfId="45069"/>
    <cellStyle name="20% - Accent1 35 9" xfId="32052"/>
    <cellStyle name="20% - Accent1 36" xfId="2057"/>
    <cellStyle name="20% - Accent1 36 2" xfId="3960"/>
    <cellStyle name="20% - Accent1 36 2 2" xfId="10371"/>
    <cellStyle name="20% - Accent1 36 2 2 2" xfId="17075"/>
    <cellStyle name="20% - Accent1 36 2 2 2 2" xfId="30036"/>
    <cellStyle name="20% - Accent1 36 2 2 2 2 2" xfId="56037"/>
    <cellStyle name="20% - Accent1 36 2 2 2 3" xfId="43102"/>
    <cellStyle name="20% - Accent1 36 2 2 3" xfId="23603"/>
    <cellStyle name="20% - Accent1 36 2 2 3 2" xfId="49603"/>
    <cellStyle name="20% - Accent1 36 2 2 4" xfId="36601"/>
    <cellStyle name="20% - Accent1 36 2 3" xfId="13887"/>
    <cellStyle name="20% - Accent1 36 2 3 2" xfId="26847"/>
    <cellStyle name="20% - Accent1 36 2 3 2 2" xfId="52848"/>
    <cellStyle name="20% - Accent1 36 2 3 3" xfId="39913"/>
    <cellStyle name="20% - Accent1 36 2 4" xfId="20425"/>
    <cellStyle name="20% - Accent1 36 2 4 2" xfId="46425"/>
    <cellStyle name="20% - Accent1 36 2 5" xfId="33412"/>
    <cellStyle name="20% - Accent1 36 3" xfId="4629"/>
    <cellStyle name="20% - Accent1 36 3 2" xfId="10777"/>
    <cellStyle name="20% - Accent1 36 3 2 2" xfId="17481"/>
    <cellStyle name="20% - Accent1 36 3 2 2 2" xfId="30442"/>
    <cellStyle name="20% - Accent1 36 3 2 2 2 2" xfId="56443"/>
    <cellStyle name="20% - Accent1 36 3 2 2 3" xfId="43508"/>
    <cellStyle name="20% - Accent1 36 3 2 3" xfId="24009"/>
    <cellStyle name="20% - Accent1 36 3 2 3 2" xfId="50009"/>
    <cellStyle name="20% - Accent1 36 3 2 4" xfId="37007"/>
    <cellStyle name="20% - Accent1 36 3 3" xfId="14293"/>
    <cellStyle name="20% - Accent1 36 3 3 2" xfId="27253"/>
    <cellStyle name="20% - Accent1 36 3 3 2 2" xfId="53254"/>
    <cellStyle name="20% - Accent1 36 3 3 3" xfId="40319"/>
    <cellStyle name="20% - Accent1 36 3 4" xfId="20830"/>
    <cellStyle name="20% - Accent1 36 3 4 2" xfId="46830"/>
    <cellStyle name="20% - Accent1 36 3 5" xfId="33818"/>
    <cellStyle name="20% - Accent1 36 4" xfId="5210"/>
    <cellStyle name="20% - Accent1 36 4 2" xfId="11109"/>
    <cellStyle name="20% - Accent1 36 4 2 2" xfId="17812"/>
    <cellStyle name="20% - Accent1 36 4 2 2 2" xfId="30773"/>
    <cellStyle name="20% - Accent1 36 4 2 2 2 2" xfId="56774"/>
    <cellStyle name="20% - Accent1 36 4 2 2 3" xfId="43839"/>
    <cellStyle name="20% - Accent1 36 4 2 3" xfId="24340"/>
    <cellStyle name="20% - Accent1 36 4 2 3 2" xfId="50340"/>
    <cellStyle name="20% - Accent1 36 4 2 4" xfId="37338"/>
    <cellStyle name="20% - Accent1 36 4 3" xfId="14624"/>
    <cellStyle name="20% - Accent1 36 4 3 2" xfId="27584"/>
    <cellStyle name="20% - Accent1 36 4 3 2 2" xfId="53585"/>
    <cellStyle name="20% - Accent1 36 4 3 3" xfId="40650"/>
    <cellStyle name="20% - Accent1 36 4 4" xfId="21161"/>
    <cellStyle name="20% - Accent1 36 4 4 2" xfId="47161"/>
    <cellStyle name="20% - Accent1 36 4 5" xfId="34149"/>
    <cellStyle name="20% - Accent1 36 5" xfId="5751"/>
    <cellStyle name="20% - Accent1 36 5 2" xfId="11348"/>
    <cellStyle name="20% - Accent1 36 5 2 2" xfId="18051"/>
    <cellStyle name="20% - Accent1 36 5 2 2 2" xfId="31012"/>
    <cellStyle name="20% - Accent1 36 5 2 2 2 2" xfId="57013"/>
    <cellStyle name="20% - Accent1 36 5 2 2 3" xfId="44078"/>
    <cellStyle name="20% - Accent1 36 5 2 3" xfId="24579"/>
    <cellStyle name="20% - Accent1 36 5 2 3 2" xfId="50579"/>
    <cellStyle name="20% - Accent1 36 5 2 4" xfId="37577"/>
    <cellStyle name="20% - Accent1 36 5 3" xfId="14863"/>
    <cellStyle name="20% - Accent1 36 5 3 2" xfId="27823"/>
    <cellStyle name="20% - Accent1 36 5 3 2 2" xfId="53824"/>
    <cellStyle name="20% - Accent1 36 5 3 3" xfId="40889"/>
    <cellStyle name="20% - Accent1 36 5 4" xfId="21400"/>
    <cellStyle name="20% - Accent1 36 5 4 2" xfId="47400"/>
    <cellStyle name="20% - Accent1 36 5 5" xfId="34388"/>
    <cellStyle name="20% - Accent1 36 6" xfId="9027"/>
    <cellStyle name="20% - Accent1 36 6 2" xfId="15730"/>
    <cellStyle name="20% - Accent1 36 6 2 2" xfId="28690"/>
    <cellStyle name="20% - Accent1 36 6 2 2 2" xfId="54691"/>
    <cellStyle name="20% - Accent1 36 6 2 3" xfId="41756"/>
    <cellStyle name="20% - Accent1 36 6 3" xfId="22257"/>
    <cellStyle name="20% - Accent1 36 6 3 2" xfId="48257"/>
    <cellStyle name="20% - Accent1 36 6 4" xfId="35255"/>
    <cellStyle name="20% - Accent1 36 7" xfId="12541"/>
    <cellStyle name="20% - Accent1 36 7 2" xfId="25502"/>
    <cellStyle name="20% - Accent1 36 7 2 2" xfId="51502"/>
    <cellStyle name="20% - Accent1 36 7 3" xfId="38567"/>
    <cellStyle name="20% - Accent1 36 8" xfId="19083"/>
    <cellStyle name="20% - Accent1 36 8 2" xfId="45083"/>
    <cellStyle name="20% - Accent1 36 9" xfId="32066"/>
    <cellStyle name="20% - Accent1 37" xfId="2098"/>
    <cellStyle name="20% - Accent1 37 2" xfId="4002"/>
    <cellStyle name="20% - Accent1 37 2 2" xfId="10385"/>
    <cellStyle name="20% - Accent1 37 2 2 2" xfId="17089"/>
    <cellStyle name="20% - Accent1 37 2 2 2 2" xfId="30050"/>
    <cellStyle name="20% - Accent1 37 2 2 2 2 2" xfId="56051"/>
    <cellStyle name="20% - Accent1 37 2 2 2 3" xfId="43116"/>
    <cellStyle name="20% - Accent1 37 2 2 3" xfId="23617"/>
    <cellStyle name="20% - Accent1 37 2 2 3 2" xfId="49617"/>
    <cellStyle name="20% - Accent1 37 2 2 4" xfId="36615"/>
    <cellStyle name="20% - Accent1 37 2 3" xfId="13901"/>
    <cellStyle name="20% - Accent1 37 2 3 2" xfId="26861"/>
    <cellStyle name="20% - Accent1 37 2 3 2 2" xfId="52862"/>
    <cellStyle name="20% - Accent1 37 2 3 3" xfId="39927"/>
    <cellStyle name="20% - Accent1 37 2 4" xfId="20439"/>
    <cellStyle name="20% - Accent1 37 2 4 2" xfId="46439"/>
    <cellStyle name="20% - Accent1 37 2 5" xfId="33426"/>
    <cellStyle name="20% - Accent1 37 3" xfId="4671"/>
    <cellStyle name="20% - Accent1 37 3 2" xfId="10791"/>
    <cellStyle name="20% - Accent1 37 3 2 2" xfId="17495"/>
    <cellStyle name="20% - Accent1 37 3 2 2 2" xfId="30456"/>
    <cellStyle name="20% - Accent1 37 3 2 2 2 2" xfId="56457"/>
    <cellStyle name="20% - Accent1 37 3 2 2 3" xfId="43522"/>
    <cellStyle name="20% - Accent1 37 3 2 3" xfId="24023"/>
    <cellStyle name="20% - Accent1 37 3 2 3 2" xfId="50023"/>
    <cellStyle name="20% - Accent1 37 3 2 4" xfId="37021"/>
    <cellStyle name="20% - Accent1 37 3 3" xfId="14307"/>
    <cellStyle name="20% - Accent1 37 3 3 2" xfId="27267"/>
    <cellStyle name="20% - Accent1 37 3 3 2 2" xfId="53268"/>
    <cellStyle name="20% - Accent1 37 3 3 3" xfId="40333"/>
    <cellStyle name="20% - Accent1 37 3 4" xfId="20844"/>
    <cellStyle name="20% - Accent1 37 3 4 2" xfId="46844"/>
    <cellStyle name="20% - Accent1 37 3 5" xfId="33832"/>
    <cellStyle name="20% - Accent1 37 4" xfId="5252"/>
    <cellStyle name="20% - Accent1 37 4 2" xfId="11123"/>
    <cellStyle name="20% - Accent1 37 4 2 2" xfId="17826"/>
    <cellStyle name="20% - Accent1 37 4 2 2 2" xfId="30787"/>
    <cellStyle name="20% - Accent1 37 4 2 2 2 2" xfId="56788"/>
    <cellStyle name="20% - Accent1 37 4 2 2 3" xfId="43853"/>
    <cellStyle name="20% - Accent1 37 4 2 3" xfId="24354"/>
    <cellStyle name="20% - Accent1 37 4 2 3 2" xfId="50354"/>
    <cellStyle name="20% - Accent1 37 4 2 4" xfId="37352"/>
    <cellStyle name="20% - Accent1 37 4 3" xfId="14638"/>
    <cellStyle name="20% - Accent1 37 4 3 2" xfId="27598"/>
    <cellStyle name="20% - Accent1 37 4 3 2 2" xfId="53599"/>
    <cellStyle name="20% - Accent1 37 4 3 3" xfId="40664"/>
    <cellStyle name="20% - Accent1 37 4 4" xfId="21175"/>
    <cellStyle name="20% - Accent1 37 4 4 2" xfId="47175"/>
    <cellStyle name="20% - Accent1 37 4 5" xfId="34163"/>
    <cellStyle name="20% - Accent1 37 5" xfId="5793"/>
    <cellStyle name="20% - Accent1 37 5 2" xfId="11362"/>
    <cellStyle name="20% - Accent1 37 5 2 2" xfId="18065"/>
    <cellStyle name="20% - Accent1 37 5 2 2 2" xfId="31026"/>
    <cellStyle name="20% - Accent1 37 5 2 2 2 2" xfId="57027"/>
    <cellStyle name="20% - Accent1 37 5 2 2 3" xfId="44092"/>
    <cellStyle name="20% - Accent1 37 5 2 3" xfId="24593"/>
    <cellStyle name="20% - Accent1 37 5 2 3 2" xfId="50593"/>
    <cellStyle name="20% - Accent1 37 5 2 4" xfId="37591"/>
    <cellStyle name="20% - Accent1 37 5 3" xfId="14877"/>
    <cellStyle name="20% - Accent1 37 5 3 2" xfId="27837"/>
    <cellStyle name="20% - Accent1 37 5 3 2 2" xfId="53838"/>
    <cellStyle name="20% - Accent1 37 5 3 3" xfId="40903"/>
    <cellStyle name="20% - Accent1 37 5 4" xfId="21414"/>
    <cellStyle name="20% - Accent1 37 5 4 2" xfId="47414"/>
    <cellStyle name="20% - Accent1 37 5 5" xfId="34402"/>
    <cellStyle name="20% - Accent1 37 6" xfId="9040"/>
    <cellStyle name="20% - Accent1 37 6 2" xfId="15743"/>
    <cellStyle name="20% - Accent1 37 6 2 2" xfId="28703"/>
    <cellStyle name="20% - Accent1 37 6 2 2 2" xfId="54704"/>
    <cellStyle name="20% - Accent1 37 6 2 3" xfId="41769"/>
    <cellStyle name="20% - Accent1 37 6 3" xfId="22270"/>
    <cellStyle name="20% - Accent1 37 6 3 2" xfId="48270"/>
    <cellStyle name="20% - Accent1 37 6 4" xfId="35268"/>
    <cellStyle name="20% - Accent1 37 7" xfId="12554"/>
    <cellStyle name="20% - Accent1 37 7 2" xfId="25515"/>
    <cellStyle name="20% - Accent1 37 7 2 2" xfId="51515"/>
    <cellStyle name="20% - Accent1 37 7 3" xfId="38580"/>
    <cellStyle name="20% - Accent1 37 8" xfId="19096"/>
    <cellStyle name="20% - Accent1 37 8 2" xfId="45096"/>
    <cellStyle name="20% - Accent1 37 9" xfId="32079"/>
    <cellStyle name="20% - Accent1 38" xfId="2139"/>
    <cellStyle name="20% - Accent1 38 2" xfId="4044"/>
    <cellStyle name="20% - Accent1 38 2 2" xfId="10399"/>
    <cellStyle name="20% - Accent1 38 2 2 2" xfId="17103"/>
    <cellStyle name="20% - Accent1 38 2 2 2 2" xfId="30064"/>
    <cellStyle name="20% - Accent1 38 2 2 2 2 2" xfId="56065"/>
    <cellStyle name="20% - Accent1 38 2 2 2 3" xfId="43130"/>
    <cellStyle name="20% - Accent1 38 2 2 3" xfId="23631"/>
    <cellStyle name="20% - Accent1 38 2 2 3 2" xfId="49631"/>
    <cellStyle name="20% - Accent1 38 2 2 4" xfId="36629"/>
    <cellStyle name="20% - Accent1 38 2 3" xfId="13915"/>
    <cellStyle name="20% - Accent1 38 2 3 2" xfId="26875"/>
    <cellStyle name="20% - Accent1 38 2 3 2 2" xfId="52876"/>
    <cellStyle name="20% - Accent1 38 2 3 3" xfId="39941"/>
    <cellStyle name="20% - Accent1 38 2 4" xfId="20453"/>
    <cellStyle name="20% - Accent1 38 2 4 2" xfId="46453"/>
    <cellStyle name="20% - Accent1 38 2 5" xfId="33440"/>
    <cellStyle name="20% - Accent1 38 3" xfId="4713"/>
    <cellStyle name="20% - Accent1 38 3 2" xfId="10805"/>
    <cellStyle name="20% - Accent1 38 3 2 2" xfId="17509"/>
    <cellStyle name="20% - Accent1 38 3 2 2 2" xfId="30470"/>
    <cellStyle name="20% - Accent1 38 3 2 2 2 2" xfId="56471"/>
    <cellStyle name="20% - Accent1 38 3 2 2 3" xfId="43536"/>
    <cellStyle name="20% - Accent1 38 3 2 3" xfId="24037"/>
    <cellStyle name="20% - Accent1 38 3 2 3 2" xfId="50037"/>
    <cellStyle name="20% - Accent1 38 3 2 4" xfId="37035"/>
    <cellStyle name="20% - Accent1 38 3 3" xfId="14321"/>
    <cellStyle name="20% - Accent1 38 3 3 2" xfId="27281"/>
    <cellStyle name="20% - Accent1 38 3 3 2 2" xfId="53282"/>
    <cellStyle name="20% - Accent1 38 3 3 3" xfId="40347"/>
    <cellStyle name="20% - Accent1 38 3 4" xfId="20858"/>
    <cellStyle name="20% - Accent1 38 3 4 2" xfId="46858"/>
    <cellStyle name="20% - Accent1 38 3 5" xfId="33846"/>
    <cellStyle name="20% - Accent1 38 4" xfId="5294"/>
    <cellStyle name="20% - Accent1 38 4 2" xfId="11137"/>
    <cellStyle name="20% - Accent1 38 4 2 2" xfId="17840"/>
    <cellStyle name="20% - Accent1 38 4 2 2 2" xfId="30801"/>
    <cellStyle name="20% - Accent1 38 4 2 2 2 2" xfId="56802"/>
    <cellStyle name="20% - Accent1 38 4 2 2 3" xfId="43867"/>
    <cellStyle name="20% - Accent1 38 4 2 3" xfId="24368"/>
    <cellStyle name="20% - Accent1 38 4 2 3 2" xfId="50368"/>
    <cellStyle name="20% - Accent1 38 4 2 4" xfId="37366"/>
    <cellStyle name="20% - Accent1 38 4 3" xfId="14652"/>
    <cellStyle name="20% - Accent1 38 4 3 2" xfId="27612"/>
    <cellStyle name="20% - Accent1 38 4 3 2 2" xfId="53613"/>
    <cellStyle name="20% - Accent1 38 4 3 3" xfId="40678"/>
    <cellStyle name="20% - Accent1 38 4 4" xfId="21189"/>
    <cellStyle name="20% - Accent1 38 4 4 2" xfId="47189"/>
    <cellStyle name="20% - Accent1 38 4 5" xfId="34177"/>
    <cellStyle name="20% - Accent1 38 5" xfId="5835"/>
    <cellStyle name="20% - Accent1 38 5 2" xfId="11376"/>
    <cellStyle name="20% - Accent1 38 5 2 2" xfId="18079"/>
    <cellStyle name="20% - Accent1 38 5 2 2 2" xfId="31040"/>
    <cellStyle name="20% - Accent1 38 5 2 2 2 2" xfId="57041"/>
    <cellStyle name="20% - Accent1 38 5 2 2 3" xfId="44106"/>
    <cellStyle name="20% - Accent1 38 5 2 3" xfId="24607"/>
    <cellStyle name="20% - Accent1 38 5 2 3 2" xfId="50607"/>
    <cellStyle name="20% - Accent1 38 5 2 4" xfId="37605"/>
    <cellStyle name="20% - Accent1 38 5 3" xfId="14891"/>
    <cellStyle name="20% - Accent1 38 5 3 2" xfId="27851"/>
    <cellStyle name="20% - Accent1 38 5 3 2 2" xfId="53852"/>
    <cellStyle name="20% - Accent1 38 5 3 3" xfId="40917"/>
    <cellStyle name="20% - Accent1 38 5 4" xfId="21428"/>
    <cellStyle name="20% - Accent1 38 5 4 2" xfId="47428"/>
    <cellStyle name="20% - Accent1 38 5 5" xfId="34416"/>
    <cellStyle name="20% - Accent1 38 6" xfId="9053"/>
    <cellStyle name="20% - Accent1 38 6 2" xfId="15756"/>
    <cellStyle name="20% - Accent1 38 6 2 2" xfId="28716"/>
    <cellStyle name="20% - Accent1 38 6 2 2 2" xfId="54717"/>
    <cellStyle name="20% - Accent1 38 6 2 3" xfId="41782"/>
    <cellStyle name="20% - Accent1 38 6 3" xfId="22283"/>
    <cellStyle name="20% - Accent1 38 6 3 2" xfId="48283"/>
    <cellStyle name="20% - Accent1 38 6 4" xfId="35281"/>
    <cellStyle name="20% - Accent1 38 7" xfId="12567"/>
    <cellStyle name="20% - Accent1 38 7 2" xfId="25528"/>
    <cellStyle name="20% - Accent1 38 7 2 2" xfId="51528"/>
    <cellStyle name="20% - Accent1 38 7 3" xfId="38593"/>
    <cellStyle name="20% - Accent1 38 8" xfId="19109"/>
    <cellStyle name="20% - Accent1 38 8 2" xfId="45109"/>
    <cellStyle name="20% - Accent1 38 9" xfId="32092"/>
    <cellStyle name="20% - Accent1 39" xfId="2181"/>
    <cellStyle name="20% - Accent1 39 2" xfId="4086"/>
    <cellStyle name="20% - Accent1 39 2 2" xfId="10413"/>
    <cellStyle name="20% - Accent1 39 2 2 2" xfId="17117"/>
    <cellStyle name="20% - Accent1 39 2 2 2 2" xfId="30078"/>
    <cellStyle name="20% - Accent1 39 2 2 2 2 2" xfId="56079"/>
    <cellStyle name="20% - Accent1 39 2 2 2 3" xfId="43144"/>
    <cellStyle name="20% - Accent1 39 2 2 3" xfId="23645"/>
    <cellStyle name="20% - Accent1 39 2 2 3 2" xfId="49645"/>
    <cellStyle name="20% - Accent1 39 2 2 4" xfId="36643"/>
    <cellStyle name="20% - Accent1 39 2 3" xfId="13929"/>
    <cellStyle name="20% - Accent1 39 2 3 2" xfId="26889"/>
    <cellStyle name="20% - Accent1 39 2 3 2 2" xfId="52890"/>
    <cellStyle name="20% - Accent1 39 2 3 3" xfId="39955"/>
    <cellStyle name="20% - Accent1 39 2 4" xfId="20467"/>
    <cellStyle name="20% - Accent1 39 2 4 2" xfId="46467"/>
    <cellStyle name="20% - Accent1 39 2 5" xfId="33454"/>
    <cellStyle name="20% - Accent1 39 3" xfId="4755"/>
    <cellStyle name="20% - Accent1 39 3 2" xfId="10819"/>
    <cellStyle name="20% - Accent1 39 3 2 2" xfId="17523"/>
    <cellStyle name="20% - Accent1 39 3 2 2 2" xfId="30484"/>
    <cellStyle name="20% - Accent1 39 3 2 2 2 2" xfId="56485"/>
    <cellStyle name="20% - Accent1 39 3 2 2 3" xfId="43550"/>
    <cellStyle name="20% - Accent1 39 3 2 3" xfId="24051"/>
    <cellStyle name="20% - Accent1 39 3 2 3 2" xfId="50051"/>
    <cellStyle name="20% - Accent1 39 3 2 4" xfId="37049"/>
    <cellStyle name="20% - Accent1 39 3 3" xfId="14335"/>
    <cellStyle name="20% - Accent1 39 3 3 2" xfId="27295"/>
    <cellStyle name="20% - Accent1 39 3 3 2 2" xfId="53296"/>
    <cellStyle name="20% - Accent1 39 3 3 3" xfId="40361"/>
    <cellStyle name="20% - Accent1 39 3 4" xfId="20872"/>
    <cellStyle name="20% - Accent1 39 3 4 2" xfId="46872"/>
    <cellStyle name="20% - Accent1 39 3 5" xfId="33860"/>
    <cellStyle name="20% - Accent1 39 4" xfId="5336"/>
    <cellStyle name="20% - Accent1 39 4 2" xfId="11151"/>
    <cellStyle name="20% - Accent1 39 4 2 2" xfId="17854"/>
    <cellStyle name="20% - Accent1 39 4 2 2 2" xfId="30815"/>
    <cellStyle name="20% - Accent1 39 4 2 2 2 2" xfId="56816"/>
    <cellStyle name="20% - Accent1 39 4 2 2 3" xfId="43881"/>
    <cellStyle name="20% - Accent1 39 4 2 3" xfId="24382"/>
    <cellStyle name="20% - Accent1 39 4 2 3 2" xfId="50382"/>
    <cellStyle name="20% - Accent1 39 4 2 4" xfId="37380"/>
    <cellStyle name="20% - Accent1 39 4 3" xfId="14666"/>
    <cellStyle name="20% - Accent1 39 4 3 2" xfId="27626"/>
    <cellStyle name="20% - Accent1 39 4 3 2 2" xfId="53627"/>
    <cellStyle name="20% - Accent1 39 4 3 3" xfId="40692"/>
    <cellStyle name="20% - Accent1 39 4 4" xfId="21203"/>
    <cellStyle name="20% - Accent1 39 4 4 2" xfId="47203"/>
    <cellStyle name="20% - Accent1 39 4 5" xfId="34191"/>
    <cellStyle name="20% - Accent1 39 5" xfId="5877"/>
    <cellStyle name="20% - Accent1 39 5 2" xfId="11390"/>
    <cellStyle name="20% - Accent1 39 5 2 2" xfId="18093"/>
    <cellStyle name="20% - Accent1 39 5 2 2 2" xfId="31054"/>
    <cellStyle name="20% - Accent1 39 5 2 2 2 2" xfId="57055"/>
    <cellStyle name="20% - Accent1 39 5 2 2 3" xfId="44120"/>
    <cellStyle name="20% - Accent1 39 5 2 3" xfId="24621"/>
    <cellStyle name="20% - Accent1 39 5 2 3 2" xfId="50621"/>
    <cellStyle name="20% - Accent1 39 5 2 4" xfId="37619"/>
    <cellStyle name="20% - Accent1 39 5 3" xfId="14905"/>
    <cellStyle name="20% - Accent1 39 5 3 2" xfId="27865"/>
    <cellStyle name="20% - Accent1 39 5 3 2 2" xfId="53866"/>
    <cellStyle name="20% - Accent1 39 5 3 3" xfId="40931"/>
    <cellStyle name="20% - Accent1 39 5 4" xfId="21442"/>
    <cellStyle name="20% - Accent1 39 5 4 2" xfId="47442"/>
    <cellStyle name="20% - Accent1 39 5 5" xfId="34430"/>
    <cellStyle name="20% - Accent1 39 6" xfId="9067"/>
    <cellStyle name="20% - Accent1 39 6 2" xfId="15770"/>
    <cellStyle name="20% - Accent1 39 6 2 2" xfId="28730"/>
    <cellStyle name="20% - Accent1 39 6 2 2 2" xfId="54731"/>
    <cellStyle name="20% - Accent1 39 6 2 3" xfId="41796"/>
    <cellStyle name="20% - Accent1 39 6 3" xfId="22297"/>
    <cellStyle name="20% - Accent1 39 6 3 2" xfId="48297"/>
    <cellStyle name="20% - Accent1 39 6 4" xfId="35295"/>
    <cellStyle name="20% - Accent1 39 7" xfId="12581"/>
    <cellStyle name="20% - Accent1 39 7 2" xfId="25542"/>
    <cellStyle name="20% - Accent1 39 7 2 2" xfId="51542"/>
    <cellStyle name="20% - Accent1 39 7 3" xfId="38607"/>
    <cellStyle name="20% - Accent1 39 8" xfId="19123"/>
    <cellStyle name="20% - Accent1 39 8 2" xfId="45123"/>
    <cellStyle name="20% - Accent1 39 9" xfId="32106"/>
    <cellStyle name="20% - Accent1 4" xfId="194"/>
    <cellStyle name="20% - Accent1 4 2" xfId="2469"/>
    <cellStyle name="20% - Accent1 4 2 2" xfId="9173"/>
    <cellStyle name="20% - Accent1 4 2 2 2" xfId="15875"/>
    <cellStyle name="20% - Accent1 4 2 2 2 2" xfId="28835"/>
    <cellStyle name="20% - Accent1 4 2 2 2 2 2" xfId="54836"/>
    <cellStyle name="20% - Accent1 4 2 2 2 3" xfId="41901"/>
    <cellStyle name="20% - Accent1 4 2 2 3" xfId="22402"/>
    <cellStyle name="20% - Accent1 4 2 2 3 2" xfId="48402"/>
    <cellStyle name="20% - Accent1 4 2 2 4" xfId="35400"/>
    <cellStyle name="20% - Accent1 4 2 3" xfId="12686"/>
    <cellStyle name="20% - Accent1 4 2 3 2" xfId="25647"/>
    <cellStyle name="20% - Accent1 4 2 3 2 2" xfId="51647"/>
    <cellStyle name="20% - Accent1 4 2 3 3" xfId="38712"/>
    <cellStyle name="20% - Accent1 4 2 4" xfId="19228"/>
    <cellStyle name="20% - Accent1 4 2 4 2" xfId="45228"/>
    <cellStyle name="20% - Accent1 4 2 5" xfId="32211"/>
    <cellStyle name="20% - Accent1 4 3" xfId="3630"/>
    <cellStyle name="20% - Accent1 4 3 2" xfId="10141"/>
    <cellStyle name="20% - Accent1 4 3 2 2" xfId="16845"/>
    <cellStyle name="20% - Accent1 4 3 2 2 2" xfId="29806"/>
    <cellStyle name="20% - Accent1 4 3 2 2 2 2" xfId="55807"/>
    <cellStyle name="20% - Accent1 4 3 2 2 3" xfId="42872"/>
    <cellStyle name="20% - Accent1 4 3 2 3" xfId="23373"/>
    <cellStyle name="20% - Accent1 4 3 2 3 2" xfId="49373"/>
    <cellStyle name="20% - Accent1 4 3 2 4" xfId="36371"/>
    <cellStyle name="20% - Accent1 4 3 3" xfId="13657"/>
    <cellStyle name="20% - Accent1 4 3 3 2" xfId="26617"/>
    <cellStyle name="20% - Accent1 4 3 3 2 2" xfId="52618"/>
    <cellStyle name="20% - Accent1 4 3 3 3" xfId="39683"/>
    <cellStyle name="20% - Accent1 4 3 4" xfId="20196"/>
    <cellStyle name="20% - Accent1 4 3 4 2" xfId="46196"/>
    <cellStyle name="20% - Accent1 4 3 5" xfId="33182"/>
    <cellStyle name="20% - Accent1 4 4" xfId="4324"/>
    <cellStyle name="20% - Accent1 4 4 2" xfId="10567"/>
    <cellStyle name="20% - Accent1 4 4 2 2" xfId="17271"/>
    <cellStyle name="20% - Accent1 4 4 2 2 2" xfId="30232"/>
    <cellStyle name="20% - Accent1 4 4 2 2 2 2" xfId="56233"/>
    <cellStyle name="20% - Accent1 4 4 2 2 3" xfId="43298"/>
    <cellStyle name="20% - Accent1 4 4 2 3" xfId="23799"/>
    <cellStyle name="20% - Accent1 4 4 2 3 2" xfId="49799"/>
    <cellStyle name="20% - Accent1 4 4 2 4" xfId="36797"/>
    <cellStyle name="20% - Accent1 4 4 3" xfId="14083"/>
    <cellStyle name="20% - Accent1 4 4 3 2" xfId="27043"/>
    <cellStyle name="20% - Accent1 4 4 3 2 2" xfId="53044"/>
    <cellStyle name="20% - Accent1 4 4 3 3" xfId="40109"/>
    <cellStyle name="20% - Accent1 4 4 4" xfId="20621"/>
    <cellStyle name="20% - Accent1 4 4 4 2" xfId="46621"/>
    <cellStyle name="20% - Accent1 4 4 5" xfId="33608"/>
    <cellStyle name="20% - Accent1 4 5" xfId="4955"/>
    <cellStyle name="20% - Accent1 4 5 2" xfId="10938"/>
    <cellStyle name="20% - Accent1 4 5 2 2" xfId="17642"/>
    <cellStyle name="20% - Accent1 4 5 2 2 2" xfId="30603"/>
    <cellStyle name="20% - Accent1 4 5 2 2 2 2" xfId="56604"/>
    <cellStyle name="20% - Accent1 4 5 2 2 3" xfId="43669"/>
    <cellStyle name="20% - Accent1 4 5 2 3" xfId="24170"/>
    <cellStyle name="20% - Accent1 4 5 2 3 2" xfId="50170"/>
    <cellStyle name="20% - Accent1 4 5 2 4" xfId="37168"/>
    <cellStyle name="20% - Accent1 4 5 3" xfId="14454"/>
    <cellStyle name="20% - Accent1 4 5 3 2" xfId="27414"/>
    <cellStyle name="20% - Accent1 4 5 3 2 2" xfId="53415"/>
    <cellStyle name="20% - Accent1 4 5 3 3" xfId="40480"/>
    <cellStyle name="20% - Accent1 4 5 4" xfId="20991"/>
    <cellStyle name="20% - Accent1 4 5 4 2" xfId="46991"/>
    <cellStyle name="20% - Accent1 4 5 5" xfId="33979"/>
    <cellStyle name="20% - Accent1 4 6" xfId="8590"/>
    <cellStyle name="20% - Accent1 4 6 2" xfId="15292"/>
    <cellStyle name="20% - Accent1 4 6 2 2" xfId="28252"/>
    <cellStyle name="20% - Accent1 4 6 2 2 2" xfId="54253"/>
    <cellStyle name="20% - Accent1 4 6 2 3" xfId="41318"/>
    <cellStyle name="20% - Accent1 4 6 3" xfId="21819"/>
    <cellStyle name="20% - Accent1 4 6 3 2" xfId="47819"/>
    <cellStyle name="20% - Accent1 4 6 4" xfId="34817"/>
    <cellStyle name="20% - Accent1 4 7" xfId="12103"/>
    <cellStyle name="20% - Accent1 4 7 2" xfId="25064"/>
    <cellStyle name="20% - Accent1 4 7 2 2" xfId="51064"/>
    <cellStyle name="20% - Accent1 4 7 3" xfId="38129"/>
    <cellStyle name="20% - Accent1 4 8" xfId="18645"/>
    <cellStyle name="20% - Accent1 4 8 2" xfId="44645"/>
    <cellStyle name="20% - Accent1 4 9" xfId="31628"/>
    <cellStyle name="20% - Accent1 40" xfId="2222"/>
    <cellStyle name="20% - Accent1 40 2" xfId="4128"/>
    <cellStyle name="20% - Accent1 40 2 2" xfId="10427"/>
    <cellStyle name="20% - Accent1 40 2 2 2" xfId="17131"/>
    <cellStyle name="20% - Accent1 40 2 2 2 2" xfId="30092"/>
    <cellStyle name="20% - Accent1 40 2 2 2 2 2" xfId="56093"/>
    <cellStyle name="20% - Accent1 40 2 2 2 3" xfId="43158"/>
    <cellStyle name="20% - Accent1 40 2 2 3" xfId="23659"/>
    <cellStyle name="20% - Accent1 40 2 2 3 2" xfId="49659"/>
    <cellStyle name="20% - Accent1 40 2 2 4" xfId="36657"/>
    <cellStyle name="20% - Accent1 40 2 3" xfId="13943"/>
    <cellStyle name="20% - Accent1 40 2 3 2" xfId="26903"/>
    <cellStyle name="20% - Accent1 40 2 3 2 2" xfId="52904"/>
    <cellStyle name="20% - Accent1 40 2 3 3" xfId="39969"/>
    <cellStyle name="20% - Accent1 40 2 4" xfId="20481"/>
    <cellStyle name="20% - Accent1 40 2 4 2" xfId="46481"/>
    <cellStyle name="20% - Accent1 40 2 5" xfId="33468"/>
    <cellStyle name="20% - Accent1 40 3" xfId="4797"/>
    <cellStyle name="20% - Accent1 40 3 2" xfId="10833"/>
    <cellStyle name="20% - Accent1 40 3 2 2" xfId="17537"/>
    <cellStyle name="20% - Accent1 40 3 2 2 2" xfId="30498"/>
    <cellStyle name="20% - Accent1 40 3 2 2 2 2" xfId="56499"/>
    <cellStyle name="20% - Accent1 40 3 2 2 3" xfId="43564"/>
    <cellStyle name="20% - Accent1 40 3 2 3" xfId="24065"/>
    <cellStyle name="20% - Accent1 40 3 2 3 2" xfId="50065"/>
    <cellStyle name="20% - Accent1 40 3 2 4" xfId="37063"/>
    <cellStyle name="20% - Accent1 40 3 3" xfId="14349"/>
    <cellStyle name="20% - Accent1 40 3 3 2" xfId="27309"/>
    <cellStyle name="20% - Accent1 40 3 3 2 2" xfId="53310"/>
    <cellStyle name="20% - Accent1 40 3 3 3" xfId="40375"/>
    <cellStyle name="20% - Accent1 40 3 4" xfId="20886"/>
    <cellStyle name="20% - Accent1 40 3 4 2" xfId="46886"/>
    <cellStyle name="20% - Accent1 40 3 5" xfId="33874"/>
    <cellStyle name="20% - Accent1 40 4" xfId="5378"/>
    <cellStyle name="20% - Accent1 40 4 2" xfId="11165"/>
    <cellStyle name="20% - Accent1 40 4 2 2" xfId="17868"/>
    <cellStyle name="20% - Accent1 40 4 2 2 2" xfId="30829"/>
    <cellStyle name="20% - Accent1 40 4 2 2 2 2" xfId="56830"/>
    <cellStyle name="20% - Accent1 40 4 2 2 3" xfId="43895"/>
    <cellStyle name="20% - Accent1 40 4 2 3" xfId="24396"/>
    <cellStyle name="20% - Accent1 40 4 2 3 2" xfId="50396"/>
    <cellStyle name="20% - Accent1 40 4 2 4" xfId="37394"/>
    <cellStyle name="20% - Accent1 40 4 3" xfId="14680"/>
    <cellStyle name="20% - Accent1 40 4 3 2" xfId="27640"/>
    <cellStyle name="20% - Accent1 40 4 3 2 2" xfId="53641"/>
    <cellStyle name="20% - Accent1 40 4 3 3" xfId="40706"/>
    <cellStyle name="20% - Accent1 40 4 4" xfId="21217"/>
    <cellStyle name="20% - Accent1 40 4 4 2" xfId="47217"/>
    <cellStyle name="20% - Accent1 40 4 5" xfId="34205"/>
    <cellStyle name="20% - Accent1 40 5" xfId="5919"/>
    <cellStyle name="20% - Accent1 40 5 2" xfId="11404"/>
    <cellStyle name="20% - Accent1 40 5 2 2" xfId="18107"/>
    <cellStyle name="20% - Accent1 40 5 2 2 2" xfId="31068"/>
    <cellStyle name="20% - Accent1 40 5 2 2 2 2" xfId="57069"/>
    <cellStyle name="20% - Accent1 40 5 2 2 3" xfId="44134"/>
    <cellStyle name="20% - Accent1 40 5 2 3" xfId="24635"/>
    <cellStyle name="20% - Accent1 40 5 2 3 2" xfId="50635"/>
    <cellStyle name="20% - Accent1 40 5 2 4" xfId="37633"/>
    <cellStyle name="20% - Accent1 40 5 3" xfId="14919"/>
    <cellStyle name="20% - Accent1 40 5 3 2" xfId="27879"/>
    <cellStyle name="20% - Accent1 40 5 3 2 2" xfId="53880"/>
    <cellStyle name="20% - Accent1 40 5 3 3" xfId="40945"/>
    <cellStyle name="20% - Accent1 40 5 4" xfId="21456"/>
    <cellStyle name="20% - Accent1 40 5 4 2" xfId="47456"/>
    <cellStyle name="20% - Accent1 40 5 5" xfId="34444"/>
    <cellStyle name="20% - Accent1 40 6" xfId="9080"/>
    <cellStyle name="20% - Accent1 40 6 2" xfId="15783"/>
    <cellStyle name="20% - Accent1 40 6 2 2" xfId="28743"/>
    <cellStyle name="20% - Accent1 40 6 2 2 2" xfId="54744"/>
    <cellStyle name="20% - Accent1 40 6 2 3" xfId="41809"/>
    <cellStyle name="20% - Accent1 40 6 3" xfId="22310"/>
    <cellStyle name="20% - Accent1 40 6 3 2" xfId="48310"/>
    <cellStyle name="20% - Accent1 40 6 4" xfId="35308"/>
    <cellStyle name="20% - Accent1 40 7" xfId="12594"/>
    <cellStyle name="20% - Accent1 40 7 2" xfId="25555"/>
    <cellStyle name="20% - Accent1 40 7 2 2" xfId="51555"/>
    <cellStyle name="20% - Accent1 40 7 3" xfId="38620"/>
    <cellStyle name="20% - Accent1 40 8" xfId="19136"/>
    <cellStyle name="20% - Accent1 40 8 2" xfId="45136"/>
    <cellStyle name="20% - Accent1 40 9" xfId="32119"/>
    <cellStyle name="20% - Accent1 41" xfId="2264"/>
    <cellStyle name="20% - Accent1 41 2" xfId="4170"/>
    <cellStyle name="20% - Accent1 41 2 2" xfId="10441"/>
    <cellStyle name="20% - Accent1 41 2 2 2" xfId="17145"/>
    <cellStyle name="20% - Accent1 41 2 2 2 2" xfId="30106"/>
    <cellStyle name="20% - Accent1 41 2 2 2 2 2" xfId="56107"/>
    <cellStyle name="20% - Accent1 41 2 2 2 3" xfId="43172"/>
    <cellStyle name="20% - Accent1 41 2 2 3" xfId="23673"/>
    <cellStyle name="20% - Accent1 41 2 2 3 2" xfId="49673"/>
    <cellStyle name="20% - Accent1 41 2 2 4" xfId="36671"/>
    <cellStyle name="20% - Accent1 41 2 3" xfId="13957"/>
    <cellStyle name="20% - Accent1 41 2 3 2" xfId="26917"/>
    <cellStyle name="20% - Accent1 41 2 3 2 2" xfId="52918"/>
    <cellStyle name="20% - Accent1 41 2 3 3" xfId="39983"/>
    <cellStyle name="20% - Accent1 41 2 4" xfId="20495"/>
    <cellStyle name="20% - Accent1 41 2 4 2" xfId="46495"/>
    <cellStyle name="20% - Accent1 41 2 5" xfId="33482"/>
    <cellStyle name="20% - Accent1 41 3" xfId="4839"/>
    <cellStyle name="20% - Accent1 41 3 2" xfId="10847"/>
    <cellStyle name="20% - Accent1 41 3 2 2" xfId="17551"/>
    <cellStyle name="20% - Accent1 41 3 2 2 2" xfId="30512"/>
    <cellStyle name="20% - Accent1 41 3 2 2 2 2" xfId="56513"/>
    <cellStyle name="20% - Accent1 41 3 2 2 3" xfId="43578"/>
    <cellStyle name="20% - Accent1 41 3 2 3" xfId="24079"/>
    <cellStyle name="20% - Accent1 41 3 2 3 2" xfId="50079"/>
    <cellStyle name="20% - Accent1 41 3 2 4" xfId="37077"/>
    <cellStyle name="20% - Accent1 41 3 3" xfId="14363"/>
    <cellStyle name="20% - Accent1 41 3 3 2" xfId="27323"/>
    <cellStyle name="20% - Accent1 41 3 3 2 2" xfId="53324"/>
    <cellStyle name="20% - Accent1 41 3 3 3" xfId="40389"/>
    <cellStyle name="20% - Accent1 41 3 4" xfId="20900"/>
    <cellStyle name="20% - Accent1 41 3 4 2" xfId="46900"/>
    <cellStyle name="20% - Accent1 41 3 5" xfId="33888"/>
    <cellStyle name="20% - Accent1 41 4" xfId="5420"/>
    <cellStyle name="20% - Accent1 41 4 2" xfId="11179"/>
    <cellStyle name="20% - Accent1 41 4 2 2" xfId="17882"/>
    <cellStyle name="20% - Accent1 41 4 2 2 2" xfId="30843"/>
    <cellStyle name="20% - Accent1 41 4 2 2 2 2" xfId="56844"/>
    <cellStyle name="20% - Accent1 41 4 2 2 3" xfId="43909"/>
    <cellStyle name="20% - Accent1 41 4 2 3" xfId="24410"/>
    <cellStyle name="20% - Accent1 41 4 2 3 2" xfId="50410"/>
    <cellStyle name="20% - Accent1 41 4 2 4" xfId="37408"/>
    <cellStyle name="20% - Accent1 41 4 3" xfId="14694"/>
    <cellStyle name="20% - Accent1 41 4 3 2" xfId="27654"/>
    <cellStyle name="20% - Accent1 41 4 3 2 2" xfId="53655"/>
    <cellStyle name="20% - Accent1 41 4 3 3" xfId="40720"/>
    <cellStyle name="20% - Accent1 41 4 4" xfId="21231"/>
    <cellStyle name="20% - Accent1 41 4 4 2" xfId="47231"/>
    <cellStyle name="20% - Accent1 41 4 5" xfId="34219"/>
    <cellStyle name="20% - Accent1 41 5" xfId="5961"/>
    <cellStyle name="20% - Accent1 41 5 2" xfId="11418"/>
    <cellStyle name="20% - Accent1 41 5 2 2" xfId="18121"/>
    <cellStyle name="20% - Accent1 41 5 2 2 2" xfId="31082"/>
    <cellStyle name="20% - Accent1 41 5 2 2 2 2" xfId="57083"/>
    <cellStyle name="20% - Accent1 41 5 2 2 3" xfId="44148"/>
    <cellStyle name="20% - Accent1 41 5 2 3" xfId="24649"/>
    <cellStyle name="20% - Accent1 41 5 2 3 2" xfId="50649"/>
    <cellStyle name="20% - Accent1 41 5 2 4" xfId="37647"/>
    <cellStyle name="20% - Accent1 41 5 3" xfId="14933"/>
    <cellStyle name="20% - Accent1 41 5 3 2" xfId="27893"/>
    <cellStyle name="20% - Accent1 41 5 3 2 2" xfId="53894"/>
    <cellStyle name="20% - Accent1 41 5 3 3" xfId="40959"/>
    <cellStyle name="20% - Accent1 41 5 4" xfId="21470"/>
    <cellStyle name="20% - Accent1 41 5 4 2" xfId="47470"/>
    <cellStyle name="20% - Accent1 41 5 5" xfId="34458"/>
    <cellStyle name="20% - Accent1 41 6" xfId="9094"/>
    <cellStyle name="20% - Accent1 41 6 2" xfId="15797"/>
    <cellStyle name="20% - Accent1 41 6 2 2" xfId="28757"/>
    <cellStyle name="20% - Accent1 41 6 2 2 2" xfId="54758"/>
    <cellStyle name="20% - Accent1 41 6 2 3" xfId="41823"/>
    <cellStyle name="20% - Accent1 41 6 3" xfId="22324"/>
    <cellStyle name="20% - Accent1 41 6 3 2" xfId="48324"/>
    <cellStyle name="20% - Accent1 41 6 4" xfId="35322"/>
    <cellStyle name="20% - Accent1 41 7" xfId="12608"/>
    <cellStyle name="20% - Accent1 41 7 2" xfId="25569"/>
    <cellStyle name="20% - Accent1 41 7 2 2" xfId="51569"/>
    <cellStyle name="20% - Accent1 41 7 3" xfId="38634"/>
    <cellStyle name="20% - Accent1 41 8" xfId="19150"/>
    <cellStyle name="20% - Accent1 41 8 2" xfId="45150"/>
    <cellStyle name="20% - Accent1 41 9" xfId="32133"/>
    <cellStyle name="20% - Accent1 42" xfId="2305"/>
    <cellStyle name="20% - Accent1 42 2" xfId="9107"/>
    <cellStyle name="20% - Accent1 42 2 2" xfId="15810"/>
    <cellStyle name="20% - Accent1 42 2 2 2" xfId="28770"/>
    <cellStyle name="20% - Accent1 42 2 2 2 2" xfId="54771"/>
    <cellStyle name="20% - Accent1 42 2 2 3" xfId="41836"/>
    <cellStyle name="20% - Accent1 42 2 3" xfId="22337"/>
    <cellStyle name="20% - Accent1 42 2 3 2" xfId="48337"/>
    <cellStyle name="20% - Accent1 42 2 4" xfId="35335"/>
    <cellStyle name="20% - Accent1 42 3" xfId="12621"/>
    <cellStyle name="20% - Accent1 42 3 2" xfId="25582"/>
    <cellStyle name="20% - Accent1 42 3 2 2" xfId="51582"/>
    <cellStyle name="20% - Accent1 42 3 3" xfId="38647"/>
    <cellStyle name="20% - Accent1 42 4" xfId="19163"/>
    <cellStyle name="20% - Accent1 42 4 2" xfId="45163"/>
    <cellStyle name="20% - Accent1 42 5" xfId="32146"/>
    <cellStyle name="20% - Accent1 43" xfId="3088"/>
    <cellStyle name="20% - Accent1 43 2" xfId="9691"/>
    <cellStyle name="20% - Accent1 43 2 2" xfId="16393"/>
    <cellStyle name="20% - Accent1 43 2 2 2" xfId="29354"/>
    <cellStyle name="20% - Accent1 43 2 2 2 2" xfId="55355"/>
    <cellStyle name="20% - Accent1 43 2 2 3" xfId="42420"/>
    <cellStyle name="20% - Accent1 43 2 3" xfId="22921"/>
    <cellStyle name="20% - Accent1 43 2 3 2" xfId="48921"/>
    <cellStyle name="20% - Accent1 43 2 4" xfId="35919"/>
    <cellStyle name="20% - Accent1 43 3" xfId="13205"/>
    <cellStyle name="20% - Accent1 43 3 2" xfId="26166"/>
    <cellStyle name="20% - Accent1 43 3 2 2" xfId="52166"/>
    <cellStyle name="20% - Accent1 43 3 3" xfId="39231"/>
    <cellStyle name="20% - Accent1 43 4" xfId="19746"/>
    <cellStyle name="20% - Accent1 43 4 2" xfId="45746"/>
    <cellStyle name="20% - Accent1 43 5" xfId="32730"/>
    <cellStyle name="20% - Accent1 44" xfId="2845"/>
    <cellStyle name="20% - Accent1 44 2" xfId="9490"/>
    <cellStyle name="20% - Accent1 44 2 2" xfId="16192"/>
    <cellStyle name="20% - Accent1 44 2 2 2" xfId="29153"/>
    <cellStyle name="20% - Accent1 44 2 2 2 2" xfId="55154"/>
    <cellStyle name="20% - Accent1 44 2 2 3" xfId="42219"/>
    <cellStyle name="20% - Accent1 44 2 3" xfId="22720"/>
    <cellStyle name="20% - Accent1 44 2 3 2" xfId="48720"/>
    <cellStyle name="20% - Accent1 44 2 4" xfId="35718"/>
    <cellStyle name="20% - Accent1 44 3" xfId="13004"/>
    <cellStyle name="20% - Accent1 44 3 2" xfId="25965"/>
    <cellStyle name="20% - Accent1 44 3 2 2" xfId="51965"/>
    <cellStyle name="20% - Accent1 44 3 3" xfId="39030"/>
    <cellStyle name="20% - Accent1 44 4" xfId="19545"/>
    <cellStyle name="20% - Accent1 44 4 2" xfId="45545"/>
    <cellStyle name="20% - Accent1 44 5" xfId="32529"/>
    <cellStyle name="20% - Accent1 45" xfId="3292"/>
    <cellStyle name="20% - Accent1 45 2" xfId="9857"/>
    <cellStyle name="20% - Accent1 45 2 2" xfId="16559"/>
    <cellStyle name="20% - Accent1 45 2 2 2" xfId="29520"/>
    <cellStyle name="20% - Accent1 45 2 2 2 2" xfId="55521"/>
    <cellStyle name="20% - Accent1 45 2 2 3" xfId="42586"/>
    <cellStyle name="20% - Accent1 45 2 3" xfId="23087"/>
    <cellStyle name="20% - Accent1 45 2 3 2" xfId="49087"/>
    <cellStyle name="20% - Accent1 45 2 4" xfId="36085"/>
    <cellStyle name="20% - Accent1 45 3" xfId="13371"/>
    <cellStyle name="20% - Accent1 45 3 2" xfId="26332"/>
    <cellStyle name="20% - Accent1 45 3 2 2" xfId="52332"/>
    <cellStyle name="20% - Accent1 45 3 3" xfId="39397"/>
    <cellStyle name="20% - Accent1 45 4" xfId="19912"/>
    <cellStyle name="20% - Accent1 45 4 2" xfId="45912"/>
    <cellStyle name="20% - Accent1 45 5" xfId="32896"/>
    <cellStyle name="20% - Accent1 46" xfId="3128"/>
    <cellStyle name="20% - Accent1 46 2" xfId="9724"/>
    <cellStyle name="20% - Accent1 46 2 2" xfId="16426"/>
    <cellStyle name="20% - Accent1 46 2 2 2" xfId="29387"/>
    <cellStyle name="20% - Accent1 46 2 2 2 2" xfId="55388"/>
    <cellStyle name="20% - Accent1 46 2 2 3" xfId="42453"/>
    <cellStyle name="20% - Accent1 46 2 3" xfId="22954"/>
    <cellStyle name="20% - Accent1 46 2 3 2" xfId="48954"/>
    <cellStyle name="20% - Accent1 46 2 4" xfId="35952"/>
    <cellStyle name="20% - Accent1 46 3" xfId="13238"/>
    <cellStyle name="20% - Accent1 46 3 2" xfId="26199"/>
    <cellStyle name="20% - Accent1 46 3 2 2" xfId="52199"/>
    <cellStyle name="20% - Accent1 46 3 3" xfId="39264"/>
    <cellStyle name="20% - Accent1 46 4" xfId="19779"/>
    <cellStyle name="20% - Accent1 46 4 2" xfId="45779"/>
    <cellStyle name="20% - Accent1 46 5" xfId="32763"/>
    <cellStyle name="20% - Accent1 47" xfId="4890"/>
    <cellStyle name="20% - Accent1 47 2" xfId="10882"/>
    <cellStyle name="20% - Accent1 47 2 2" xfId="17586"/>
    <cellStyle name="20% - Accent1 47 2 2 2" xfId="30547"/>
    <cellStyle name="20% - Accent1 47 2 2 2 2" xfId="56548"/>
    <cellStyle name="20% - Accent1 47 2 2 3" xfId="43613"/>
    <cellStyle name="20% - Accent1 47 2 3" xfId="24114"/>
    <cellStyle name="20% - Accent1 47 2 3 2" xfId="50114"/>
    <cellStyle name="20% - Accent1 47 2 4" xfId="37112"/>
    <cellStyle name="20% - Accent1 47 3" xfId="14398"/>
    <cellStyle name="20% - Accent1 47 3 2" xfId="27358"/>
    <cellStyle name="20% - Accent1 47 3 2 2" xfId="53359"/>
    <cellStyle name="20% - Accent1 47 3 3" xfId="40424"/>
    <cellStyle name="20% - Accent1 47 4" xfId="20935"/>
    <cellStyle name="20% - Accent1 47 4 2" xfId="46935"/>
    <cellStyle name="20% - Accent1 47 5" xfId="33923"/>
    <cellStyle name="20% - Accent1 48" xfId="3855"/>
    <cellStyle name="20% - Accent1 48 2" xfId="10318"/>
    <cellStyle name="20% - Accent1 48 2 2" xfId="17022"/>
    <cellStyle name="20% - Accent1 48 2 2 2" xfId="29983"/>
    <cellStyle name="20% - Accent1 48 2 2 2 2" xfId="55984"/>
    <cellStyle name="20% - Accent1 48 2 2 3" xfId="43049"/>
    <cellStyle name="20% - Accent1 48 2 3" xfId="23550"/>
    <cellStyle name="20% - Accent1 48 2 3 2" xfId="49550"/>
    <cellStyle name="20% - Accent1 48 2 4" xfId="36548"/>
    <cellStyle name="20% - Accent1 48 3" xfId="13834"/>
    <cellStyle name="20% - Accent1 48 3 2" xfId="26794"/>
    <cellStyle name="20% - Accent1 48 3 2 2" xfId="52795"/>
    <cellStyle name="20% - Accent1 48 3 3" xfId="39860"/>
    <cellStyle name="20% - Accent1 48 4" xfId="20372"/>
    <cellStyle name="20% - Accent1 48 4 2" xfId="46372"/>
    <cellStyle name="20% - Accent1 48 5" xfId="33359"/>
    <cellStyle name="20% - Accent1 49" xfId="5549"/>
    <cellStyle name="20% - Accent1 49 2" xfId="11230"/>
    <cellStyle name="20% - Accent1 49 2 2" xfId="17933"/>
    <cellStyle name="20% - Accent1 49 2 2 2" xfId="30894"/>
    <cellStyle name="20% - Accent1 49 2 2 2 2" xfId="56895"/>
    <cellStyle name="20% - Accent1 49 2 2 3" xfId="43960"/>
    <cellStyle name="20% - Accent1 49 2 3" xfId="24461"/>
    <cellStyle name="20% - Accent1 49 2 3 2" xfId="50461"/>
    <cellStyle name="20% - Accent1 49 2 4" xfId="37459"/>
    <cellStyle name="20% - Accent1 49 3" xfId="14745"/>
    <cellStyle name="20% - Accent1 49 3 2" xfId="27705"/>
    <cellStyle name="20% - Accent1 49 3 2 2" xfId="53706"/>
    <cellStyle name="20% - Accent1 49 3 3" xfId="40771"/>
    <cellStyle name="20% - Accent1 49 4" xfId="21282"/>
    <cellStyle name="20% - Accent1 49 4 2" xfId="47282"/>
    <cellStyle name="20% - Accent1 49 5" xfId="34270"/>
    <cellStyle name="20% - Accent1 5" xfId="235"/>
    <cellStyle name="20% - Accent1 5 2" xfId="2502"/>
    <cellStyle name="20% - Accent1 5 2 2" xfId="9200"/>
    <cellStyle name="20% - Accent1 5 2 2 2" xfId="15902"/>
    <cellStyle name="20% - Accent1 5 2 2 2 2" xfId="28862"/>
    <cellStyle name="20% - Accent1 5 2 2 2 2 2" xfId="54863"/>
    <cellStyle name="20% - Accent1 5 2 2 2 3" xfId="41928"/>
    <cellStyle name="20% - Accent1 5 2 2 3" xfId="22429"/>
    <cellStyle name="20% - Accent1 5 2 2 3 2" xfId="48429"/>
    <cellStyle name="20% - Accent1 5 2 2 4" xfId="35427"/>
    <cellStyle name="20% - Accent1 5 2 3" xfId="12713"/>
    <cellStyle name="20% - Accent1 5 2 3 2" xfId="25674"/>
    <cellStyle name="20% - Accent1 5 2 3 2 2" xfId="51674"/>
    <cellStyle name="20% - Accent1 5 2 3 3" xfId="38739"/>
    <cellStyle name="20% - Accent1 5 2 4" xfId="19255"/>
    <cellStyle name="20% - Accent1 5 2 4 2" xfId="45255"/>
    <cellStyle name="20% - Accent1 5 2 5" xfId="32238"/>
    <cellStyle name="20% - Accent1 5 3" xfId="3599"/>
    <cellStyle name="20% - Accent1 5 3 2" xfId="10116"/>
    <cellStyle name="20% - Accent1 5 3 2 2" xfId="16820"/>
    <cellStyle name="20% - Accent1 5 3 2 2 2" xfId="29781"/>
    <cellStyle name="20% - Accent1 5 3 2 2 2 2" xfId="55782"/>
    <cellStyle name="20% - Accent1 5 3 2 2 3" xfId="42847"/>
    <cellStyle name="20% - Accent1 5 3 2 3" xfId="23348"/>
    <cellStyle name="20% - Accent1 5 3 2 3 2" xfId="49348"/>
    <cellStyle name="20% - Accent1 5 3 2 4" xfId="36346"/>
    <cellStyle name="20% - Accent1 5 3 3" xfId="13632"/>
    <cellStyle name="20% - Accent1 5 3 3 2" xfId="26592"/>
    <cellStyle name="20% - Accent1 5 3 3 2 2" xfId="52593"/>
    <cellStyle name="20% - Accent1 5 3 3 3" xfId="39658"/>
    <cellStyle name="20% - Accent1 5 3 4" xfId="20171"/>
    <cellStyle name="20% - Accent1 5 3 4 2" xfId="46171"/>
    <cellStyle name="20% - Accent1 5 3 5" xfId="33157"/>
    <cellStyle name="20% - Accent1 5 4" xfId="4298"/>
    <cellStyle name="20% - Accent1 5 4 2" xfId="10545"/>
    <cellStyle name="20% - Accent1 5 4 2 2" xfId="17249"/>
    <cellStyle name="20% - Accent1 5 4 2 2 2" xfId="30210"/>
    <cellStyle name="20% - Accent1 5 4 2 2 2 2" xfId="56211"/>
    <cellStyle name="20% - Accent1 5 4 2 2 3" xfId="43276"/>
    <cellStyle name="20% - Accent1 5 4 2 3" xfId="23777"/>
    <cellStyle name="20% - Accent1 5 4 2 3 2" xfId="49777"/>
    <cellStyle name="20% - Accent1 5 4 2 4" xfId="36775"/>
    <cellStyle name="20% - Accent1 5 4 3" xfId="14061"/>
    <cellStyle name="20% - Accent1 5 4 3 2" xfId="27021"/>
    <cellStyle name="20% - Accent1 5 4 3 2 2" xfId="53022"/>
    <cellStyle name="20% - Accent1 5 4 3 3" xfId="40087"/>
    <cellStyle name="20% - Accent1 5 4 4" xfId="20599"/>
    <cellStyle name="20% - Accent1 5 4 4 2" xfId="46599"/>
    <cellStyle name="20% - Accent1 5 4 5" xfId="33586"/>
    <cellStyle name="20% - Accent1 5 5" xfId="4938"/>
    <cellStyle name="20% - Accent1 5 5 2" xfId="10924"/>
    <cellStyle name="20% - Accent1 5 5 2 2" xfId="17628"/>
    <cellStyle name="20% - Accent1 5 5 2 2 2" xfId="30589"/>
    <cellStyle name="20% - Accent1 5 5 2 2 2 2" xfId="56590"/>
    <cellStyle name="20% - Accent1 5 5 2 2 3" xfId="43655"/>
    <cellStyle name="20% - Accent1 5 5 2 3" xfId="24156"/>
    <cellStyle name="20% - Accent1 5 5 2 3 2" xfId="50156"/>
    <cellStyle name="20% - Accent1 5 5 2 4" xfId="37154"/>
    <cellStyle name="20% - Accent1 5 5 3" xfId="14440"/>
    <cellStyle name="20% - Accent1 5 5 3 2" xfId="27400"/>
    <cellStyle name="20% - Accent1 5 5 3 2 2" xfId="53401"/>
    <cellStyle name="20% - Accent1 5 5 3 3" xfId="40466"/>
    <cellStyle name="20% - Accent1 5 5 4" xfId="20977"/>
    <cellStyle name="20% - Accent1 5 5 4 2" xfId="46977"/>
    <cellStyle name="20% - Accent1 5 5 5" xfId="33965"/>
    <cellStyle name="20% - Accent1 5 6" xfId="8603"/>
    <cellStyle name="20% - Accent1 5 6 2" xfId="15305"/>
    <cellStyle name="20% - Accent1 5 6 2 2" xfId="28265"/>
    <cellStyle name="20% - Accent1 5 6 2 2 2" xfId="54266"/>
    <cellStyle name="20% - Accent1 5 6 2 3" xfId="41331"/>
    <cellStyle name="20% - Accent1 5 6 3" xfId="21832"/>
    <cellStyle name="20% - Accent1 5 6 3 2" xfId="47832"/>
    <cellStyle name="20% - Accent1 5 6 4" xfId="34830"/>
    <cellStyle name="20% - Accent1 5 7" xfId="12116"/>
    <cellStyle name="20% - Accent1 5 7 2" xfId="25077"/>
    <cellStyle name="20% - Accent1 5 7 2 2" xfId="51077"/>
    <cellStyle name="20% - Accent1 5 7 3" xfId="38142"/>
    <cellStyle name="20% - Accent1 5 8" xfId="18658"/>
    <cellStyle name="20% - Accent1 5 8 2" xfId="44658"/>
    <cellStyle name="20% - Accent1 5 9" xfId="31641"/>
    <cellStyle name="20% - Accent1 50" xfId="5507"/>
    <cellStyle name="20% - Accent1 50 2" xfId="11216"/>
    <cellStyle name="20% - Accent1 50 2 2" xfId="17919"/>
    <cellStyle name="20% - Accent1 50 2 2 2" xfId="30880"/>
    <cellStyle name="20% - Accent1 50 2 2 2 2" xfId="56881"/>
    <cellStyle name="20% - Accent1 50 2 2 3" xfId="43946"/>
    <cellStyle name="20% - Accent1 50 2 3" xfId="24447"/>
    <cellStyle name="20% - Accent1 50 2 3 2" xfId="50447"/>
    <cellStyle name="20% - Accent1 50 2 4" xfId="37445"/>
    <cellStyle name="20% - Accent1 50 3" xfId="14731"/>
    <cellStyle name="20% - Accent1 50 3 2" xfId="27691"/>
    <cellStyle name="20% - Accent1 50 3 2 2" xfId="53692"/>
    <cellStyle name="20% - Accent1 50 3 3" xfId="40757"/>
    <cellStyle name="20% - Accent1 50 4" xfId="21268"/>
    <cellStyle name="20% - Accent1 50 4 2" xfId="47268"/>
    <cellStyle name="20% - Accent1 50 5" xfId="34256"/>
    <cellStyle name="20% - Accent1 51" xfId="5466"/>
    <cellStyle name="20% - Accent1 51 2" xfId="11203"/>
    <cellStyle name="20% - Accent1 51 2 2" xfId="17906"/>
    <cellStyle name="20% - Accent1 51 2 2 2" xfId="30867"/>
    <cellStyle name="20% - Accent1 51 2 2 2 2" xfId="56868"/>
    <cellStyle name="20% - Accent1 51 2 2 3" xfId="43933"/>
    <cellStyle name="20% - Accent1 51 2 3" xfId="24434"/>
    <cellStyle name="20% - Accent1 51 2 3 2" xfId="50434"/>
    <cellStyle name="20% - Accent1 51 2 4" xfId="37432"/>
    <cellStyle name="20% - Accent1 51 3" xfId="14718"/>
    <cellStyle name="20% - Accent1 51 3 2" xfId="27678"/>
    <cellStyle name="20% - Accent1 51 3 2 2" xfId="53679"/>
    <cellStyle name="20% - Accent1 51 3 3" xfId="40744"/>
    <cellStyle name="20% - Accent1 51 4" xfId="21255"/>
    <cellStyle name="20% - Accent1 51 4 2" xfId="47255"/>
    <cellStyle name="20% - Accent1 51 5" xfId="34243"/>
    <cellStyle name="20% - Accent1 52" xfId="6280"/>
    <cellStyle name="20% - Accent1 52 2" xfId="11432"/>
    <cellStyle name="20% - Accent1 52 2 2" xfId="18135"/>
    <cellStyle name="20% - Accent1 52 2 2 2" xfId="31096"/>
    <cellStyle name="20% - Accent1 52 2 2 2 2" xfId="57097"/>
    <cellStyle name="20% - Accent1 52 2 2 3" xfId="44162"/>
    <cellStyle name="20% - Accent1 52 2 3" xfId="24663"/>
    <cellStyle name="20% - Accent1 52 2 3 2" xfId="50663"/>
    <cellStyle name="20% - Accent1 52 2 4" xfId="37661"/>
    <cellStyle name="20% - Accent1 52 3" xfId="14947"/>
    <cellStyle name="20% - Accent1 52 3 2" xfId="27907"/>
    <cellStyle name="20% - Accent1 52 3 2 2" xfId="53908"/>
    <cellStyle name="20% - Accent1 52 3 3" xfId="40973"/>
    <cellStyle name="20% - Accent1 52 4" xfId="21484"/>
    <cellStyle name="20% - Accent1 52 4 2" xfId="47484"/>
    <cellStyle name="20% - Accent1 52 5" xfId="34472"/>
    <cellStyle name="20% - Accent1 53" xfId="6322"/>
    <cellStyle name="20% - Accent1 53 2" xfId="11446"/>
    <cellStyle name="20% - Accent1 53 2 2" xfId="18149"/>
    <cellStyle name="20% - Accent1 53 2 2 2" xfId="31110"/>
    <cellStyle name="20% - Accent1 53 2 2 2 2" xfId="57111"/>
    <cellStyle name="20% - Accent1 53 2 2 3" xfId="44176"/>
    <cellStyle name="20% - Accent1 53 2 3" xfId="24677"/>
    <cellStyle name="20% - Accent1 53 2 3 2" xfId="50677"/>
    <cellStyle name="20% - Accent1 53 2 4" xfId="37675"/>
    <cellStyle name="20% - Accent1 53 3" xfId="14961"/>
    <cellStyle name="20% - Accent1 53 3 2" xfId="27921"/>
    <cellStyle name="20% - Accent1 53 3 2 2" xfId="53922"/>
    <cellStyle name="20% - Accent1 53 3 3" xfId="40987"/>
    <cellStyle name="20% - Accent1 53 4" xfId="21498"/>
    <cellStyle name="20% - Accent1 53 4 2" xfId="47498"/>
    <cellStyle name="20% - Accent1 53 5" xfId="34486"/>
    <cellStyle name="20% - Accent1 54" xfId="6364"/>
    <cellStyle name="20% - Accent1 54 2" xfId="11460"/>
    <cellStyle name="20% - Accent1 54 2 2" xfId="18163"/>
    <cellStyle name="20% - Accent1 54 2 2 2" xfId="31124"/>
    <cellStyle name="20% - Accent1 54 2 2 2 2" xfId="57125"/>
    <cellStyle name="20% - Accent1 54 2 2 3" xfId="44190"/>
    <cellStyle name="20% - Accent1 54 2 3" xfId="24691"/>
    <cellStyle name="20% - Accent1 54 2 3 2" xfId="50691"/>
    <cellStyle name="20% - Accent1 54 2 4" xfId="37689"/>
    <cellStyle name="20% - Accent1 54 3" xfId="14975"/>
    <cellStyle name="20% - Accent1 54 3 2" xfId="27935"/>
    <cellStyle name="20% - Accent1 54 3 2 2" xfId="53936"/>
    <cellStyle name="20% - Accent1 54 3 3" xfId="41001"/>
    <cellStyle name="20% - Accent1 54 4" xfId="21512"/>
    <cellStyle name="20% - Accent1 54 4 2" xfId="47512"/>
    <cellStyle name="20% - Accent1 54 5" xfId="34500"/>
    <cellStyle name="20% - Accent1 55" xfId="6406"/>
    <cellStyle name="20% - Accent1 55 2" xfId="11474"/>
    <cellStyle name="20% - Accent1 55 2 2" xfId="18177"/>
    <cellStyle name="20% - Accent1 55 2 2 2" xfId="31138"/>
    <cellStyle name="20% - Accent1 55 2 2 2 2" xfId="57139"/>
    <cellStyle name="20% - Accent1 55 2 2 3" xfId="44204"/>
    <cellStyle name="20% - Accent1 55 2 3" xfId="24705"/>
    <cellStyle name="20% - Accent1 55 2 3 2" xfId="50705"/>
    <cellStyle name="20% - Accent1 55 2 4" xfId="37703"/>
    <cellStyle name="20% - Accent1 55 3" xfId="14989"/>
    <cellStyle name="20% - Accent1 55 3 2" xfId="27949"/>
    <cellStyle name="20% - Accent1 55 3 2 2" xfId="53950"/>
    <cellStyle name="20% - Accent1 55 3 3" xfId="41015"/>
    <cellStyle name="20% - Accent1 55 4" xfId="21526"/>
    <cellStyle name="20% - Accent1 55 4 2" xfId="47526"/>
    <cellStyle name="20% - Accent1 55 5" xfId="34514"/>
    <cellStyle name="20% - Accent1 56" xfId="6448"/>
    <cellStyle name="20% - Accent1 56 2" xfId="11488"/>
    <cellStyle name="20% - Accent1 56 2 2" xfId="18191"/>
    <cellStyle name="20% - Accent1 56 2 2 2" xfId="31152"/>
    <cellStyle name="20% - Accent1 56 2 2 2 2" xfId="57153"/>
    <cellStyle name="20% - Accent1 56 2 2 3" xfId="44218"/>
    <cellStyle name="20% - Accent1 56 2 3" xfId="24719"/>
    <cellStyle name="20% - Accent1 56 2 3 2" xfId="50719"/>
    <cellStyle name="20% - Accent1 56 2 4" xfId="37717"/>
    <cellStyle name="20% - Accent1 56 3" xfId="15003"/>
    <cellStyle name="20% - Accent1 56 3 2" xfId="27963"/>
    <cellStyle name="20% - Accent1 56 3 2 2" xfId="53964"/>
    <cellStyle name="20% - Accent1 56 3 3" xfId="41029"/>
    <cellStyle name="20% - Accent1 56 4" xfId="21540"/>
    <cellStyle name="20% - Accent1 56 4 2" xfId="47540"/>
    <cellStyle name="20% - Accent1 56 5" xfId="34528"/>
    <cellStyle name="20% - Accent1 57" xfId="6490"/>
    <cellStyle name="20% - Accent1 57 2" xfId="11502"/>
    <cellStyle name="20% - Accent1 57 2 2" xfId="18205"/>
    <cellStyle name="20% - Accent1 57 2 2 2" xfId="31166"/>
    <cellStyle name="20% - Accent1 57 2 2 2 2" xfId="57167"/>
    <cellStyle name="20% - Accent1 57 2 2 3" xfId="44232"/>
    <cellStyle name="20% - Accent1 57 2 3" xfId="24733"/>
    <cellStyle name="20% - Accent1 57 2 3 2" xfId="50733"/>
    <cellStyle name="20% - Accent1 57 2 4" xfId="37731"/>
    <cellStyle name="20% - Accent1 57 3" xfId="15017"/>
    <cellStyle name="20% - Accent1 57 3 2" xfId="27977"/>
    <cellStyle name="20% - Accent1 57 3 2 2" xfId="53978"/>
    <cellStyle name="20% - Accent1 57 3 3" xfId="41043"/>
    <cellStyle name="20% - Accent1 57 4" xfId="21554"/>
    <cellStyle name="20% - Accent1 57 4 2" xfId="47554"/>
    <cellStyle name="20% - Accent1 57 5" xfId="34542"/>
    <cellStyle name="20% - Accent1 58" xfId="6532"/>
    <cellStyle name="20% - Accent1 58 2" xfId="11516"/>
    <cellStyle name="20% - Accent1 58 2 2" xfId="18219"/>
    <cellStyle name="20% - Accent1 58 2 2 2" xfId="31180"/>
    <cellStyle name="20% - Accent1 58 2 2 2 2" xfId="57181"/>
    <cellStyle name="20% - Accent1 58 2 2 3" xfId="44246"/>
    <cellStyle name="20% - Accent1 58 2 3" xfId="24747"/>
    <cellStyle name="20% - Accent1 58 2 3 2" xfId="50747"/>
    <cellStyle name="20% - Accent1 58 2 4" xfId="37745"/>
    <cellStyle name="20% - Accent1 58 3" xfId="15031"/>
    <cellStyle name="20% - Accent1 58 3 2" xfId="27991"/>
    <cellStyle name="20% - Accent1 58 3 2 2" xfId="53992"/>
    <cellStyle name="20% - Accent1 58 3 3" xfId="41057"/>
    <cellStyle name="20% - Accent1 58 4" xfId="21568"/>
    <cellStyle name="20% - Accent1 58 4 2" xfId="47568"/>
    <cellStyle name="20% - Accent1 58 5" xfId="34556"/>
    <cellStyle name="20% - Accent1 59" xfId="6574"/>
    <cellStyle name="20% - Accent1 59 2" xfId="11530"/>
    <cellStyle name="20% - Accent1 59 2 2" xfId="18233"/>
    <cellStyle name="20% - Accent1 59 2 2 2" xfId="31194"/>
    <cellStyle name="20% - Accent1 59 2 2 2 2" xfId="57195"/>
    <cellStyle name="20% - Accent1 59 2 2 3" xfId="44260"/>
    <cellStyle name="20% - Accent1 59 2 3" xfId="24761"/>
    <cellStyle name="20% - Accent1 59 2 3 2" xfId="50761"/>
    <cellStyle name="20% - Accent1 59 2 4" xfId="37759"/>
    <cellStyle name="20% - Accent1 59 3" xfId="15045"/>
    <cellStyle name="20% - Accent1 59 3 2" xfId="28005"/>
    <cellStyle name="20% - Accent1 59 3 2 2" xfId="54006"/>
    <cellStyle name="20% - Accent1 59 3 3" xfId="41071"/>
    <cellStyle name="20% - Accent1 59 4" xfId="21582"/>
    <cellStyle name="20% - Accent1 59 4 2" xfId="47582"/>
    <cellStyle name="20% - Accent1 59 5" xfId="34570"/>
    <cellStyle name="20% - Accent1 6" xfId="276"/>
    <cellStyle name="20% - Accent1 6 2" xfId="2535"/>
    <cellStyle name="20% - Accent1 6 2 2" xfId="9230"/>
    <cellStyle name="20% - Accent1 6 2 2 2" xfId="15932"/>
    <cellStyle name="20% - Accent1 6 2 2 2 2" xfId="28892"/>
    <cellStyle name="20% - Accent1 6 2 2 2 2 2" xfId="54893"/>
    <cellStyle name="20% - Accent1 6 2 2 2 3" xfId="41958"/>
    <cellStyle name="20% - Accent1 6 2 2 3" xfId="22459"/>
    <cellStyle name="20% - Accent1 6 2 2 3 2" xfId="48459"/>
    <cellStyle name="20% - Accent1 6 2 2 4" xfId="35457"/>
    <cellStyle name="20% - Accent1 6 2 3" xfId="12743"/>
    <cellStyle name="20% - Accent1 6 2 3 2" xfId="25704"/>
    <cellStyle name="20% - Accent1 6 2 3 2 2" xfId="51704"/>
    <cellStyle name="20% - Accent1 6 2 3 3" xfId="38769"/>
    <cellStyle name="20% - Accent1 6 2 4" xfId="19285"/>
    <cellStyle name="20% - Accent1 6 2 4 2" xfId="45285"/>
    <cellStyle name="20% - Accent1 6 2 5" xfId="32268"/>
    <cellStyle name="20% - Accent1 6 3" xfId="3571"/>
    <cellStyle name="20% - Accent1 6 3 2" xfId="10091"/>
    <cellStyle name="20% - Accent1 6 3 2 2" xfId="16795"/>
    <cellStyle name="20% - Accent1 6 3 2 2 2" xfId="29756"/>
    <cellStyle name="20% - Accent1 6 3 2 2 2 2" xfId="55757"/>
    <cellStyle name="20% - Accent1 6 3 2 2 3" xfId="42822"/>
    <cellStyle name="20% - Accent1 6 3 2 3" xfId="23323"/>
    <cellStyle name="20% - Accent1 6 3 2 3 2" xfId="49323"/>
    <cellStyle name="20% - Accent1 6 3 2 4" xfId="36321"/>
    <cellStyle name="20% - Accent1 6 3 3" xfId="13607"/>
    <cellStyle name="20% - Accent1 6 3 3 2" xfId="26567"/>
    <cellStyle name="20% - Accent1 6 3 3 2 2" xfId="52568"/>
    <cellStyle name="20% - Accent1 6 3 3 3" xfId="39633"/>
    <cellStyle name="20% - Accent1 6 3 4" xfId="20146"/>
    <cellStyle name="20% - Accent1 6 3 4 2" xfId="46146"/>
    <cellStyle name="20% - Accent1 6 3 5" xfId="33132"/>
    <cellStyle name="20% - Accent1 6 4" xfId="4276"/>
    <cellStyle name="20% - Accent1 6 4 2" xfId="10526"/>
    <cellStyle name="20% - Accent1 6 4 2 2" xfId="17230"/>
    <cellStyle name="20% - Accent1 6 4 2 2 2" xfId="30191"/>
    <cellStyle name="20% - Accent1 6 4 2 2 2 2" xfId="56192"/>
    <cellStyle name="20% - Accent1 6 4 2 2 3" xfId="43257"/>
    <cellStyle name="20% - Accent1 6 4 2 3" xfId="23758"/>
    <cellStyle name="20% - Accent1 6 4 2 3 2" xfId="49758"/>
    <cellStyle name="20% - Accent1 6 4 2 4" xfId="36756"/>
    <cellStyle name="20% - Accent1 6 4 3" xfId="14042"/>
    <cellStyle name="20% - Accent1 6 4 3 2" xfId="27002"/>
    <cellStyle name="20% - Accent1 6 4 3 2 2" xfId="53003"/>
    <cellStyle name="20% - Accent1 6 4 3 3" xfId="40068"/>
    <cellStyle name="20% - Accent1 6 4 4" xfId="20580"/>
    <cellStyle name="20% - Accent1 6 4 4 2" xfId="46580"/>
    <cellStyle name="20% - Accent1 6 4 5" xfId="33567"/>
    <cellStyle name="20% - Accent1 6 5" xfId="4921"/>
    <cellStyle name="20% - Accent1 6 5 2" xfId="10910"/>
    <cellStyle name="20% - Accent1 6 5 2 2" xfId="17614"/>
    <cellStyle name="20% - Accent1 6 5 2 2 2" xfId="30575"/>
    <cellStyle name="20% - Accent1 6 5 2 2 2 2" xfId="56576"/>
    <cellStyle name="20% - Accent1 6 5 2 2 3" xfId="43641"/>
    <cellStyle name="20% - Accent1 6 5 2 3" xfId="24142"/>
    <cellStyle name="20% - Accent1 6 5 2 3 2" xfId="50142"/>
    <cellStyle name="20% - Accent1 6 5 2 4" xfId="37140"/>
    <cellStyle name="20% - Accent1 6 5 3" xfId="14426"/>
    <cellStyle name="20% - Accent1 6 5 3 2" xfId="27386"/>
    <cellStyle name="20% - Accent1 6 5 3 2 2" xfId="53387"/>
    <cellStyle name="20% - Accent1 6 5 3 3" xfId="40452"/>
    <cellStyle name="20% - Accent1 6 5 4" xfId="20963"/>
    <cellStyle name="20% - Accent1 6 5 4 2" xfId="46963"/>
    <cellStyle name="20% - Accent1 6 5 5" xfId="33951"/>
    <cellStyle name="20% - Accent1 6 6" xfId="8616"/>
    <cellStyle name="20% - Accent1 6 6 2" xfId="15318"/>
    <cellStyle name="20% - Accent1 6 6 2 2" xfId="28278"/>
    <cellStyle name="20% - Accent1 6 6 2 2 2" xfId="54279"/>
    <cellStyle name="20% - Accent1 6 6 2 3" xfId="41344"/>
    <cellStyle name="20% - Accent1 6 6 3" xfId="21845"/>
    <cellStyle name="20% - Accent1 6 6 3 2" xfId="47845"/>
    <cellStyle name="20% - Accent1 6 6 4" xfId="34843"/>
    <cellStyle name="20% - Accent1 6 7" xfId="12129"/>
    <cellStyle name="20% - Accent1 6 7 2" xfId="25090"/>
    <cellStyle name="20% - Accent1 6 7 2 2" xfId="51090"/>
    <cellStyle name="20% - Accent1 6 7 3" xfId="38155"/>
    <cellStyle name="20% - Accent1 6 8" xfId="18671"/>
    <cellStyle name="20% - Accent1 6 8 2" xfId="44671"/>
    <cellStyle name="20% - Accent1 6 9" xfId="31654"/>
    <cellStyle name="20% - Accent1 60" xfId="6616"/>
    <cellStyle name="20% - Accent1 60 2" xfId="11544"/>
    <cellStyle name="20% - Accent1 60 2 2" xfId="18247"/>
    <cellStyle name="20% - Accent1 60 2 2 2" xfId="31208"/>
    <cellStyle name="20% - Accent1 60 2 2 2 2" xfId="57209"/>
    <cellStyle name="20% - Accent1 60 2 2 3" xfId="44274"/>
    <cellStyle name="20% - Accent1 60 2 3" xfId="24775"/>
    <cellStyle name="20% - Accent1 60 2 3 2" xfId="50775"/>
    <cellStyle name="20% - Accent1 60 2 4" xfId="37773"/>
    <cellStyle name="20% - Accent1 60 3" xfId="15059"/>
    <cellStyle name="20% - Accent1 60 3 2" xfId="28019"/>
    <cellStyle name="20% - Accent1 60 3 2 2" xfId="54020"/>
    <cellStyle name="20% - Accent1 60 3 3" xfId="41085"/>
    <cellStyle name="20% - Accent1 60 4" xfId="21596"/>
    <cellStyle name="20% - Accent1 60 4 2" xfId="47596"/>
    <cellStyle name="20% - Accent1 60 5" xfId="34584"/>
    <cellStyle name="20% - Accent1 61" xfId="6658"/>
    <cellStyle name="20% - Accent1 61 2" xfId="11558"/>
    <cellStyle name="20% - Accent1 61 2 2" xfId="18261"/>
    <cellStyle name="20% - Accent1 61 2 2 2" xfId="31222"/>
    <cellStyle name="20% - Accent1 61 2 2 2 2" xfId="57223"/>
    <cellStyle name="20% - Accent1 61 2 2 3" xfId="44288"/>
    <cellStyle name="20% - Accent1 61 2 3" xfId="24789"/>
    <cellStyle name="20% - Accent1 61 2 3 2" xfId="50789"/>
    <cellStyle name="20% - Accent1 61 2 4" xfId="37787"/>
    <cellStyle name="20% - Accent1 61 3" xfId="15073"/>
    <cellStyle name="20% - Accent1 61 3 2" xfId="28033"/>
    <cellStyle name="20% - Accent1 61 3 2 2" xfId="54034"/>
    <cellStyle name="20% - Accent1 61 3 3" xfId="41099"/>
    <cellStyle name="20% - Accent1 61 4" xfId="21610"/>
    <cellStyle name="20% - Accent1 61 4 2" xfId="47610"/>
    <cellStyle name="20% - Accent1 61 5" xfId="34598"/>
    <cellStyle name="20% - Accent1 62" xfId="8450"/>
    <cellStyle name="20% - Accent1 62 2" xfId="11909"/>
    <cellStyle name="20% - Accent1 62 2 2" xfId="18290"/>
    <cellStyle name="20% - Accent1 62 2 2 2" xfId="31251"/>
    <cellStyle name="20% - Accent1 62 2 2 2 2" xfId="57252"/>
    <cellStyle name="20% - Accent1 62 2 2 3" xfId="44317"/>
    <cellStyle name="20% - Accent1 62 2 3" xfId="24818"/>
    <cellStyle name="20% - Accent1 62 2 3 2" xfId="50818"/>
    <cellStyle name="20% - Accent1 62 2 4" xfId="37816"/>
    <cellStyle name="20% - Accent1 62 3" xfId="15102"/>
    <cellStyle name="20% - Accent1 62 3 2" xfId="28062"/>
    <cellStyle name="20% - Accent1 62 3 2 2" xfId="54063"/>
    <cellStyle name="20% - Accent1 62 3 3" xfId="41128"/>
    <cellStyle name="20% - Accent1 62 4" xfId="21630"/>
    <cellStyle name="20% - Accent1 62 4 2" xfId="47630"/>
    <cellStyle name="20% - Accent1 62 5" xfId="34627"/>
    <cellStyle name="20% - Accent1 63" xfId="8467"/>
    <cellStyle name="20% - Accent1 63 2" xfId="11926"/>
    <cellStyle name="20% - Accent1 63 2 2" xfId="18307"/>
    <cellStyle name="20% - Accent1 63 2 2 2" xfId="31268"/>
    <cellStyle name="20% - Accent1 63 2 2 2 2" xfId="57269"/>
    <cellStyle name="20% - Accent1 63 2 2 3" xfId="44334"/>
    <cellStyle name="20% - Accent1 63 2 3" xfId="24835"/>
    <cellStyle name="20% - Accent1 63 2 3 2" xfId="50835"/>
    <cellStyle name="20% - Accent1 63 2 4" xfId="37833"/>
    <cellStyle name="20% - Accent1 63 3" xfId="15119"/>
    <cellStyle name="20% - Accent1 63 3 2" xfId="28079"/>
    <cellStyle name="20% - Accent1 63 3 2 2" xfId="54080"/>
    <cellStyle name="20% - Accent1 63 3 3" xfId="41145"/>
    <cellStyle name="20% - Accent1 63 4" xfId="21647"/>
    <cellStyle name="20% - Accent1 63 4 2" xfId="47647"/>
    <cellStyle name="20% - Accent1 63 5" xfId="34644"/>
    <cellStyle name="20% - Accent1 64" xfId="8514"/>
    <cellStyle name="20% - Accent1 64 2" xfId="11960"/>
    <cellStyle name="20% - Accent1 64 2 2" xfId="18341"/>
    <cellStyle name="20% - Accent1 64 2 2 2" xfId="31302"/>
    <cellStyle name="20% - Accent1 64 2 2 2 2" xfId="57303"/>
    <cellStyle name="20% - Accent1 64 2 2 3" xfId="44368"/>
    <cellStyle name="20% - Accent1 64 2 3" xfId="24869"/>
    <cellStyle name="20% - Accent1 64 2 3 2" xfId="50869"/>
    <cellStyle name="20% - Accent1 64 2 4" xfId="37867"/>
    <cellStyle name="20% - Accent1 64 3" xfId="15153"/>
    <cellStyle name="20% - Accent1 64 3 2" xfId="28113"/>
    <cellStyle name="20% - Accent1 64 3 2 2" xfId="54114"/>
    <cellStyle name="20% - Accent1 64 3 3" xfId="41179"/>
    <cellStyle name="20% - Accent1 64 4" xfId="21681"/>
    <cellStyle name="20% - Accent1 64 4 2" xfId="47681"/>
    <cellStyle name="20% - Accent1 64 5" xfId="34678"/>
    <cellStyle name="20% - Accent1 65" xfId="8530"/>
    <cellStyle name="20% - Accent1 65 2" xfId="11976"/>
    <cellStyle name="20% - Accent1 65 2 2" xfId="18357"/>
    <cellStyle name="20% - Accent1 65 2 2 2" xfId="31318"/>
    <cellStyle name="20% - Accent1 65 2 2 2 2" xfId="57319"/>
    <cellStyle name="20% - Accent1 65 2 2 3" xfId="44384"/>
    <cellStyle name="20% - Accent1 65 2 3" xfId="24885"/>
    <cellStyle name="20% - Accent1 65 2 3 2" xfId="50885"/>
    <cellStyle name="20% - Accent1 65 2 4" xfId="37883"/>
    <cellStyle name="20% - Accent1 65 3" xfId="15169"/>
    <cellStyle name="20% - Accent1 65 3 2" xfId="28129"/>
    <cellStyle name="20% - Accent1 65 3 2 2" xfId="54130"/>
    <cellStyle name="20% - Accent1 65 3 3" xfId="41195"/>
    <cellStyle name="20% - Accent1 65 4" xfId="21697"/>
    <cellStyle name="20% - Accent1 65 4 2" xfId="47697"/>
    <cellStyle name="20% - Accent1 65 5" xfId="34694"/>
    <cellStyle name="20% - Accent1 66" xfId="44"/>
    <cellStyle name="20% - Accent1 66 2" xfId="11700"/>
    <cellStyle name="20% - Accent1 66 2 2" xfId="18376"/>
    <cellStyle name="20% - Accent1 66 2 2 2" xfId="31338"/>
    <cellStyle name="20% - Accent1 66 2 2 2 2" xfId="57339"/>
    <cellStyle name="20% - Accent1 66 2 2 3" xfId="44404"/>
    <cellStyle name="20% - Accent1 66 2 3" xfId="24905"/>
    <cellStyle name="20% - Accent1 66 2 3 2" xfId="50905"/>
    <cellStyle name="20% - Accent1 66 2 4" xfId="37903"/>
    <cellStyle name="20% - Accent1 66 3" xfId="15181"/>
    <cellStyle name="20% - Accent1 66 3 2" xfId="28141"/>
    <cellStyle name="20% - Accent1 66 3 2 2" xfId="54142"/>
    <cellStyle name="20% - Accent1 66 3 3" xfId="41207"/>
    <cellStyle name="20% - Accent1 66 4" xfId="21709"/>
    <cellStyle name="20% - Accent1 66 4 2" xfId="47709"/>
    <cellStyle name="20% - Accent1 66 5" xfId="34706"/>
    <cellStyle name="20% - Accent1 67" xfId="11724"/>
    <cellStyle name="20% - Accent1 67 2" xfId="15209"/>
    <cellStyle name="20% - Accent1 67 2 2" xfId="28169"/>
    <cellStyle name="20% - Accent1 67 2 2 2" xfId="54170"/>
    <cellStyle name="20% - Accent1 67 2 3" xfId="41235"/>
    <cellStyle name="20% - Accent1 67 3" xfId="21736"/>
    <cellStyle name="20% - Accent1 67 3 2" xfId="47736"/>
    <cellStyle name="20% - Accent1 67 4" xfId="34734"/>
    <cellStyle name="20% - Accent1 68" xfId="11739"/>
    <cellStyle name="20% - Accent1 68 2" xfId="15237"/>
    <cellStyle name="20% - Accent1 68 2 2" xfId="28197"/>
    <cellStyle name="20% - Accent1 68 2 2 2" xfId="54198"/>
    <cellStyle name="20% - Accent1 68 2 3" xfId="41263"/>
    <cellStyle name="20% - Accent1 68 3" xfId="21764"/>
    <cellStyle name="20% - Accent1 68 3 2" xfId="47764"/>
    <cellStyle name="20% - Accent1 68 4" xfId="34762"/>
    <cellStyle name="20% - Accent1 69" xfId="11752"/>
    <cellStyle name="20% - Accent1 69 2" xfId="18394"/>
    <cellStyle name="20% - Accent1 69 2 2" xfId="31356"/>
    <cellStyle name="20% - Accent1 69 2 2 2" xfId="57357"/>
    <cellStyle name="20% - Accent1 69 2 3" xfId="37923"/>
    <cellStyle name="20% - Accent1 69 3" xfId="24923"/>
    <cellStyle name="20% - Accent1 69 3 2" xfId="50923"/>
    <cellStyle name="20% - Accent1 69 4" xfId="31588"/>
    <cellStyle name="20% - Accent1 7" xfId="318"/>
    <cellStyle name="20% - Accent1 7 2" xfId="2573"/>
    <cellStyle name="20% - Accent1 7 2 2" xfId="9261"/>
    <cellStyle name="20% - Accent1 7 2 2 2" xfId="15962"/>
    <cellStyle name="20% - Accent1 7 2 2 2 2" xfId="28923"/>
    <cellStyle name="20% - Accent1 7 2 2 2 2 2" xfId="54924"/>
    <cellStyle name="20% - Accent1 7 2 2 2 3" xfId="41989"/>
    <cellStyle name="20% - Accent1 7 2 2 3" xfId="22490"/>
    <cellStyle name="20% - Accent1 7 2 2 3 2" xfId="48490"/>
    <cellStyle name="20% - Accent1 7 2 2 4" xfId="35488"/>
    <cellStyle name="20% - Accent1 7 2 3" xfId="12774"/>
    <cellStyle name="20% - Accent1 7 2 3 2" xfId="25735"/>
    <cellStyle name="20% - Accent1 7 2 3 2 2" xfId="51735"/>
    <cellStyle name="20% - Accent1 7 2 3 3" xfId="38800"/>
    <cellStyle name="20% - Accent1 7 2 4" xfId="19316"/>
    <cellStyle name="20% - Accent1 7 2 4 2" xfId="45316"/>
    <cellStyle name="20% - Accent1 7 2 5" xfId="32299"/>
    <cellStyle name="20% - Accent1 7 3" xfId="3540"/>
    <cellStyle name="20% - Accent1 7 3 2" xfId="10064"/>
    <cellStyle name="20% - Accent1 7 3 2 2" xfId="16768"/>
    <cellStyle name="20% - Accent1 7 3 2 2 2" xfId="29729"/>
    <cellStyle name="20% - Accent1 7 3 2 2 2 2" xfId="55730"/>
    <cellStyle name="20% - Accent1 7 3 2 2 3" xfId="42795"/>
    <cellStyle name="20% - Accent1 7 3 2 3" xfId="23296"/>
    <cellStyle name="20% - Accent1 7 3 2 3 2" xfId="49296"/>
    <cellStyle name="20% - Accent1 7 3 2 4" xfId="36294"/>
    <cellStyle name="20% - Accent1 7 3 3" xfId="13580"/>
    <cellStyle name="20% - Accent1 7 3 3 2" xfId="26541"/>
    <cellStyle name="20% - Accent1 7 3 3 2 2" xfId="52541"/>
    <cellStyle name="20% - Accent1 7 3 3 3" xfId="39606"/>
    <cellStyle name="20% - Accent1 7 3 4" xfId="20119"/>
    <cellStyle name="20% - Accent1 7 3 4 2" xfId="46119"/>
    <cellStyle name="20% - Accent1 7 3 5" xfId="33105"/>
    <cellStyle name="20% - Accent1 7 4" xfId="4250"/>
    <cellStyle name="20% - Accent1 7 4 2" xfId="10504"/>
    <cellStyle name="20% - Accent1 7 4 2 2" xfId="17208"/>
    <cellStyle name="20% - Accent1 7 4 2 2 2" xfId="30169"/>
    <cellStyle name="20% - Accent1 7 4 2 2 2 2" xfId="56170"/>
    <cellStyle name="20% - Accent1 7 4 2 2 3" xfId="43235"/>
    <cellStyle name="20% - Accent1 7 4 2 3" xfId="23736"/>
    <cellStyle name="20% - Accent1 7 4 2 3 2" xfId="49736"/>
    <cellStyle name="20% - Accent1 7 4 2 4" xfId="36734"/>
    <cellStyle name="20% - Accent1 7 4 3" xfId="14020"/>
    <cellStyle name="20% - Accent1 7 4 3 2" xfId="26980"/>
    <cellStyle name="20% - Accent1 7 4 3 2 2" xfId="52981"/>
    <cellStyle name="20% - Accent1 7 4 3 3" xfId="40046"/>
    <cellStyle name="20% - Accent1 7 4 4" xfId="20558"/>
    <cellStyle name="20% - Accent1 7 4 4 2" xfId="46558"/>
    <cellStyle name="20% - Accent1 7 4 5" xfId="33545"/>
    <cellStyle name="20% - Accent1 7 5" xfId="4903"/>
    <cellStyle name="20% - Accent1 7 5 2" xfId="10895"/>
    <cellStyle name="20% - Accent1 7 5 2 2" xfId="17599"/>
    <cellStyle name="20% - Accent1 7 5 2 2 2" xfId="30560"/>
    <cellStyle name="20% - Accent1 7 5 2 2 2 2" xfId="56561"/>
    <cellStyle name="20% - Accent1 7 5 2 2 3" xfId="43626"/>
    <cellStyle name="20% - Accent1 7 5 2 3" xfId="24127"/>
    <cellStyle name="20% - Accent1 7 5 2 3 2" xfId="50127"/>
    <cellStyle name="20% - Accent1 7 5 2 4" xfId="37125"/>
    <cellStyle name="20% - Accent1 7 5 3" xfId="14411"/>
    <cellStyle name="20% - Accent1 7 5 3 2" xfId="27371"/>
    <cellStyle name="20% - Accent1 7 5 3 2 2" xfId="53372"/>
    <cellStyle name="20% - Accent1 7 5 3 3" xfId="40437"/>
    <cellStyle name="20% - Accent1 7 5 4" xfId="20948"/>
    <cellStyle name="20% - Accent1 7 5 4 2" xfId="46948"/>
    <cellStyle name="20% - Accent1 7 5 5" xfId="33936"/>
    <cellStyle name="20% - Accent1 7 6" xfId="8630"/>
    <cellStyle name="20% - Accent1 7 6 2" xfId="15332"/>
    <cellStyle name="20% - Accent1 7 6 2 2" xfId="28292"/>
    <cellStyle name="20% - Accent1 7 6 2 2 2" xfId="54293"/>
    <cellStyle name="20% - Accent1 7 6 2 3" xfId="41358"/>
    <cellStyle name="20% - Accent1 7 6 3" xfId="21859"/>
    <cellStyle name="20% - Accent1 7 6 3 2" xfId="47859"/>
    <cellStyle name="20% - Accent1 7 6 4" xfId="34857"/>
    <cellStyle name="20% - Accent1 7 7" xfId="12143"/>
    <cellStyle name="20% - Accent1 7 7 2" xfId="25104"/>
    <cellStyle name="20% - Accent1 7 7 2 2" xfId="51104"/>
    <cellStyle name="20% - Accent1 7 7 3" xfId="38169"/>
    <cellStyle name="20% - Accent1 7 8" xfId="18685"/>
    <cellStyle name="20% - Accent1 7 8 2" xfId="44685"/>
    <cellStyle name="20% - Accent1 7 9" xfId="31668"/>
    <cellStyle name="20% - Accent1 70" xfId="11772"/>
    <cellStyle name="20% - Accent1 70 2" xfId="18407"/>
    <cellStyle name="20% - Accent1 70 2 2" xfId="31369"/>
    <cellStyle name="20% - Accent1 70 2 2 2" xfId="57370"/>
    <cellStyle name="20% - Accent1 70 2 3" xfId="44420"/>
    <cellStyle name="20% - Accent1 70 3" xfId="24936"/>
    <cellStyle name="20% - Accent1 70 3 2" xfId="50936"/>
    <cellStyle name="20% - Accent1 70 4" xfId="37957"/>
    <cellStyle name="20% - Accent1 71" xfId="11791"/>
    <cellStyle name="20% - Accent1 71 2" xfId="18435"/>
    <cellStyle name="20% - Accent1 71 2 2" xfId="31397"/>
    <cellStyle name="20% - Accent1 71 2 2 2" xfId="57398"/>
    <cellStyle name="20% - Accent1 71 2 3" xfId="44448"/>
    <cellStyle name="20% - Accent1 71 3" xfId="24964"/>
    <cellStyle name="20% - Accent1 71 3 2" xfId="50964"/>
    <cellStyle name="20% - Accent1 71 4" xfId="37977"/>
    <cellStyle name="20% - Accent1 72" xfId="11810"/>
    <cellStyle name="20% - Accent1 72 2" xfId="18465"/>
    <cellStyle name="20% - Accent1 72 2 2" xfId="31427"/>
    <cellStyle name="20% - Accent1 72 2 2 2" xfId="57428"/>
    <cellStyle name="20% - Accent1 72 2 3" xfId="44478"/>
    <cellStyle name="20% - Accent1 72 3" xfId="24994"/>
    <cellStyle name="20% - Accent1 72 3 2" xfId="50994"/>
    <cellStyle name="20% - Accent1 72 4" xfId="38006"/>
    <cellStyle name="20% - Accent1 73" xfId="11862"/>
    <cellStyle name="20% - Accent1 73 2" xfId="18481"/>
    <cellStyle name="20% - Accent1 73 2 2" xfId="31443"/>
    <cellStyle name="20% - Accent1 73 2 2 2" xfId="57444"/>
    <cellStyle name="20% - Accent1 73 2 3" xfId="44494"/>
    <cellStyle name="20% - Accent1 73 3" xfId="25010"/>
    <cellStyle name="20% - Accent1 73 3 2" xfId="51010"/>
    <cellStyle name="20% - Accent1 73 4" xfId="38018"/>
    <cellStyle name="20% - Accent1 74" xfId="12020"/>
    <cellStyle name="20% - Accent1 74 2" xfId="18496"/>
    <cellStyle name="20% - Accent1 74 2 2" xfId="31458"/>
    <cellStyle name="20% - Accent1 74 2 2 2" xfId="57459"/>
    <cellStyle name="20% - Accent1 74 2 3" xfId="44509"/>
    <cellStyle name="20% - Accent1 74 3" xfId="25025"/>
    <cellStyle name="20% - Accent1 74 3 2" xfId="51025"/>
    <cellStyle name="20% - Accent1 74 4" xfId="38031"/>
    <cellStyle name="20% - Accent1 75" xfId="12032"/>
    <cellStyle name="20% - Accent1 75 2" xfId="31470"/>
    <cellStyle name="20% - Accent1 75 2 2" xfId="57471"/>
    <cellStyle name="20% - Accent1 75 3" xfId="38043"/>
    <cellStyle name="20% - Accent1 76" xfId="12060"/>
    <cellStyle name="20% - Accent1 76 2" xfId="31498"/>
    <cellStyle name="20% - Accent1 76 2 2" xfId="57499"/>
    <cellStyle name="20% - Accent1 76 3" xfId="38076"/>
    <cellStyle name="20% - Accent1 77" xfId="12072"/>
    <cellStyle name="20% - Accent1 77 2" xfId="31528"/>
    <cellStyle name="20% - Accent1 77 2 2" xfId="57529"/>
    <cellStyle name="20% - Accent1 77 3" xfId="38091"/>
    <cellStyle name="20% - Accent1 78" xfId="18524"/>
    <cellStyle name="20% - Accent1 78 2" xfId="31542"/>
    <cellStyle name="20% - Accent1 78 2 2" xfId="57542"/>
    <cellStyle name="20% - Accent1 78 3" xfId="44537"/>
    <cellStyle name="20% - Accent1 79" xfId="18536"/>
    <cellStyle name="20% - Accent1 79 2" xfId="31554"/>
    <cellStyle name="20% - Accent1 79 2 2" xfId="57554"/>
    <cellStyle name="20% - Accent1 79 3" xfId="44549"/>
    <cellStyle name="20% - Accent1 8" xfId="360"/>
    <cellStyle name="20% - Accent1 8 2" xfId="2608"/>
    <cellStyle name="20% - Accent1 8 2 2" xfId="9290"/>
    <cellStyle name="20% - Accent1 8 2 2 2" xfId="15991"/>
    <cellStyle name="20% - Accent1 8 2 2 2 2" xfId="28952"/>
    <cellStyle name="20% - Accent1 8 2 2 2 2 2" xfId="54953"/>
    <cellStyle name="20% - Accent1 8 2 2 2 3" xfId="42018"/>
    <cellStyle name="20% - Accent1 8 2 2 3" xfId="22519"/>
    <cellStyle name="20% - Accent1 8 2 2 3 2" xfId="48519"/>
    <cellStyle name="20% - Accent1 8 2 2 4" xfId="35517"/>
    <cellStyle name="20% - Accent1 8 2 3" xfId="12803"/>
    <cellStyle name="20% - Accent1 8 2 3 2" xfId="25764"/>
    <cellStyle name="20% - Accent1 8 2 3 2 2" xfId="51764"/>
    <cellStyle name="20% - Accent1 8 2 3 3" xfId="38829"/>
    <cellStyle name="20% - Accent1 8 2 4" xfId="19345"/>
    <cellStyle name="20% - Accent1 8 2 4 2" xfId="45345"/>
    <cellStyle name="20% - Accent1 8 2 5" xfId="32328"/>
    <cellStyle name="20% - Accent1 8 3" xfId="3506"/>
    <cellStyle name="20% - Accent1 8 3 2" xfId="10036"/>
    <cellStyle name="20% - Accent1 8 3 2 2" xfId="16740"/>
    <cellStyle name="20% - Accent1 8 3 2 2 2" xfId="29701"/>
    <cellStyle name="20% - Accent1 8 3 2 2 2 2" xfId="55702"/>
    <cellStyle name="20% - Accent1 8 3 2 2 3" xfId="42767"/>
    <cellStyle name="20% - Accent1 8 3 2 3" xfId="23268"/>
    <cellStyle name="20% - Accent1 8 3 2 3 2" xfId="49268"/>
    <cellStyle name="20% - Accent1 8 3 2 4" xfId="36266"/>
    <cellStyle name="20% - Accent1 8 3 3" xfId="13552"/>
    <cellStyle name="20% - Accent1 8 3 3 2" xfId="26513"/>
    <cellStyle name="20% - Accent1 8 3 3 2 2" xfId="52513"/>
    <cellStyle name="20% - Accent1 8 3 3 3" xfId="39578"/>
    <cellStyle name="20% - Accent1 8 3 4" xfId="20091"/>
    <cellStyle name="20% - Accent1 8 3 4 2" xfId="46091"/>
    <cellStyle name="20% - Accent1 8 3 5" xfId="33077"/>
    <cellStyle name="20% - Accent1 8 4" xfId="4223"/>
    <cellStyle name="20% - Accent1 8 4 2" xfId="10481"/>
    <cellStyle name="20% - Accent1 8 4 2 2" xfId="17185"/>
    <cellStyle name="20% - Accent1 8 4 2 2 2" xfId="30146"/>
    <cellStyle name="20% - Accent1 8 4 2 2 2 2" xfId="56147"/>
    <cellStyle name="20% - Accent1 8 4 2 2 3" xfId="43212"/>
    <cellStyle name="20% - Accent1 8 4 2 3" xfId="23713"/>
    <cellStyle name="20% - Accent1 8 4 2 3 2" xfId="49713"/>
    <cellStyle name="20% - Accent1 8 4 2 4" xfId="36711"/>
    <cellStyle name="20% - Accent1 8 4 3" xfId="13997"/>
    <cellStyle name="20% - Accent1 8 4 3 2" xfId="26957"/>
    <cellStyle name="20% - Accent1 8 4 3 2 2" xfId="52958"/>
    <cellStyle name="20% - Accent1 8 4 3 3" xfId="40023"/>
    <cellStyle name="20% - Accent1 8 4 4" xfId="20535"/>
    <cellStyle name="20% - Accent1 8 4 4 2" xfId="46535"/>
    <cellStyle name="20% - Accent1 8 4 5" xfId="33522"/>
    <cellStyle name="20% - Accent1 8 5" xfId="4885"/>
    <cellStyle name="20% - Accent1 8 5 2" xfId="10880"/>
    <cellStyle name="20% - Accent1 8 5 2 2" xfId="17584"/>
    <cellStyle name="20% - Accent1 8 5 2 2 2" xfId="30545"/>
    <cellStyle name="20% - Accent1 8 5 2 2 2 2" xfId="56546"/>
    <cellStyle name="20% - Accent1 8 5 2 2 3" xfId="43611"/>
    <cellStyle name="20% - Accent1 8 5 2 3" xfId="24112"/>
    <cellStyle name="20% - Accent1 8 5 2 3 2" xfId="50112"/>
    <cellStyle name="20% - Accent1 8 5 2 4" xfId="37110"/>
    <cellStyle name="20% - Accent1 8 5 3" xfId="14396"/>
    <cellStyle name="20% - Accent1 8 5 3 2" xfId="27356"/>
    <cellStyle name="20% - Accent1 8 5 3 2 2" xfId="53357"/>
    <cellStyle name="20% - Accent1 8 5 3 3" xfId="40422"/>
    <cellStyle name="20% - Accent1 8 5 4" xfId="20933"/>
    <cellStyle name="20% - Accent1 8 5 4 2" xfId="46933"/>
    <cellStyle name="20% - Accent1 8 5 5" xfId="33921"/>
    <cellStyle name="20% - Accent1 8 6" xfId="8644"/>
    <cellStyle name="20% - Accent1 8 6 2" xfId="15346"/>
    <cellStyle name="20% - Accent1 8 6 2 2" xfId="28306"/>
    <cellStyle name="20% - Accent1 8 6 2 2 2" xfId="54307"/>
    <cellStyle name="20% - Accent1 8 6 2 3" xfId="41372"/>
    <cellStyle name="20% - Accent1 8 6 3" xfId="21873"/>
    <cellStyle name="20% - Accent1 8 6 3 2" xfId="47873"/>
    <cellStyle name="20% - Accent1 8 6 4" xfId="34871"/>
    <cellStyle name="20% - Accent1 8 7" xfId="12157"/>
    <cellStyle name="20% - Accent1 8 7 2" xfId="25118"/>
    <cellStyle name="20% - Accent1 8 7 2 2" xfId="51118"/>
    <cellStyle name="20% - Accent1 8 7 3" xfId="38183"/>
    <cellStyle name="20% - Accent1 8 8" xfId="18699"/>
    <cellStyle name="20% - Accent1 8 8 2" xfId="44699"/>
    <cellStyle name="20% - Accent1 8 9" xfId="31682"/>
    <cellStyle name="20% - Accent1 80" xfId="18564"/>
    <cellStyle name="20% - Accent1 80 2" xfId="18605"/>
    <cellStyle name="20% - Accent1 80 3" xfId="44577"/>
    <cellStyle name="20% - Accent1 81" xfId="18592"/>
    <cellStyle name="20% - Accent1 81 2" xfId="44606"/>
    <cellStyle name="20% - Accent1 9" xfId="402"/>
    <cellStyle name="20% - Accent1 9 2" xfId="2642"/>
    <cellStyle name="20% - Accent1 9 2 2" xfId="9319"/>
    <cellStyle name="20% - Accent1 9 2 2 2" xfId="16020"/>
    <cellStyle name="20% - Accent1 9 2 2 2 2" xfId="28981"/>
    <cellStyle name="20% - Accent1 9 2 2 2 2 2" xfId="54982"/>
    <cellStyle name="20% - Accent1 9 2 2 2 3" xfId="42047"/>
    <cellStyle name="20% - Accent1 9 2 2 3" xfId="22548"/>
    <cellStyle name="20% - Accent1 9 2 2 3 2" xfId="48548"/>
    <cellStyle name="20% - Accent1 9 2 2 4" xfId="35546"/>
    <cellStyle name="20% - Accent1 9 2 3" xfId="12832"/>
    <cellStyle name="20% - Accent1 9 2 3 2" xfId="25793"/>
    <cellStyle name="20% - Accent1 9 2 3 2 2" xfId="51793"/>
    <cellStyle name="20% - Accent1 9 2 3 3" xfId="38858"/>
    <cellStyle name="20% - Accent1 9 2 4" xfId="19374"/>
    <cellStyle name="20% - Accent1 9 2 4 2" xfId="45374"/>
    <cellStyle name="20% - Accent1 9 2 5" xfId="32357"/>
    <cellStyle name="20% - Accent1 9 3" xfId="3476"/>
    <cellStyle name="20% - Accent1 9 3 2" xfId="10009"/>
    <cellStyle name="20% - Accent1 9 3 2 2" xfId="16713"/>
    <cellStyle name="20% - Accent1 9 3 2 2 2" xfId="29674"/>
    <cellStyle name="20% - Accent1 9 3 2 2 2 2" xfId="55675"/>
    <cellStyle name="20% - Accent1 9 3 2 2 3" xfId="42740"/>
    <cellStyle name="20% - Accent1 9 3 2 3" xfId="23241"/>
    <cellStyle name="20% - Accent1 9 3 2 3 2" xfId="49241"/>
    <cellStyle name="20% - Accent1 9 3 2 4" xfId="36239"/>
    <cellStyle name="20% - Accent1 9 3 3" xfId="13525"/>
    <cellStyle name="20% - Accent1 9 3 3 2" xfId="26486"/>
    <cellStyle name="20% - Accent1 9 3 3 2 2" xfId="52486"/>
    <cellStyle name="20% - Accent1 9 3 3 3" xfId="39551"/>
    <cellStyle name="20% - Accent1 9 3 4" xfId="20064"/>
    <cellStyle name="20% - Accent1 9 3 4 2" xfId="46064"/>
    <cellStyle name="20% - Accent1 9 3 5" xfId="33050"/>
    <cellStyle name="20% - Accent1 9 4" xfId="4198"/>
    <cellStyle name="20% - Accent1 9 4 2" xfId="10458"/>
    <cellStyle name="20% - Accent1 9 4 2 2" xfId="17162"/>
    <cellStyle name="20% - Accent1 9 4 2 2 2" xfId="30123"/>
    <cellStyle name="20% - Accent1 9 4 2 2 2 2" xfId="56124"/>
    <cellStyle name="20% - Accent1 9 4 2 2 3" xfId="43189"/>
    <cellStyle name="20% - Accent1 9 4 2 3" xfId="23690"/>
    <cellStyle name="20% - Accent1 9 4 2 3 2" xfId="49690"/>
    <cellStyle name="20% - Accent1 9 4 2 4" xfId="36688"/>
    <cellStyle name="20% - Accent1 9 4 3" xfId="13974"/>
    <cellStyle name="20% - Accent1 9 4 3 2" xfId="26934"/>
    <cellStyle name="20% - Accent1 9 4 3 2 2" xfId="52935"/>
    <cellStyle name="20% - Accent1 9 4 3 3" xfId="40000"/>
    <cellStyle name="20% - Accent1 9 4 4" xfId="20512"/>
    <cellStyle name="20% - Accent1 9 4 4 2" xfId="46512"/>
    <cellStyle name="20% - Accent1 9 4 5" xfId="33499"/>
    <cellStyle name="20% - Accent1 9 5" xfId="4867"/>
    <cellStyle name="20% - Accent1 9 5 2" xfId="10864"/>
    <cellStyle name="20% - Accent1 9 5 2 2" xfId="17568"/>
    <cellStyle name="20% - Accent1 9 5 2 2 2" xfId="30529"/>
    <cellStyle name="20% - Accent1 9 5 2 2 2 2" xfId="56530"/>
    <cellStyle name="20% - Accent1 9 5 2 2 3" xfId="43595"/>
    <cellStyle name="20% - Accent1 9 5 2 3" xfId="24096"/>
    <cellStyle name="20% - Accent1 9 5 2 3 2" xfId="50096"/>
    <cellStyle name="20% - Accent1 9 5 2 4" xfId="37094"/>
    <cellStyle name="20% - Accent1 9 5 3" xfId="14380"/>
    <cellStyle name="20% - Accent1 9 5 3 2" xfId="27340"/>
    <cellStyle name="20% - Accent1 9 5 3 2 2" xfId="53341"/>
    <cellStyle name="20% - Accent1 9 5 3 3" xfId="40406"/>
    <cellStyle name="20% - Accent1 9 5 4" xfId="20917"/>
    <cellStyle name="20% - Accent1 9 5 4 2" xfId="46917"/>
    <cellStyle name="20% - Accent1 9 5 5" xfId="33905"/>
    <cellStyle name="20% - Accent1 9 6" xfId="8658"/>
    <cellStyle name="20% - Accent1 9 6 2" xfId="15360"/>
    <cellStyle name="20% - Accent1 9 6 2 2" xfId="28320"/>
    <cellStyle name="20% - Accent1 9 6 2 2 2" xfId="54321"/>
    <cellStyle name="20% - Accent1 9 6 2 3" xfId="41386"/>
    <cellStyle name="20% - Accent1 9 6 3" xfId="21887"/>
    <cellStyle name="20% - Accent1 9 6 3 2" xfId="47887"/>
    <cellStyle name="20% - Accent1 9 6 4" xfId="34885"/>
    <cellStyle name="20% - Accent1 9 7" xfId="12171"/>
    <cellStyle name="20% - Accent1 9 7 2" xfId="25132"/>
    <cellStyle name="20% - Accent1 9 7 2 2" xfId="51132"/>
    <cellStyle name="20% - Accent1 9 7 3" xfId="38197"/>
    <cellStyle name="20% - Accent1 9 8" xfId="18713"/>
    <cellStyle name="20% - Accent1 9 8 2" xfId="44713"/>
    <cellStyle name="20% - Accent1 9 9" xfId="31696"/>
    <cellStyle name="20% - Accent2" xfId="24" builtinId="34" customBuiltin="1"/>
    <cellStyle name="20% - Accent2 10" xfId="448"/>
    <cellStyle name="20% - Accent2 10 2" xfId="2679"/>
    <cellStyle name="20% - Accent2 10 2 2" xfId="9354"/>
    <cellStyle name="20% - Accent2 10 2 2 2" xfId="16055"/>
    <cellStyle name="20% - Accent2 10 2 2 2 2" xfId="29016"/>
    <cellStyle name="20% - Accent2 10 2 2 2 2 2" xfId="55017"/>
    <cellStyle name="20% - Accent2 10 2 2 2 3" xfId="42082"/>
    <cellStyle name="20% - Accent2 10 2 2 3" xfId="22583"/>
    <cellStyle name="20% - Accent2 10 2 2 3 2" xfId="48583"/>
    <cellStyle name="20% - Accent2 10 2 2 4" xfId="35581"/>
    <cellStyle name="20% - Accent2 10 2 3" xfId="12867"/>
    <cellStyle name="20% - Accent2 10 2 3 2" xfId="25828"/>
    <cellStyle name="20% - Accent2 10 2 3 2 2" xfId="51828"/>
    <cellStyle name="20% - Accent2 10 2 3 3" xfId="38893"/>
    <cellStyle name="20% - Accent2 10 2 4" xfId="19409"/>
    <cellStyle name="20% - Accent2 10 2 4 2" xfId="45409"/>
    <cellStyle name="20% - Accent2 10 2 5" xfId="32392"/>
    <cellStyle name="20% - Accent2 10 3" xfId="3441"/>
    <cellStyle name="20% - Accent2 10 3 2" xfId="9976"/>
    <cellStyle name="20% - Accent2 10 3 2 2" xfId="16680"/>
    <cellStyle name="20% - Accent2 10 3 2 2 2" xfId="29641"/>
    <cellStyle name="20% - Accent2 10 3 2 2 2 2" xfId="55642"/>
    <cellStyle name="20% - Accent2 10 3 2 2 3" xfId="42707"/>
    <cellStyle name="20% - Accent2 10 3 2 3" xfId="23208"/>
    <cellStyle name="20% - Accent2 10 3 2 3 2" xfId="49208"/>
    <cellStyle name="20% - Accent2 10 3 2 4" xfId="36206"/>
    <cellStyle name="20% - Accent2 10 3 3" xfId="13492"/>
    <cellStyle name="20% - Accent2 10 3 3 2" xfId="26453"/>
    <cellStyle name="20% - Accent2 10 3 3 2 2" xfId="52453"/>
    <cellStyle name="20% - Accent2 10 3 3 3" xfId="39518"/>
    <cellStyle name="20% - Accent2 10 3 4" xfId="20031"/>
    <cellStyle name="20% - Accent2 10 3 4 2" xfId="46031"/>
    <cellStyle name="20% - Accent2 10 3 5" xfId="33017"/>
    <cellStyle name="20% - Accent2 10 4" xfId="2781"/>
    <cellStyle name="20% - Accent2 10 4 2" xfId="9438"/>
    <cellStyle name="20% - Accent2 10 4 2 2" xfId="16139"/>
    <cellStyle name="20% - Accent2 10 4 2 2 2" xfId="29100"/>
    <cellStyle name="20% - Accent2 10 4 2 2 2 2" xfId="55101"/>
    <cellStyle name="20% - Accent2 10 4 2 2 3" xfId="42166"/>
    <cellStyle name="20% - Accent2 10 4 2 3" xfId="22667"/>
    <cellStyle name="20% - Accent2 10 4 2 3 2" xfId="48667"/>
    <cellStyle name="20% - Accent2 10 4 2 4" xfId="35665"/>
    <cellStyle name="20% - Accent2 10 4 3" xfId="12951"/>
    <cellStyle name="20% - Accent2 10 4 3 2" xfId="25912"/>
    <cellStyle name="20% - Accent2 10 4 3 2 2" xfId="51912"/>
    <cellStyle name="20% - Accent2 10 4 3 3" xfId="38977"/>
    <cellStyle name="20% - Accent2 10 4 4" xfId="19493"/>
    <cellStyle name="20% - Accent2 10 4 4 2" xfId="45493"/>
    <cellStyle name="20% - Accent2 10 4 5" xfId="32476"/>
    <cellStyle name="20% - Accent2 10 5" xfId="3351"/>
    <cellStyle name="20% - Accent2 10 5 2" xfId="9905"/>
    <cellStyle name="20% - Accent2 10 5 2 2" xfId="16608"/>
    <cellStyle name="20% - Accent2 10 5 2 2 2" xfId="29569"/>
    <cellStyle name="20% - Accent2 10 5 2 2 2 2" xfId="55570"/>
    <cellStyle name="20% - Accent2 10 5 2 2 3" xfId="42635"/>
    <cellStyle name="20% - Accent2 10 5 2 3" xfId="23136"/>
    <cellStyle name="20% - Accent2 10 5 2 3 2" xfId="49136"/>
    <cellStyle name="20% - Accent2 10 5 2 4" xfId="36134"/>
    <cellStyle name="20% - Accent2 10 5 3" xfId="13420"/>
    <cellStyle name="20% - Accent2 10 5 3 2" xfId="26381"/>
    <cellStyle name="20% - Accent2 10 5 3 2 2" xfId="52381"/>
    <cellStyle name="20% - Accent2 10 5 3 3" xfId="39446"/>
    <cellStyle name="20% - Accent2 10 5 4" xfId="19960"/>
    <cellStyle name="20% - Accent2 10 5 4 2" xfId="45960"/>
    <cellStyle name="20% - Accent2 10 5 5" xfId="32945"/>
    <cellStyle name="20% - Accent2 10 6" xfId="8674"/>
    <cellStyle name="20% - Accent2 10 6 2" xfId="15376"/>
    <cellStyle name="20% - Accent2 10 6 2 2" xfId="28336"/>
    <cellStyle name="20% - Accent2 10 6 2 2 2" xfId="54337"/>
    <cellStyle name="20% - Accent2 10 6 2 3" xfId="41402"/>
    <cellStyle name="20% - Accent2 10 6 3" xfId="21903"/>
    <cellStyle name="20% - Accent2 10 6 3 2" xfId="47903"/>
    <cellStyle name="20% - Accent2 10 6 4" xfId="34901"/>
    <cellStyle name="20% - Accent2 10 7" xfId="12187"/>
    <cellStyle name="20% - Accent2 10 7 2" xfId="25148"/>
    <cellStyle name="20% - Accent2 10 7 2 2" xfId="51148"/>
    <cellStyle name="20% - Accent2 10 7 3" xfId="38213"/>
    <cellStyle name="20% - Accent2 10 8" xfId="18729"/>
    <cellStyle name="20% - Accent2 10 8 2" xfId="44729"/>
    <cellStyle name="20% - Accent2 10 9" xfId="31712"/>
    <cellStyle name="20% - Accent2 11" xfId="490"/>
    <cellStyle name="20% - Accent2 11 2" xfId="2713"/>
    <cellStyle name="20% - Accent2 11 2 2" xfId="9380"/>
    <cellStyle name="20% - Accent2 11 2 2 2" xfId="16081"/>
    <cellStyle name="20% - Accent2 11 2 2 2 2" xfId="29042"/>
    <cellStyle name="20% - Accent2 11 2 2 2 2 2" xfId="55043"/>
    <cellStyle name="20% - Accent2 11 2 2 2 3" xfId="42108"/>
    <cellStyle name="20% - Accent2 11 2 2 3" xfId="22609"/>
    <cellStyle name="20% - Accent2 11 2 2 3 2" xfId="48609"/>
    <cellStyle name="20% - Accent2 11 2 2 4" xfId="35607"/>
    <cellStyle name="20% - Accent2 11 2 3" xfId="12893"/>
    <cellStyle name="20% - Accent2 11 2 3 2" xfId="25854"/>
    <cellStyle name="20% - Accent2 11 2 3 2 2" xfId="51854"/>
    <cellStyle name="20% - Accent2 11 2 3 3" xfId="38919"/>
    <cellStyle name="20% - Accent2 11 2 4" xfId="19435"/>
    <cellStyle name="20% - Accent2 11 2 4 2" xfId="45435"/>
    <cellStyle name="20% - Accent2 11 2 5" xfId="32418"/>
    <cellStyle name="20% - Accent2 11 3" xfId="3408"/>
    <cellStyle name="20% - Accent2 11 3 2" xfId="9951"/>
    <cellStyle name="20% - Accent2 11 3 2 2" xfId="16654"/>
    <cellStyle name="20% - Accent2 11 3 2 2 2" xfId="29615"/>
    <cellStyle name="20% - Accent2 11 3 2 2 2 2" xfId="55616"/>
    <cellStyle name="20% - Accent2 11 3 2 2 3" xfId="42681"/>
    <cellStyle name="20% - Accent2 11 3 2 3" xfId="23182"/>
    <cellStyle name="20% - Accent2 11 3 2 3 2" xfId="49182"/>
    <cellStyle name="20% - Accent2 11 3 2 4" xfId="36180"/>
    <cellStyle name="20% - Accent2 11 3 3" xfId="13466"/>
    <cellStyle name="20% - Accent2 11 3 3 2" xfId="26427"/>
    <cellStyle name="20% - Accent2 11 3 3 2 2" xfId="52427"/>
    <cellStyle name="20% - Accent2 11 3 3 3" xfId="39492"/>
    <cellStyle name="20% - Accent2 11 3 4" xfId="20006"/>
    <cellStyle name="20% - Accent2 11 3 4 2" xfId="46006"/>
    <cellStyle name="20% - Accent2 11 3 5" xfId="32991"/>
    <cellStyle name="20% - Accent2 11 4" xfId="3134"/>
    <cellStyle name="20% - Accent2 11 4 2" xfId="9730"/>
    <cellStyle name="20% - Accent2 11 4 2 2" xfId="16432"/>
    <cellStyle name="20% - Accent2 11 4 2 2 2" xfId="29393"/>
    <cellStyle name="20% - Accent2 11 4 2 2 2 2" xfId="55394"/>
    <cellStyle name="20% - Accent2 11 4 2 2 3" xfId="42459"/>
    <cellStyle name="20% - Accent2 11 4 2 3" xfId="22960"/>
    <cellStyle name="20% - Accent2 11 4 2 3 2" xfId="48960"/>
    <cellStyle name="20% - Accent2 11 4 2 4" xfId="35958"/>
    <cellStyle name="20% - Accent2 11 4 3" xfId="13244"/>
    <cellStyle name="20% - Accent2 11 4 3 2" xfId="26205"/>
    <cellStyle name="20% - Accent2 11 4 3 2 2" xfId="52205"/>
    <cellStyle name="20% - Accent2 11 4 3 3" xfId="39270"/>
    <cellStyle name="20% - Accent2 11 4 4" xfId="19785"/>
    <cellStyle name="20% - Accent2 11 4 4 2" xfId="45785"/>
    <cellStyle name="20% - Accent2 11 4 5" xfId="32769"/>
    <cellStyle name="20% - Accent2 11 5" xfId="3085"/>
    <cellStyle name="20% - Accent2 11 5 2" xfId="9688"/>
    <cellStyle name="20% - Accent2 11 5 2 2" xfId="16390"/>
    <cellStyle name="20% - Accent2 11 5 2 2 2" xfId="29351"/>
    <cellStyle name="20% - Accent2 11 5 2 2 2 2" xfId="55352"/>
    <cellStyle name="20% - Accent2 11 5 2 2 3" xfId="42417"/>
    <cellStyle name="20% - Accent2 11 5 2 3" xfId="22918"/>
    <cellStyle name="20% - Accent2 11 5 2 3 2" xfId="48918"/>
    <cellStyle name="20% - Accent2 11 5 2 4" xfId="35916"/>
    <cellStyle name="20% - Accent2 11 5 3" xfId="13202"/>
    <cellStyle name="20% - Accent2 11 5 3 2" xfId="26163"/>
    <cellStyle name="20% - Accent2 11 5 3 2 2" xfId="52163"/>
    <cellStyle name="20% - Accent2 11 5 3 3" xfId="39228"/>
    <cellStyle name="20% - Accent2 11 5 4" xfId="19743"/>
    <cellStyle name="20% - Accent2 11 5 4 2" xfId="45743"/>
    <cellStyle name="20% - Accent2 11 5 5" xfId="32727"/>
    <cellStyle name="20% - Accent2 11 6" xfId="8688"/>
    <cellStyle name="20% - Accent2 11 6 2" xfId="15390"/>
    <cellStyle name="20% - Accent2 11 6 2 2" xfId="28350"/>
    <cellStyle name="20% - Accent2 11 6 2 2 2" xfId="54351"/>
    <cellStyle name="20% - Accent2 11 6 2 3" xfId="41416"/>
    <cellStyle name="20% - Accent2 11 6 3" xfId="21917"/>
    <cellStyle name="20% - Accent2 11 6 3 2" xfId="47917"/>
    <cellStyle name="20% - Accent2 11 6 4" xfId="34915"/>
    <cellStyle name="20% - Accent2 11 7" xfId="12201"/>
    <cellStyle name="20% - Accent2 11 7 2" xfId="25162"/>
    <cellStyle name="20% - Accent2 11 7 2 2" xfId="51162"/>
    <cellStyle name="20% - Accent2 11 7 3" xfId="38227"/>
    <cellStyle name="20% - Accent2 11 8" xfId="18743"/>
    <cellStyle name="20% - Accent2 11 8 2" xfId="44743"/>
    <cellStyle name="20% - Accent2 11 9" xfId="31726"/>
    <cellStyle name="20% - Accent2 12" xfId="532"/>
    <cellStyle name="20% - Accent2 12 2" xfId="2750"/>
    <cellStyle name="20% - Accent2 12 2 2" xfId="9411"/>
    <cellStyle name="20% - Accent2 12 2 2 2" xfId="16112"/>
    <cellStyle name="20% - Accent2 12 2 2 2 2" xfId="29073"/>
    <cellStyle name="20% - Accent2 12 2 2 2 2 2" xfId="55074"/>
    <cellStyle name="20% - Accent2 12 2 2 2 3" xfId="42139"/>
    <cellStyle name="20% - Accent2 12 2 2 3" xfId="22640"/>
    <cellStyle name="20% - Accent2 12 2 2 3 2" xfId="48640"/>
    <cellStyle name="20% - Accent2 12 2 2 4" xfId="35638"/>
    <cellStyle name="20% - Accent2 12 2 3" xfId="12924"/>
    <cellStyle name="20% - Accent2 12 2 3 2" xfId="25885"/>
    <cellStyle name="20% - Accent2 12 2 3 2 2" xfId="51885"/>
    <cellStyle name="20% - Accent2 12 2 3 3" xfId="38950"/>
    <cellStyle name="20% - Accent2 12 2 4" xfId="19466"/>
    <cellStyle name="20% - Accent2 12 2 4 2" xfId="45466"/>
    <cellStyle name="20% - Accent2 12 2 5" xfId="32449"/>
    <cellStyle name="20% - Accent2 12 3" xfId="3377"/>
    <cellStyle name="20% - Accent2 12 3 2" xfId="9927"/>
    <cellStyle name="20% - Accent2 12 3 2 2" xfId="16630"/>
    <cellStyle name="20% - Accent2 12 3 2 2 2" xfId="29591"/>
    <cellStyle name="20% - Accent2 12 3 2 2 2 2" xfId="55592"/>
    <cellStyle name="20% - Accent2 12 3 2 2 3" xfId="42657"/>
    <cellStyle name="20% - Accent2 12 3 2 3" xfId="23158"/>
    <cellStyle name="20% - Accent2 12 3 2 3 2" xfId="49158"/>
    <cellStyle name="20% - Accent2 12 3 2 4" xfId="36156"/>
    <cellStyle name="20% - Accent2 12 3 3" xfId="13442"/>
    <cellStyle name="20% - Accent2 12 3 3 2" xfId="26403"/>
    <cellStyle name="20% - Accent2 12 3 3 2 2" xfId="52403"/>
    <cellStyle name="20% - Accent2 12 3 3 3" xfId="39468"/>
    <cellStyle name="20% - Accent2 12 3 4" xfId="19982"/>
    <cellStyle name="20% - Accent2 12 3 4 2" xfId="45982"/>
    <cellStyle name="20% - Accent2 12 3 5" xfId="32967"/>
    <cellStyle name="20% - Accent2 12 4" xfId="3827"/>
    <cellStyle name="20% - Accent2 12 4 2" xfId="10296"/>
    <cellStyle name="20% - Accent2 12 4 2 2" xfId="17000"/>
    <cellStyle name="20% - Accent2 12 4 2 2 2" xfId="29961"/>
    <cellStyle name="20% - Accent2 12 4 2 2 2 2" xfId="55962"/>
    <cellStyle name="20% - Accent2 12 4 2 2 3" xfId="43027"/>
    <cellStyle name="20% - Accent2 12 4 2 3" xfId="23528"/>
    <cellStyle name="20% - Accent2 12 4 2 3 2" xfId="49528"/>
    <cellStyle name="20% - Accent2 12 4 2 4" xfId="36526"/>
    <cellStyle name="20% - Accent2 12 4 3" xfId="13812"/>
    <cellStyle name="20% - Accent2 12 4 3 2" xfId="26772"/>
    <cellStyle name="20% - Accent2 12 4 3 2 2" xfId="52773"/>
    <cellStyle name="20% - Accent2 12 4 3 3" xfId="39838"/>
    <cellStyle name="20% - Accent2 12 4 4" xfId="20350"/>
    <cellStyle name="20% - Accent2 12 4 4 2" xfId="46350"/>
    <cellStyle name="20% - Accent2 12 4 5" xfId="33337"/>
    <cellStyle name="20% - Accent2 12 5" xfId="4503"/>
    <cellStyle name="20% - Accent2 12 5 2" xfId="10706"/>
    <cellStyle name="20% - Accent2 12 5 2 2" xfId="17410"/>
    <cellStyle name="20% - Accent2 12 5 2 2 2" xfId="30371"/>
    <cellStyle name="20% - Accent2 12 5 2 2 2 2" xfId="56372"/>
    <cellStyle name="20% - Accent2 12 5 2 2 3" xfId="43437"/>
    <cellStyle name="20% - Accent2 12 5 2 3" xfId="23938"/>
    <cellStyle name="20% - Accent2 12 5 2 3 2" xfId="49938"/>
    <cellStyle name="20% - Accent2 12 5 2 4" xfId="36936"/>
    <cellStyle name="20% - Accent2 12 5 3" xfId="14222"/>
    <cellStyle name="20% - Accent2 12 5 3 2" xfId="27182"/>
    <cellStyle name="20% - Accent2 12 5 3 2 2" xfId="53183"/>
    <cellStyle name="20% - Accent2 12 5 3 3" xfId="40248"/>
    <cellStyle name="20% - Accent2 12 5 4" xfId="20759"/>
    <cellStyle name="20% - Accent2 12 5 4 2" xfId="46759"/>
    <cellStyle name="20% - Accent2 12 5 5" xfId="33747"/>
    <cellStyle name="20% - Accent2 12 6" xfId="8702"/>
    <cellStyle name="20% - Accent2 12 6 2" xfId="15404"/>
    <cellStyle name="20% - Accent2 12 6 2 2" xfId="28364"/>
    <cellStyle name="20% - Accent2 12 6 2 2 2" xfId="54365"/>
    <cellStyle name="20% - Accent2 12 6 2 3" xfId="41430"/>
    <cellStyle name="20% - Accent2 12 6 3" xfId="21931"/>
    <cellStyle name="20% - Accent2 12 6 3 2" xfId="47931"/>
    <cellStyle name="20% - Accent2 12 6 4" xfId="34929"/>
    <cellStyle name="20% - Accent2 12 7" xfId="12215"/>
    <cellStyle name="20% - Accent2 12 7 2" xfId="25176"/>
    <cellStyle name="20% - Accent2 12 7 2 2" xfId="51176"/>
    <cellStyle name="20% - Accent2 12 7 3" xfId="38241"/>
    <cellStyle name="20% - Accent2 12 8" xfId="18757"/>
    <cellStyle name="20% - Accent2 12 8 2" xfId="44757"/>
    <cellStyle name="20% - Accent2 12 9" xfId="31740"/>
    <cellStyle name="20% - Accent2 13" xfId="573"/>
    <cellStyle name="20% - Accent2 13 2" xfId="2779"/>
    <cellStyle name="20% - Accent2 13 2 2" xfId="9436"/>
    <cellStyle name="20% - Accent2 13 2 2 2" xfId="16137"/>
    <cellStyle name="20% - Accent2 13 2 2 2 2" xfId="29098"/>
    <cellStyle name="20% - Accent2 13 2 2 2 2 2" xfId="55099"/>
    <cellStyle name="20% - Accent2 13 2 2 2 3" xfId="42164"/>
    <cellStyle name="20% - Accent2 13 2 2 3" xfId="22665"/>
    <cellStyle name="20% - Accent2 13 2 2 3 2" xfId="48665"/>
    <cellStyle name="20% - Accent2 13 2 2 4" xfId="35663"/>
    <cellStyle name="20% - Accent2 13 2 3" xfId="12949"/>
    <cellStyle name="20% - Accent2 13 2 3 2" xfId="25910"/>
    <cellStyle name="20% - Accent2 13 2 3 2 2" xfId="51910"/>
    <cellStyle name="20% - Accent2 13 2 3 3" xfId="38975"/>
    <cellStyle name="20% - Accent2 13 2 4" xfId="19491"/>
    <cellStyle name="20% - Accent2 13 2 4 2" xfId="45491"/>
    <cellStyle name="20% - Accent2 13 2 5" xfId="32474"/>
    <cellStyle name="20% - Accent2 13 3" xfId="3353"/>
    <cellStyle name="20% - Accent2 13 3 2" xfId="9907"/>
    <cellStyle name="20% - Accent2 13 3 2 2" xfId="16610"/>
    <cellStyle name="20% - Accent2 13 3 2 2 2" xfId="29571"/>
    <cellStyle name="20% - Accent2 13 3 2 2 2 2" xfId="55572"/>
    <cellStyle name="20% - Accent2 13 3 2 2 3" xfId="42637"/>
    <cellStyle name="20% - Accent2 13 3 2 3" xfId="23138"/>
    <cellStyle name="20% - Accent2 13 3 2 3 2" xfId="49138"/>
    <cellStyle name="20% - Accent2 13 3 2 4" xfId="36136"/>
    <cellStyle name="20% - Accent2 13 3 3" xfId="13422"/>
    <cellStyle name="20% - Accent2 13 3 3 2" xfId="26383"/>
    <cellStyle name="20% - Accent2 13 3 3 2 2" xfId="52383"/>
    <cellStyle name="20% - Accent2 13 3 3 3" xfId="39448"/>
    <cellStyle name="20% - Accent2 13 3 4" xfId="19962"/>
    <cellStyle name="20% - Accent2 13 3 4 2" xfId="45962"/>
    <cellStyle name="20% - Accent2 13 3 5" xfId="32947"/>
    <cellStyle name="20% - Accent2 13 4" xfId="2657"/>
    <cellStyle name="20% - Accent2 13 4 2" xfId="9334"/>
    <cellStyle name="20% - Accent2 13 4 2 2" xfId="16035"/>
    <cellStyle name="20% - Accent2 13 4 2 2 2" xfId="28996"/>
    <cellStyle name="20% - Accent2 13 4 2 2 2 2" xfId="54997"/>
    <cellStyle name="20% - Accent2 13 4 2 2 3" xfId="42062"/>
    <cellStyle name="20% - Accent2 13 4 2 3" xfId="22563"/>
    <cellStyle name="20% - Accent2 13 4 2 3 2" xfId="48563"/>
    <cellStyle name="20% - Accent2 13 4 2 4" xfId="35561"/>
    <cellStyle name="20% - Accent2 13 4 3" xfId="12847"/>
    <cellStyle name="20% - Accent2 13 4 3 2" xfId="25808"/>
    <cellStyle name="20% - Accent2 13 4 3 2 2" xfId="51808"/>
    <cellStyle name="20% - Accent2 13 4 3 3" xfId="38873"/>
    <cellStyle name="20% - Accent2 13 4 4" xfId="19389"/>
    <cellStyle name="20% - Accent2 13 4 4 2" xfId="45389"/>
    <cellStyle name="20% - Accent2 13 4 5" xfId="32372"/>
    <cellStyle name="20% - Accent2 13 5" xfId="3462"/>
    <cellStyle name="20% - Accent2 13 5 2" xfId="9995"/>
    <cellStyle name="20% - Accent2 13 5 2 2" xfId="16699"/>
    <cellStyle name="20% - Accent2 13 5 2 2 2" xfId="29660"/>
    <cellStyle name="20% - Accent2 13 5 2 2 2 2" xfId="55661"/>
    <cellStyle name="20% - Accent2 13 5 2 2 3" xfId="42726"/>
    <cellStyle name="20% - Accent2 13 5 2 3" xfId="23227"/>
    <cellStyle name="20% - Accent2 13 5 2 3 2" xfId="49227"/>
    <cellStyle name="20% - Accent2 13 5 2 4" xfId="36225"/>
    <cellStyle name="20% - Accent2 13 5 3" xfId="13511"/>
    <cellStyle name="20% - Accent2 13 5 3 2" xfId="26472"/>
    <cellStyle name="20% - Accent2 13 5 3 2 2" xfId="52472"/>
    <cellStyle name="20% - Accent2 13 5 3 3" xfId="39537"/>
    <cellStyle name="20% - Accent2 13 5 4" xfId="20050"/>
    <cellStyle name="20% - Accent2 13 5 4 2" xfId="46050"/>
    <cellStyle name="20% - Accent2 13 5 5" xfId="33036"/>
    <cellStyle name="20% - Accent2 13 6" xfId="8715"/>
    <cellStyle name="20% - Accent2 13 6 2" xfId="15417"/>
    <cellStyle name="20% - Accent2 13 6 2 2" xfId="28377"/>
    <cellStyle name="20% - Accent2 13 6 2 2 2" xfId="54378"/>
    <cellStyle name="20% - Accent2 13 6 2 3" xfId="41443"/>
    <cellStyle name="20% - Accent2 13 6 3" xfId="21944"/>
    <cellStyle name="20% - Accent2 13 6 3 2" xfId="47944"/>
    <cellStyle name="20% - Accent2 13 6 4" xfId="34942"/>
    <cellStyle name="20% - Accent2 13 7" xfId="12228"/>
    <cellStyle name="20% - Accent2 13 7 2" xfId="25189"/>
    <cellStyle name="20% - Accent2 13 7 2 2" xfId="51189"/>
    <cellStyle name="20% - Accent2 13 7 3" xfId="38254"/>
    <cellStyle name="20% - Accent2 13 8" xfId="18770"/>
    <cellStyle name="20% - Accent2 13 8 2" xfId="44770"/>
    <cellStyle name="20% - Accent2 13 9" xfId="31753"/>
    <cellStyle name="20% - Accent2 14" xfId="615"/>
    <cellStyle name="20% - Accent2 14 2" xfId="2813"/>
    <cellStyle name="20% - Accent2 14 2 2" xfId="9465"/>
    <cellStyle name="20% - Accent2 14 2 2 2" xfId="16167"/>
    <cellStyle name="20% - Accent2 14 2 2 2 2" xfId="29128"/>
    <cellStyle name="20% - Accent2 14 2 2 2 2 2" xfId="55129"/>
    <cellStyle name="20% - Accent2 14 2 2 2 3" xfId="42194"/>
    <cellStyle name="20% - Accent2 14 2 2 3" xfId="22695"/>
    <cellStyle name="20% - Accent2 14 2 2 3 2" xfId="48695"/>
    <cellStyle name="20% - Accent2 14 2 2 4" xfId="35693"/>
    <cellStyle name="20% - Accent2 14 2 3" xfId="12979"/>
    <cellStyle name="20% - Accent2 14 2 3 2" xfId="25940"/>
    <cellStyle name="20% - Accent2 14 2 3 2 2" xfId="51940"/>
    <cellStyle name="20% - Accent2 14 2 3 3" xfId="39005"/>
    <cellStyle name="20% - Accent2 14 2 4" xfId="19520"/>
    <cellStyle name="20% - Accent2 14 2 4 2" xfId="45520"/>
    <cellStyle name="20% - Accent2 14 2 5" xfId="32504"/>
    <cellStyle name="20% - Accent2 14 3" xfId="3322"/>
    <cellStyle name="20% - Accent2 14 3 2" xfId="9880"/>
    <cellStyle name="20% - Accent2 14 3 2 2" xfId="16582"/>
    <cellStyle name="20% - Accent2 14 3 2 2 2" xfId="29543"/>
    <cellStyle name="20% - Accent2 14 3 2 2 2 2" xfId="55544"/>
    <cellStyle name="20% - Accent2 14 3 2 2 3" xfId="42609"/>
    <cellStyle name="20% - Accent2 14 3 2 3" xfId="23110"/>
    <cellStyle name="20% - Accent2 14 3 2 3 2" xfId="49110"/>
    <cellStyle name="20% - Accent2 14 3 2 4" xfId="36108"/>
    <cellStyle name="20% - Accent2 14 3 3" xfId="13394"/>
    <cellStyle name="20% - Accent2 14 3 3 2" xfId="26355"/>
    <cellStyle name="20% - Accent2 14 3 3 2 2" xfId="52355"/>
    <cellStyle name="20% - Accent2 14 3 3 3" xfId="39420"/>
    <cellStyle name="20% - Accent2 14 3 4" xfId="19935"/>
    <cellStyle name="20% - Accent2 14 3 4 2" xfId="45935"/>
    <cellStyle name="20% - Accent2 14 3 5" xfId="32919"/>
    <cellStyle name="20% - Accent2 14 4" xfId="2985"/>
    <cellStyle name="20% - Accent2 14 4 2" xfId="9604"/>
    <cellStyle name="20% - Accent2 14 4 2 2" xfId="16306"/>
    <cellStyle name="20% - Accent2 14 4 2 2 2" xfId="29267"/>
    <cellStyle name="20% - Accent2 14 4 2 2 2 2" xfId="55268"/>
    <cellStyle name="20% - Accent2 14 4 2 2 3" xfId="42333"/>
    <cellStyle name="20% - Accent2 14 4 2 3" xfId="22834"/>
    <cellStyle name="20% - Accent2 14 4 2 3 2" xfId="48834"/>
    <cellStyle name="20% - Accent2 14 4 2 4" xfId="35832"/>
    <cellStyle name="20% - Accent2 14 4 3" xfId="13118"/>
    <cellStyle name="20% - Accent2 14 4 3 2" xfId="26079"/>
    <cellStyle name="20% - Accent2 14 4 3 2 2" xfId="52079"/>
    <cellStyle name="20% - Accent2 14 4 3 3" xfId="39144"/>
    <cellStyle name="20% - Accent2 14 4 4" xfId="19659"/>
    <cellStyle name="20% - Accent2 14 4 4 2" xfId="45659"/>
    <cellStyle name="20% - Accent2 14 4 5" xfId="32643"/>
    <cellStyle name="20% - Accent2 14 5" xfId="2629"/>
    <cellStyle name="20% - Accent2 14 5 2" xfId="9308"/>
    <cellStyle name="20% - Accent2 14 5 2 2" xfId="16009"/>
    <cellStyle name="20% - Accent2 14 5 2 2 2" xfId="28970"/>
    <cellStyle name="20% - Accent2 14 5 2 2 2 2" xfId="54971"/>
    <cellStyle name="20% - Accent2 14 5 2 2 3" xfId="42036"/>
    <cellStyle name="20% - Accent2 14 5 2 3" xfId="22537"/>
    <cellStyle name="20% - Accent2 14 5 2 3 2" xfId="48537"/>
    <cellStyle name="20% - Accent2 14 5 2 4" xfId="35535"/>
    <cellStyle name="20% - Accent2 14 5 3" xfId="12821"/>
    <cellStyle name="20% - Accent2 14 5 3 2" xfId="25782"/>
    <cellStyle name="20% - Accent2 14 5 3 2 2" xfId="51782"/>
    <cellStyle name="20% - Accent2 14 5 3 3" xfId="38847"/>
    <cellStyle name="20% - Accent2 14 5 4" xfId="19363"/>
    <cellStyle name="20% - Accent2 14 5 4 2" xfId="45363"/>
    <cellStyle name="20% - Accent2 14 5 5" xfId="32346"/>
    <cellStyle name="20% - Accent2 14 6" xfId="8728"/>
    <cellStyle name="20% - Accent2 14 6 2" xfId="15431"/>
    <cellStyle name="20% - Accent2 14 6 2 2" xfId="28391"/>
    <cellStyle name="20% - Accent2 14 6 2 2 2" xfId="54392"/>
    <cellStyle name="20% - Accent2 14 6 2 3" xfId="41457"/>
    <cellStyle name="20% - Accent2 14 6 3" xfId="21958"/>
    <cellStyle name="20% - Accent2 14 6 3 2" xfId="47958"/>
    <cellStyle name="20% - Accent2 14 6 4" xfId="34956"/>
    <cellStyle name="20% - Accent2 14 7" xfId="12242"/>
    <cellStyle name="20% - Accent2 14 7 2" xfId="25203"/>
    <cellStyle name="20% - Accent2 14 7 2 2" xfId="51203"/>
    <cellStyle name="20% - Accent2 14 7 3" xfId="38268"/>
    <cellStyle name="20% - Accent2 14 8" xfId="18784"/>
    <cellStyle name="20% - Accent2 14 8 2" xfId="44784"/>
    <cellStyle name="20% - Accent2 14 9" xfId="31767"/>
    <cellStyle name="20% - Accent2 15" xfId="657"/>
    <cellStyle name="20% - Accent2 15 2" xfId="2852"/>
    <cellStyle name="20% - Accent2 15 2 2" xfId="9496"/>
    <cellStyle name="20% - Accent2 15 2 2 2" xfId="16198"/>
    <cellStyle name="20% - Accent2 15 2 2 2 2" xfId="29159"/>
    <cellStyle name="20% - Accent2 15 2 2 2 2 2" xfId="55160"/>
    <cellStyle name="20% - Accent2 15 2 2 2 3" xfId="42225"/>
    <cellStyle name="20% - Accent2 15 2 2 3" xfId="22726"/>
    <cellStyle name="20% - Accent2 15 2 2 3 2" xfId="48726"/>
    <cellStyle name="20% - Accent2 15 2 2 4" xfId="35724"/>
    <cellStyle name="20% - Accent2 15 2 3" xfId="13010"/>
    <cellStyle name="20% - Accent2 15 2 3 2" xfId="25971"/>
    <cellStyle name="20% - Accent2 15 2 3 2 2" xfId="51971"/>
    <cellStyle name="20% - Accent2 15 2 3 3" xfId="39036"/>
    <cellStyle name="20% - Accent2 15 2 4" xfId="19551"/>
    <cellStyle name="20% - Accent2 15 2 4 2" xfId="45551"/>
    <cellStyle name="20% - Accent2 15 2 5" xfId="32535"/>
    <cellStyle name="20% - Accent2 15 3" xfId="3286"/>
    <cellStyle name="20% - Accent2 15 3 2" xfId="9852"/>
    <cellStyle name="20% - Accent2 15 3 2 2" xfId="16554"/>
    <cellStyle name="20% - Accent2 15 3 2 2 2" xfId="29515"/>
    <cellStyle name="20% - Accent2 15 3 2 2 2 2" xfId="55516"/>
    <cellStyle name="20% - Accent2 15 3 2 2 3" xfId="42581"/>
    <cellStyle name="20% - Accent2 15 3 2 3" xfId="23082"/>
    <cellStyle name="20% - Accent2 15 3 2 3 2" xfId="49082"/>
    <cellStyle name="20% - Accent2 15 3 2 4" xfId="36080"/>
    <cellStyle name="20% - Accent2 15 3 3" xfId="13366"/>
    <cellStyle name="20% - Accent2 15 3 3 2" xfId="26327"/>
    <cellStyle name="20% - Accent2 15 3 3 2 2" xfId="52327"/>
    <cellStyle name="20% - Accent2 15 3 3 3" xfId="39392"/>
    <cellStyle name="20% - Accent2 15 3 4" xfId="19907"/>
    <cellStyle name="20% - Accent2 15 3 4 2" xfId="45907"/>
    <cellStyle name="20% - Accent2 15 3 5" xfId="32891"/>
    <cellStyle name="20% - Accent2 15 4" xfId="2436"/>
    <cellStyle name="20% - Accent2 15 4 2" xfId="9145"/>
    <cellStyle name="20% - Accent2 15 4 2 2" xfId="15847"/>
    <cellStyle name="20% - Accent2 15 4 2 2 2" xfId="28807"/>
    <cellStyle name="20% - Accent2 15 4 2 2 2 2" xfId="54808"/>
    <cellStyle name="20% - Accent2 15 4 2 2 3" xfId="41873"/>
    <cellStyle name="20% - Accent2 15 4 2 3" xfId="22374"/>
    <cellStyle name="20% - Accent2 15 4 2 3 2" xfId="48374"/>
    <cellStyle name="20% - Accent2 15 4 2 4" xfId="35372"/>
    <cellStyle name="20% - Accent2 15 4 3" xfId="12658"/>
    <cellStyle name="20% - Accent2 15 4 3 2" xfId="25619"/>
    <cellStyle name="20% - Accent2 15 4 3 2 2" xfId="51619"/>
    <cellStyle name="20% - Accent2 15 4 3 3" xfId="38684"/>
    <cellStyle name="20% - Accent2 15 4 4" xfId="19200"/>
    <cellStyle name="20% - Accent2 15 4 4 2" xfId="45200"/>
    <cellStyle name="20% - Accent2 15 4 5" xfId="32183"/>
    <cellStyle name="20% - Accent2 15 5" xfId="3656"/>
    <cellStyle name="20% - Accent2 15 5 2" xfId="10162"/>
    <cellStyle name="20% - Accent2 15 5 2 2" xfId="16866"/>
    <cellStyle name="20% - Accent2 15 5 2 2 2" xfId="29827"/>
    <cellStyle name="20% - Accent2 15 5 2 2 2 2" xfId="55828"/>
    <cellStyle name="20% - Accent2 15 5 2 2 3" xfId="42893"/>
    <cellStyle name="20% - Accent2 15 5 2 3" xfId="23394"/>
    <cellStyle name="20% - Accent2 15 5 2 3 2" xfId="49394"/>
    <cellStyle name="20% - Accent2 15 5 2 4" xfId="36392"/>
    <cellStyle name="20% - Accent2 15 5 3" xfId="13678"/>
    <cellStyle name="20% - Accent2 15 5 3 2" xfId="26638"/>
    <cellStyle name="20% - Accent2 15 5 3 2 2" xfId="52639"/>
    <cellStyle name="20% - Accent2 15 5 3 3" xfId="39704"/>
    <cellStyle name="20% - Accent2 15 5 4" xfId="20217"/>
    <cellStyle name="20% - Accent2 15 5 4 2" xfId="46217"/>
    <cellStyle name="20% - Accent2 15 5 5" xfId="33203"/>
    <cellStyle name="20% - Accent2 15 6" xfId="8742"/>
    <cellStyle name="20% - Accent2 15 6 2" xfId="15445"/>
    <cellStyle name="20% - Accent2 15 6 2 2" xfId="28405"/>
    <cellStyle name="20% - Accent2 15 6 2 2 2" xfId="54406"/>
    <cellStyle name="20% - Accent2 15 6 2 3" xfId="41471"/>
    <cellStyle name="20% - Accent2 15 6 3" xfId="21972"/>
    <cellStyle name="20% - Accent2 15 6 3 2" xfId="47972"/>
    <cellStyle name="20% - Accent2 15 6 4" xfId="34970"/>
    <cellStyle name="20% - Accent2 15 7" xfId="12256"/>
    <cellStyle name="20% - Accent2 15 7 2" xfId="25217"/>
    <cellStyle name="20% - Accent2 15 7 2 2" xfId="51217"/>
    <cellStyle name="20% - Accent2 15 7 3" xfId="38282"/>
    <cellStyle name="20% - Accent2 15 8" xfId="18798"/>
    <cellStyle name="20% - Accent2 15 8 2" xfId="44798"/>
    <cellStyle name="20% - Accent2 15 9" xfId="31781"/>
    <cellStyle name="20% - Accent2 16" xfId="699"/>
    <cellStyle name="20% - Accent2 16 2" xfId="2885"/>
    <cellStyle name="20% - Accent2 16 2 2" xfId="9522"/>
    <cellStyle name="20% - Accent2 16 2 2 2" xfId="16224"/>
    <cellStyle name="20% - Accent2 16 2 2 2 2" xfId="29185"/>
    <cellStyle name="20% - Accent2 16 2 2 2 2 2" xfId="55186"/>
    <cellStyle name="20% - Accent2 16 2 2 2 3" xfId="42251"/>
    <cellStyle name="20% - Accent2 16 2 2 3" xfId="22752"/>
    <cellStyle name="20% - Accent2 16 2 2 3 2" xfId="48752"/>
    <cellStyle name="20% - Accent2 16 2 2 4" xfId="35750"/>
    <cellStyle name="20% - Accent2 16 2 3" xfId="13036"/>
    <cellStyle name="20% - Accent2 16 2 3 2" xfId="25997"/>
    <cellStyle name="20% - Accent2 16 2 3 2 2" xfId="51997"/>
    <cellStyle name="20% - Accent2 16 2 3 3" xfId="39062"/>
    <cellStyle name="20% - Accent2 16 2 4" xfId="19577"/>
    <cellStyle name="20% - Accent2 16 2 4 2" xfId="45577"/>
    <cellStyle name="20% - Accent2 16 2 5" xfId="32561"/>
    <cellStyle name="20% - Accent2 16 3" xfId="3842"/>
    <cellStyle name="20% - Accent2 16 3 2" xfId="10307"/>
    <cellStyle name="20% - Accent2 16 3 2 2" xfId="17011"/>
    <cellStyle name="20% - Accent2 16 3 2 2 2" xfId="29972"/>
    <cellStyle name="20% - Accent2 16 3 2 2 2 2" xfId="55973"/>
    <cellStyle name="20% - Accent2 16 3 2 2 3" xfId="43038"/>
    <cellStyle name="20% - Accent2 16 3 2 3" xfId="23539"/>
    <cellStyle name="20% - Accent2 16 3 2 3 2" xfId="49539"/>
    <cellStyle name="20% - Accent2 16 3 2 4" xfId="36537"/>
    <cellStyle name="20% - Accent2 16 3 3" xfId="13823"/>
    <cellStyle name="20% - Accent2 16 3 3 2" xfId="26783"/>
    <cellStyle name="20% - Accent2 16 3 3 2 2" xfId="52784"/>
    <cellStyle name="20% - Accent2 16 3 3 3" xfId="39849"/>
    <cellStyle name="20% - Accent2 16 3 4" xfId="20361"/>
    <cellStyle name="20% - Accent2 16 3 4 2" xfId="46361"/>
    <cellStyle name="20% - Accent2 16 3 5" xfId="33348"/>
    <cellStyle name="20% - Accent2 16 4" xfId="4517"/>
    <cellStyle name="20% - Accent2 16 4 2" xfId="10716"/>
    <cellStyle name="20% - Accent2 16 4 2 2" xfId="17420"/>
    <cellStyle name="20% - Accent2 16 4 2 2 2" xfId="30381"/>
    <cellStyle name="20% - Accent2 16 4 2 2 2 2" xfId="56382"/>
    <cellStyle name="20% - Accent2 16 4 2 2 3" xfId="43447"/>
    <cellStyle name="20% - Accent2 16 4 2 3" xfId="23948"/>
    <cellStyle name="20% - Accent2 16 4 2 3 2" xfId="49948"/>
    <cellStyle name="20% - Accent2 16 4 2 4" xfId="36946"/>
    <cellStyle name="20% - Accent2 16 4 3" xfId="14232"/>
    <cellStyle name="20% - Accent2 16 4 3 2" xfId="27192"/>
    <cellStyle name="20% - Accent2 16 4 3 2 2" xfId="53193"/>
    <cellStyle name="20% - Accent2 16 4 3 3" xfId="40258"/>
    <cellStyle name="20% - Accent2 16 4 4" xfId="20769"/>
    <cellStyle name="20% - Accent2 16 4 4 2" xfId="46769"/>
    <cellStyle name="20% - Accent2 16 4 5" xfId="33757"/>
    <cellStyle name="20% - Accent2 16 5" xfId="5107"/>
    <cellStyle name="20% - Accent2 16 5 2" xfId="11056"/>
    <cellStyle name="20% - Accent2 16 5 2 2" xfId="17759"/>
    <cellStyle name="20% - Accent2 16 5 2 2 2" xfId="30720"/>
    <cellStyle name="20% - Accent2 16 5 2 2 2 2" xfId="56721"/>
    <cellStyle name="20% - Accent2 16 5 2 2 3" xfId="43786"/>
    <cellStyle name="20% - Accent2 16 5 2 3" xfId="24287"/>
    <cellStyle name="20% - Accent2 16 5 2 3 2" xfId="50287"/>
    <cellStyle name="20% - Accent2 16 5 2 4" xfId="37285"/>
    <cellStyle name="20% - Accent2 16 5 3" xfId="14571"/>
    <cellStyle name="20% - Accent2 16 5 3 2" xfId="27531"/>
    <cellStyle name="20% - Accent2 16 5 3 2 2" xfId="53532"/>
    <cellStyle name="20% - Accent2 16 5 3 3" xfId="40597"/>
    <cellStyle name="20% - Accent2 16 5 4" xfId="21108"/>
    <cellStyle name="20% - Accent2 16 5 4 2" xfId="47108"/>
    <cellStyle name="20% - Accent2 16 5 5" xfId="34096"/>
    <cellStyle name="20% - Accent2 16 6" xfId="8756"/>
    <cellStyle name="20% - Accent2 16 6 2" xfId="15459"/>
    <cellStyle name="20% - Accent2 16 6 2 2" xfId="28419"/>
    <cellStyle name="20% - Accent2 16 6 2 2 2" xfId="54420"/>
    <cellStyle name="20% - Accent2 16 6 2 3" xfId="41485"/>
    <cellStyle name="20% - Accent2 16 6 3" xfId="21986"/>
    <cellStyle name="20% - Accent2 16 6 3 2" xfId="47986"/>
    <cellStyle name="20% - Accent2 16 6 4" xfId="34984"/>
    <cellStyle name="20% - Accent2 16 7" xfId="12270"/>
    <cellStyle name="20% - Accent2 16 7 2" xfId="25231"/>
    <cellStyle name="20% - Accent2 16 7 2 2" xfId="51231"/>
    <cellStyle name="20% - Accent2 16 7 3" xfId="38296"/>
    <cellStyle name="20% - Accent2 16 8" xfId="18812"/>
    <cellStyle name="20% - Accent2 16 8 2" xfId="44812"/>
    <cellStyle name="20% - Accent2 16 9" xfId="31795"/>
    <cellStyle name="20% - Accent2 17" xfId="741"/>
    <cellStyle name="20% - Accent2 17 2" xfId="2921"/>
    <cellStyle name="20% - Accent2 17 2 2" xfId="9554"/>
    <cellStyle name="20% - Accent2 17 2 2 2" xfId="16256"/>
    <cellStyle name="20% - Accent2 17 2 2 2 2" xfId="29217"/>
    <cellStyle name="20% - Accent2 17 2 2 2 2 2" xfId="55218"/>
    <cellStyle name="20% - Accent2 17 2 2 2 3" xfId="42283"/>
    <cellStyle name="20% - Accent2 17 2 2 3" xfId="22784"/>
    <cellStyle name="20% - Accent2 17 2 2 3 2" xfId="48784"/>
    <cellStyle name="20% - Accent2 17 2 2 4" xfId="35782"/>
    <cellStyle name="20% - Accent2 17 2 3" xfId="13068"/>
    <cellStyle name="20% - Accent2 17 2 3 2" xfId="26029"/>
    <cellStyle name="20% - Accent2 17 2 3 2 2" xfId="52029"/>
    <cellStyle name="20% - Accent2 17 2 3 3" xfId="39094"/>
    <cellStyle name="20% - Accent2 17 2 4" xfId="19609"/>
    <cellStyle name="20% - Accent2 17 2 4 2" xfId="45609"/>
    <cellStyle name="20% - Accent2 17 2 5" xfId="32593"/>
    <cellStyle name="20% - Accent2 17 3" xfId="3153"/>
    <cellStyle name="20% - Accent2 17 3 2" xfId="9745"/>
    <cellStyle name="20% - Accent2 17 3 2 2" xfId="16447"/>
    <cellStyle name="20% - Accent2 17 3 2 2 2" xfId="29408"/>
    <cellStyle name="20% - Accent2 17 3 2 2 2 2" xfId="55409"/>
    <cellStyle name="20% - Accent2 17 3 2 2 3" xfId="42474"/>
    <cellStyle name="20% - Accent2 17 3 2 3" xfId="22975"/>
    <cellStyle name="20% - Accent2 17 3 2 3 2" xfId="48975"/>
    <cellStyle name="20% - Accent2 17 3 2 4" xfId="35973"/>
    <cellStyle name="20% - Accent2 17 3 3" xfId="13259"/>
    <cellStyle name="20% - Accent2 17 3 3 2" xfId="26220"/>
    <cellStyle name="20% - Accent2 17 3 3 2 2" xfId="52220"/>
    <cellStyle name="20% - Accent2 17 3 3 3" xfId="39285"/>
    <cellStyle name="20% - Accent2 17 3 4" xfId="19800"/>
    <cellStyle name="20% - Accent2 17 3 4 2" xfId="45800"/>
    <cellStyle name="20% - Accent2 17 3 5" xfId="32784"/>
    <cellStyle name="20% - Accent2 17 4" xfId="3773"/>
    <cellStyle name="20% - Accent2 17 4 2" xfId="10252"/>
    <cellStyle name="20% - Accent2 17 4 2 2" xfId="16956"/>
    <cellStyle name="20% - Accent2 17 4 2 2 2" xfId="29917"/>
    <cellStyle name="20% - Accent2 17 4 2 2 2 2" xfId="55918"/>
    <cellStyle name="20% - Accent2 17 4 2 2 3" xfId="42983"/>
    <cellStyle name="20% - Accent2 17 4 2 3" xfId="23484"/>
    <cellStyle name="20% - Accent2 17 4 2 3 2" xfId="49484"/>
    <cellStyle name="20% - Accent2 17 4 2 4" xfId="36482"/>
    <cellStyle name="20% - Accent2 17 4 3" xfId="13768"/>
    <cellStyle name="20% - Accent2 17 4 3 2" xfId="26728"/>
    <cellStyle name="20% - Accent2 17 4 3 2 2" xfId="52729"/>
    <cellStyle name="20% - Accent2 17 4 3 3" xfId="39794"/>
    <cellStyle name="20% - Accent2 17 4 4" xfId="20306"/>
    <cellStyle name="20% - Accent2 17 4 4 2" xfId="46306"/>
    <cellStyle name="20% - Accent2 17 4 5" xfId="33293"/>
    <cellStyle name="20% - Accent2 17 5" xfId="4452"/>
    <cellStyle name="20% - Accent2 17 5 2" xfId="10664"/>
    <cellStyle name="20% - Accent2 17 5 2 2" xfId="17368"/>
    <cellStyle name="20% - Accent2 17 5 2 2 2" xfId="30329"/>
    <cellStyle name="20% - Accent2 17 5 2 2 2 2" xfId="56330"/>
    <cellStyle name="20% - Accent2 17 5 2 2 3" xfId="43395"/>
    <cellStyle name="20% - Accent2 17 5 2 3" xfId="23896"/>
    <cellStyle name="20% - Accent2 17 5 2 3 2" xfId="49896"/>
    <cellStyle name="20% - Accent2 17 5 2 4" xfId="36894"/>
    <cellStyle name="20% - Accent2 17 5 3" xfId="14180"/>
    <cellStyle name="20% - Accent2 17 5 3 2" xfId="27140"/>
    <cellStyle name="20% - Accent2 17 5 3 2 2" xfId="53141"/>
    <cellStyle name="20% - Accent2 17 5 3 3" xfId="40206"/>
    <cellStyle name="20% - Accent2 17 5 4" xfId="20717"/>
    <cellStyle name="20% - Accent2 17 5 4 2" xfId="46717"/>
    <cellStyle name="20% - Accent2 17 5 5" xfId="33705"/>
    <cellStyle name="20% - Accent2 17 6" xfId="8770"/>
    <cellStyle name="20% - Accent2 17 6 2" xfId="15473"/>
    <cellStyle name="20% - Accent2 17 6 2 2" xfId="28433"/>
    <cellStyle name="20% - Accent2 17 6 2 2 2" xfId="54434"/>
    <cellStyle name="20% - Accent2 17 6 2 3" xfId="41499"/>
    <cellStyle name="20% - Accent2 17 6 3" xfId="22000"/>
    <cellStyle name="20% - Accent2 17 6 3 2" xfId="48000"/>
    <cellStyle name="20% - Accent2 17 6 4" xfId="34998"/>
    <cellStyle name="20% - Accent2 17 7" xfId="12284"/>
    <cellStyle name="20% - Accent2 17 7 2" xfId="25245"/>
    <cellStyle name="20% - Accent2 17 7 2 2" xfId="51245"/>
    <cellStyle name="20% - Accent2 17 7 3" xfId="38310"/>
    <cellStyle name="20% - Accent2 17 8" xfId="18826"/>
    <cellStyle name="20% - Accent2 17 8 2" xfId="44826"/>
    <cellStyle name="20% - Accent2 17 9" xfId="31809"/>
    <cellStyle name="20% - Accent2 18" xfId="783"/>
    <cellStyle name="20% - Accent2 18 2" xfId="2955"/>
    <cellStyle name="20% - Accent2 18 2 2" xfId="9580"/>
    <cellStyle name="20% - Accent2 18 2 2 2" xfId="16282"/>
    <cellStyle name="20% - Accent2 18 2 2 2 2" xfId="29243"/>
    <cellStyle name="20% - Accent2 18 2 2 2 2 2" xfId="55244"/>
    <cellStyle name="20% - Accent2 18 2 2 2 3" xfId="42309"/>
    <cellStyle name="20% - Accent2 18 2 2 3" xfId="22810"/>
    <cellStyle name="20% - Accent2 18 2 2 3 2" xfId="48810"/>
    <cellStyle name="20% - Accent2 18 2 2 4" xfId="35808"/>
    <cellStyle name="20% - Accent2 18 2 3" xfId="13094"/>
    <cellStyle name="20% - Accent2 18 2 3 2" xfId="26055"/>
    <cellStyle name="20% - Accent2 18 2 3 2 2" xfId="52055"/>
    <cellStyle name="20% - Accent2 18 2 3 3" xfId="39120"/>
    <cellStyle name="20% - Accent2 18 2 4" xfId="19635"/>
    <cellStyle name="20% - Accent2 18 2 4 2" xfId="45635"/>
    <cellStyle name="20% - Accent2 18 2 5" xfId="32619"/>
    <cellStyle name="20% - Accent2 18 3" xfId="2799"/>
    <cellStyle name="20% - Accent2 18 3 2" xfId="9455"/>
    <cellStyle name="20% - Accent2 18 3 2 2" xfId="16157"/>
    <cellStyle name="20% - Accent2 18 3 2 2 2" xfId="29118"/>
    <cellStyle name="20% - Accent2 18 3 2 2 2 2" xfId="55119"/>
    <cellStyle name="20% - Accent2 18 3 2 2 3" xfId="42184"/>
    <cellStyle name="20% - Accent2 18 3 2 3" xfId="22685"/>
    <cellStyle name="20% - Accent2 18 3 2 3 2" xfId="48685"/>
    <cellStyle name="20% - Accent2 18 3 2 4" xfId="35683"/>
    <cellStyle name="20% - Accent2 18 3 3" xfId="12969"/>
    <cellStyle name="20% - Accent2 18 3 3 2" xfId="25930"/>
    <cellStyle name="20% - Accent2 18 3 3 2 2" xfId="51930"/>
    <cellStyle name="20% - Accent2 18 3 3 3" xfId="38995"/>
    <cellStyle name="20% - Accent2 18 3 4" xfId="19510"/>
    <cellStyle name="20% - Accent2 18 3 4 2" xfId="45510"/>
    <cellStyle name="20% - Accent2 18 3 5" xfId="32494"/>
    <cellStyle name="20% - Accent2 18 4" xfId="3334"/>
    <cellStyle name="20% - Accent2 18 4 2" xfId="9889"/>
    <cellStyle name="20% - Accent2 18 4 2 2" xfId="16591"/>
    <cellStyle name="20% - Accent2 18 4 2 2 2" xfId="29552"/>
    <cellStyle name="20% - Accent2 18 4 2 2 2 2" xfId="55553"/>
    <cellStyle name="20% - Accent2 18 4 2 2 3" xfId="42618"/>
    <cellStyle name="20% - Accent2 18 4 2 3" xfId="23119"/>
    <cellStyle name="20% - Accent2 18 4 2 3 2" xfId="49119"/>
    <cellStyle name="20% - Accent2 18 4 2 4" xfId="36117"/>
    <cellStyle name="20% - Accent2 18 4 3" xfId="13403"/>
    <cellStyle name="20% - Accent2 18 4 3 2" xfId="26364"/>
    <cellStyle name="20% - Accent2 18 4 3 2 2" xfId="52364"/>
    <cellStyle name="20% - Accent2 18 4 3 3" xfId="39429"/>
    <cellStyle name="20% - Accent2 18 4 4" xfId="19944"/>
    <cellStyle name="20% - Accent2 18 4 4 2" xfId="45944"/>
    <cellStyle name="20% - Accent2 18 4 5" xfId="32928"/>
    <cellStyle name="20% - Accent2 18 5" xfId="3835"/>
    <cellStyle name="20% - Accent2 18 5 2" xfId="10304"/>
    <cellStyle name="20% - Accent2 18 5 2 2" xfId="17008"/>
    <cellStyle name="20% - Accent2 18 5 2 2 2" xfId="29969"/>
    <cellStyle name="20% - Accent2 18 5 2 2 2 2" xfId="55970"/>
    <cellStyle name="20% - Accent2 18 5 2 2 3" xfId="43035"/>
    <cellStyle name="20% - Accent2 18 5 2 3" xfId="23536"/>
    <cellStyle name="20% - Accent2 18 5 2 3 2" xfId="49536"/>
    <cellStyle name="20% - Accent2 18 5 2 4" xfId="36534"/>
    <cellStyle name="20% - Accent2 18 5 3" xfId="13820"/>
    <cellStyle name="20% - Accent2 18 5 3 2" xfId="26780"/>
    <cellStyle name="20% - Accent2 18 5 3 2 2" xfId="52781"/>
    <cellStyle name="20% - Accent2 18 5 3 3" xfId="39846"/>
    <cellStyle name="20% - Accent2 18 5 4" xfId="20358"/>
    <cellStyle name="20% - Accent2 18 5 4 2" xfId="46358"/>
    <cellStyle name="20% - Accent2 18 5 5" xfId="33345"/>
    <cellStyle name="20% - Accent2 18 6" xfId="8784"/>
    <cellStyle name="20% - Accent2 18 6 2" xfId="15487"/>
    <cellStyle name="20% - Accent2 18 6 2 2" xfId="28447"/>
    <cellStyle name="20% - Accent2 18 6 2 2 2" xfId="54448"/>
    <cellStyle name="20% - Accent2 18 6 2 3" xfId="41513"/>
    <cellStyle name="20% - Accent2 18 6 3" xfId="22014"/>
    <cellStyle name="20% - Accent2 18 6 3 2" xfId="48014"/>
    <cellStyle name="20% - Accent2 18 6 4" xfId="35012"/>
    <cellStyle name="20% - Accent2 18 7" xfId="12298"/>
    <cellStyle name="20% - Accent2 18 7 2" xfId="25259"/>
    <cellStyle name="20% - Accent2 18 7 2 2" xfId="51259"/>
    <cellStyle name="20% - Accent2 18 7 3" xfId="38324"/>
    <cellStyle name="20% - Accent2 18 8" xfId="18840"/>
    <cellStyle name="20% - Accent2 18 8 2" xfId="44840"/>
    <cellStyle name="20% - Accent2 18 9" xfId="31823"/>
    <cellStyle name="20% - Accent2 19" xfId="825"/>
    <cellStyle name="20% - Accent2 19 2" xfId="2989"/>
    <cellStyle name="20% - Accent2 19 2 2" xfId="9608"/>
    <cellStyle name="20% - Accent2 19 2 2 2" xfId="16310"/>
    <cellStyle name="20% - Accent2 19 2 2 2 2" xfId="29271"/>
    <cellStyle name="20% - Accent2 19 2 2 2 2 2" xfId="55272"/>
    <cellStyle name="20% - Accent2 19 2 2 2 3" xfId="42337"/>
    <cellStyle name="20% - Accent2 19 2 2 3" xfId="22838"/>
    <cellStyle name="20% - Accent2 19 2 2 3 2" xfId="48838"/>
    <cellStyle name="20% - Accent2 19 2 2 4" xfId="35836"/>
    <cellStyle name="20% - Accent2 19 2 3" xfId="13122"/>
    <cellStyle name="20% - Accent2 19 2 3 2" xfId="26083"/>
    <cellStyle name="20% - Accent2 19 2 3 2 2" xfId="52083"/>
    <cellStyle name="20% - Accent2 19 2 3 3" xfId="39148"/>
    <cellStyle name="20% - Accent2 19 2 4" xfId="19663"/>
    <cellStyle name="20% - Accent2 19 2 4 2" xfId="45663"/>
    <cellStyle name="20% - Accent2 19 2 5" xfId="32647"/>
    <cellStyle name="20% - Accent2 19 3" xfId="2455"/>
    <cellStyle name="20% - Accent2 19 3 2" xfId="9162"/>
    <cellStyle name="20% - Accent2 19 3 2 2" xfId="15864"/>
    <cellStyle name="20% - Accent2 19 3 2 2 2" xfId="28824"/>
    <cellStyle name="20% - Accent2 19 3 2 2 2 2" xfId="54825"/>
    <cellStyle name="20% - Accent2 19 3 2 2 3" xfId="41890"/>
    <cellStyle name="20% - Accent2 19 3 2 3" xfId="22391"/>
    <cellStyle name="20% - Accent2 19 3 2 3 2" xfId="48391"/>
    <cellStyle name="20% - Accent2 19 3 2 4" xfId="35389"/>
    <cellStyle name="20% - Accent2 19 3 3" xfId="12675"/>
    <cellStyle name="20% - Accent2 19 3 3 2" xfId="25636"/>
    <cellStyle name="20% - Accent2 19 3 3 2 2" xfId="51636"/>
    <cellStyle name="20% - Accent2 19 3 3 3" xfId="38701"/>
    <cellStyle name="20% - Accent2 19 3 4" xfId="19217"/>
    <cellStyle name="20% - Accent2 19 3 4 2" xfId="45217"/>
    <cellStyle name="20% - Accent2 19 3 5" xfId="32200"/>
    <cellStyle name="20% - Accent2 19 4" xfId="3640"/>
    <cellStyle name="20% - Accent2 19 4 2" xfId="10148"/>
    <cellStyle name="20% - Accent2 19 4 2 2" xfId="16852"/>
    <cellStyle name="20% - Accent2 19 4 2 2 2" xfId="29813"/>
    <cellStyle name="20% - Accent2 19 4 2 2 2 2" xfId="55814"/>
    <cellStyle name="20% - Accent2 19 4 2 2 3" xfId="42879"/>
    <cellStyle name="20% - Accent2 19 4 2 3" xfId="23380"/>
    <cellStyle name="20% - Accent2 19 4 2 3 2" xfId="49380"/>
    <cellStyle name="20% - Accent2 19 4 2 4" xfId="36378"/>
    <cellStyle name="20% - Accent2 19 4 3" xfId="13664"/>
    <cellStyle name="20% - Accent2 19 4 3 2" xfId="26624"/>
    <cellStyle name="20% - Accent2 19 4 3 2 2" xfId="52625"/>
    <cellStyle name="20% - Accent2 19 4 3 3" xfId="39690"/>
    <cellStyle name="20% - Accent2 19 4 4" xfId="20203"/>
    <cellStyle name="20% - Accent2 19 4 4 2" xfId="46203"/>
    <cellStyle name="20% - Accent2 19 4 5" xfId="33189"/>
    <cellStyle name="20% - Accent2 19 5" xfId="4333"/>
    <cellStyle name="20% - Accent2 19 5 2" xfId="10573"/>
    <cellStyle name="20% - Accent2 19 5 2 2" xfId="17277"/>
    <cellStyle name="20% - Accent2 19 5 2 2 2" xfId="30238"/>
    <cellStyle name="20% - Accent2 19 5 2 2 2 2" xfId="56239"/>
    <cellStyle name="20% - Accent2 19 5 2 2 3" xfId="43304"/>
    <cellStyle name="20% - Accent2 19 5 2 3" xfId="23805"/>
    <cellStyle name="20% - Accent2 19 5 2 3 2" xfId="49805"/>
    <cellStyle name="20% - Accent2 19 5 2 4" xfId="36803"/>
    <cellStyle name="20% - Accent2 19 5 3" xfId="14089"/>
    <cellStyle name="20% - Accent2 19 5 3 2" xfId="27049"/>
    <cellStyle name="20% - Accent2 19 5 3 2 2" xfId="53050"/>
    <cellStyle name="20% - Accent2 19 5 3 3" xfId="40115"/>
    <cellStyle name="20% - Accent2 19 5 4" xfId="20627"/>
    <cellStyle name="20% - Accent2 19 5 4 2" xfId="46627"/>
    <cellStyle name="20% - Accent2 19 5 5" xfId="33614"/>
    <cellStyle name="20% - Accent2 19 6" xfId="8798"/>
    <cellStyle name="20% - Accent2 19 6 2" xfId="15501"/>
    <cellStyle name="20% - Accent2 19 6 2 2" xfId="28461"/>
    <cellStyle name="20% - Accent2 19 6 2 2 2" xfId="54462"/>
    <cellStyle name="20% - Accent2 19 6 2 3" xfId="41527"/>
    <cellStyle name="20% - Accent2 19 6 3" xfId="22028"/>
    <cellStyle name="20% - Accent2 19 6 3 2" xfId="48028"/>
    <cellStyle name="20% - Accent2 19 6 4" xfId="35026"/>
    <cellStyle name="20% - Accent2 19 7" xfId="12312"/>
    <cellStyle name="20% - Accent2 19 7 2" xfId="25273"/>
    <cellStyle name="20% - Accent2 19 7 2 2" xfId="51273"/>
    <cellStyle name="20% - Accent2 19 7 3" xfId="38338"/>
    <cellStyle name="20% - Accent2 19 8" xfId="18854"/>
    <cellStyle name="20% - Accent2 19 8 2" xfId="44854"/>
    <cellStyle name="20% - Accent2 19 9" xfId="31837"/>
    <cellStyle name="20% - Accent2 2" xfId="95"/>
    <cellStyle name="20% - Accent2 2 2" xfId="2330"/>
    <cellStyle name="20% - Accent2 2 2 2" xfId="2378"/>
    <cellStyle name="20% - Accent2 2 2 2 2" xfId="9121"/>
    <cellStyle name="20% - Accent2 2 2 2 2 2" xfId="15823"/>
    <cellStyle name="20% - Accent2 2 2 2 2 2 2" xfId="28783"/>
    <cellStyle name="20% - Accent2 2 2 2 2 2 2 2" xfId="54784"/>
    <cellStyle name="20% - Accent2 2 2 2 2 2 3" xfId="41849"/>
    <cellStyle name="20% - Accent2 2 2 2 2 3" xfId="22350"/>
    <cellStyle name="20% - Accent2 2 2 2 2 3 2" xfId="48350"/>
    <cellStyle name="20% - Accent2 2 2 2 2 4" xfId="35348"/>
    <cellStyle name="20% - Accent2 2 2 2 3" xfId="12634"/>
    <cellStyle name="20% - Accent2 2 2 2 3 2" xfId="25595"/>
    <cellStyle name="20% - Accent2 2 2 2 3 2 2" xfId="51595"/>
    <cellStyle name="20% - Accent2 2 2 2 3 3" xfId="38660"/>
    <cellStyle name="20% - Accent2 2 2 2 4" xfId="19176"/>
    <cellStyle name="20% - Accent2 2 2 2 4 2" xfId="45176"/>
    <cellStyle name="20% - Accent2 2 2 2 5" xfId="32159"/>
    <cellStyle name="20% - Accent2 2 2 3" xfId="2763"/>
    <cellStyle name="20% - Accent2 2 2 3 2" xfId="9424"/>
    <cellStyle name="20% - Accent2 2 2 3 2 2" xfId="16125"/>
    <cellStyle name="20% - Accent2 2 2 3 2 2 2" xfId="29086"/>
    <cellStyle name="20% - Accent2 2 2 3 2 2 2 2" xfId="55087"/>
    <cellStyle name="20% - Accent2 2 2 3 2 2 3" xfId="42152"/>
    <cellStyle name="20% - Accent2 2 2 3 2 3" xfId="22653"/>
    <cellStyle name="20% - Accent2 2 2 3 2 3 2" xfId="48653"/>
    <cellStyle name="20% - Accent2 2 2 3 2 4" xfId="35651"/>
    <cellStyle name="20% - Accent2 2 2 3 3" xfId="12937"/>
    <cellStyle name="20% - Accent2 2 2 3 3 2" xfId="25898"/>
    <cellStyle name="20% - Accent2 2 2 3 3 2 2" xfId="51898"/>
    <cellStyle name="20% - Accent2 2 2 3 3 3" xfId="38963"/>
    <cellStyle name="20% - Accent2 2 2 3 4" xfId="19479"/>
    <cellStyle name="20% - Accent2 2 2 3 4 2" xfId="45479"/>
    <cellStyle name="20% - Accent2 2 2 3 5" xfId="32462"/>
    <cellStyle name="20% - Accent2 2 2 4" xfId="3366"/>
    <cellStyle name="20% - Accent2 2 2 4 2" xfId="9916"/>
    <cellStyle name="20% - Accent2 2 2 4 2 2" xfId="16619"/>
    <cellStyle name="20% - Accent2 2 2 4 2 2 2" xfId="29580"/>
    <cellStyle name="20% - Accent2 2 2 4 2 2 2 2" xfId="55581"/>
    <cellStyle name="20% - Accent2 2 2 4 2 2 3" xfId="42646"/>
    <cellStyle name="20% - Accent2 2 2 4 2 3" xfId="23147"/>
    <cellStyle name="20% - Accent2 2 2 4 2 3 2" xfId="49147"/>
    <cellStyle name="20% - Accent2 2 2 4 2 4" xfId="36145"/>
    <cellStyle name="20% - Accent2 2 2 4 3" xfId="13431"/>
    <cellStyle name="20% - Accent2 2 2 4 3 2" xfId="26392"/>
    <cellStyle name="20% - Accent2 2 2 4 3 2 2" xfId="52392"/>
    <cellStyle name="20% - Accent2 2 2 4 3 3" xfId="39457"/>
    <cellStyle name="20% - Accent2 2 2 4 4" xfId="19971"/>
    <cellStyle name="20% - Accent2 2 2 4 4 2" xfId="45971"/>
    <cellStyle name="20% - Accent2 2 2 4 5" xfId="32956"/>
    <cellStyle name="20% - Accent2 2 2 5" xfId="3001"/>
    <cellStyle name="20% - Accent2 2 2 5 2" xfId="9620"/>
    <cellStyle name="20% - Accent2 2 2 5 2 2" xfId="16322"/>
    <cellStyle name="20% - Accent2 2 2 5 2 2 2" xfId="29283"/>
    <cellStyle name="20% - Accent2 2 2 5 2 2 2 2" xfId="55284"/>
    <cellStyle name="20% - Accent2 2 2 5 2 2 3" xfId="42349"/>
    <cellStyle name="20% - Accent2 2 2 5 2 3" xfId="22850"/>
    <cellStyle name="20% - Accent2 2 2 5 2 3 2" xfId="48850"/>
    <cellStyle name="20% - Accent2 2 2 5 2 4" xfId="35848"/>
    <cellStyle name="20% - Accent2 2 2 5 3" xfId="13134"/>
    <cellStyle name="20% - Accent2 2 2 5 3 2" xfId="26095"/>
    <cellStyle name="20% - Accent2 2 2 5 3 2 2" xfId="52095"/>
    <cellStyle name="20% - Accent2 2 2 5 3 3" xfId="39160"/>
    <cellStyle name="20% - Accent2 2 2 5 4" xfId="19675"/>
    <cellStyle name="20% - Accent2 2 2 5 4 2" xfId="45675"/>
    <cellStyle name="20% - Accent2 2 2 5 5" xfId="32659"/>
    <cellStyle name="20% - Accent2 2 3" xfId="3715"/>
    <cellStyle name="20% - Accent2 2 4" xfId="4400"/>
    <cellStyle name="20% - Accent2 2 5" xfId="5014"/>
    <cellStyle name="20% - Accent2 2 6" xfId="8564"/>
    <cellStyle name="20% - Accent2 2 6 2" xfId="15266"/>
    <cellStyle name="20% - Accent2 2 6 2 2" xfId="28226"/>
    <cellStyle name="20% - Accent2 2 6 2 2 2" xfId="54227"/>
    <cellStyle name="20% - Accent2 2 6 2 3" xfId="41292"/>
    <cellStyle name="20% - Accent2 2 6 3" xfId="21793"/>
    <cellStyle name="20% - Accent2 2 6 3 2" xfId="47793"/>
    <cellStyle name="20% - Accent2 2 6 4" xfId="34791"/>
    <cellStyle name="20% - Accent2 2 7" xfId="11884"/>
    <cellStyle name="20% - Accent2 2 7 2" xfId="25038"/>
    <cellStyle name="20% - Accent2 2 7 2 2" xfId="51038"/>
    <cellStyle name="20% - Accent2 2 7 3" xfId="38103"/>
    <cellStyle name="20% - Accent2 2 8" xfId="18620"/>
    <cellStyle name="20% - Accent2 2 8 2" xfId="44620"/>
    <cellStyle name="20% - Accent2 2 9" xfId="31602"/>
    <cellStyle name="20% - Accent2 20" xfId="867"/>
    <cellStyle name="20% - Accent2 20 2" xfId="3023"/>
    <cellStyle name="20% - Accent2 20 2 2" xfId="9636"/>
    <cellStyle name="20% - Accent2 20 2 2 2" xfId="16338"/>
    <cellStyle name="20% - Accent2 20 2 2 2 2" xfId="29299"/>
    <cellStyle name="20% - Accent2 20 2 2 2 2 2" xfId="55300"/>
    <cellStyle name="20% - Accent2 20 2 2 2 3" xfId="42365"/>
    <cellStyle name="20% - Accent2 20 2 2 3" xfId="22866"/>
    <cellStyle name="20% - Accent2 20 2 2 3 2" xfId="48866"/>
    <cellStyle name="20% - Accent2 20 2 2 4" xfId="35864"/>
    <cellStyle name="20% - Accent2 20 2 3" xfId="13150"/>
    <cellStyle name="20% - Accent2 20 2 3 2" xfId="26111"/>
    <cellStyle name="20% - Accent2 20 2 3 2 2" xfId="52111"/>
    <cellStyle name="20% - Accent2 20 2 3 3" xfId="39176"/>
    <cellStyle name="20% - Accent2 20 2 4" xfId="19691"/>
    <cellStyle name="20% - Accent2 20 2 4 2" xfId="45691"/>
    <cellStyle name="20% - Accent2 20 2 5" xfId="32675"/>
    <cellStyle name="20% - Accent2 20 3" xfId="3216"/>
    <cellStyle name="20% - Accent2 20 3 2" xfId="9798"/>
    <cellStyle name="20% - Accent2 20 3 2 2" xfId="16500"/>
    <cellStyle name="20% - Accent2 20 3 2 2 2" xfId="29461"/>
    <cellStyle name="20% - Accent2 20 3 2 2 2 2" xfId="55462"/>
    <cellStyle name="20% - Accent2 20 3 2 2 3" xfId="42527"/>
    <cellStyle name="20% - Accent2 20 3 2 3" xfId="23028"/>
    <cellStyle name="20% - Accent2 20 3 2 3 2" xfId="49028"/>
    <cellStyle name="20% - Accent2 20 3 2 4" xfId="36026"/>
    <cellStyle name="20% - Accent2 20 3 3" xfId="13312"/>
    <cellStyle name="20% - Accent2 20 3 3 2" xfId="26273"/>
    <cellStyle name="20% - Accent2 20 3 3 2 2" xfId="52273"/>
    <cellStyle name="20% - Accent2 20 3 3 3" xfId="39338"/>
    <cellStyle name="20% - Accent2 20 3 4" xfId="19853"/>
    <cellStyle name="20% - Accent2 20 3 4 2" xfId="45853"/>
    <cellStyle name="20% - Accent2 20 3 5" xfId="32837"/>
    <cellStyle name="20% - Accent2 20 4" xfId="2998"/>
    <cellStyle name="20% - Accent2 20 4 2" xfId="9617"/>
    <cellStyle name="20% - Accent2 20 4 2 2" xfId="16319"/>
    <cellStyle name="20% - Accent2 20 4 2 2 2" xfId="29280"/>
    <cellStyle name="20% - Accent2 20 4 2 2 2 2" xfId="55281"/>
    <cellStyle name="20% - Accent2 20 4 2 2 3" xfId="42346"/>
    <cellStyle name="20% - Accent2 20 4 2 3" xfId="22847"/>
    <cellStyle name="20% - Accent2 20 4 2 3 2" xfId="48847"/>
    <cellStyle name="20% - Accent2 20 4 2 4" xfId="35845"/>
    <cellStyle name="20% - Accent2 20 4 3" xfId="13131"/>
    <cellStyle name="20% - Accent2 20 4 3 2" xfId="26092"/>
    <cellStyle name="20% - Accent2 20 4 3 2 2" xfId="52092"/>
    <cellStyle name="20% - Accent2 20 4 3 3" xfId="39157"/>
    <cellStyle name="20% - Accent2 20 4 4" xfId="19672"/>
    <cellStyle name="20% - Accent2 20 4 4 2" xfId="45672"/>
    <cellStyle name="20% - Accent2 20 4 5" xfId="32656"/>
    <cellStyle name="20% - Accent2 20 5" xfId="3182"/>
    <cellStyle name="20% - Accent2 20 5 2" xfId="9768"/>
    <cellStyle name="20% - Accent2 20 5 2 2" xfId="16470"/>
    <cellStyle name="20% - Accent2 20 5 2 2 2" xfId="29431"/>
    <cellStyle name="20% - Accent2 20 5 2 2 2 2" xfId="55432"/>
    <cellStyle name="20% - Accent2 20 5 2 2 3" xfId="42497"/>
    <cellStyle name="20% - Accent2 20 5 2 3" xfId="22998"/>
    <cellStyle name="20% - Accent2 20 5 2 3 2" xfId="48998"/>
    <cellStyle name="20% - Accent2 20 5 2 4" xfId="35996"/>
    <cellStyle name="20% - Accent2 20 5 3" xfId="13282"/>
    <cellStyle name="20% - Accent2 20 5 3 2" xfId="26243"/>
    <cellStyle name="20% - Accent2 20 5 3 2 2" xfId="52243"/>
    <cellStyle name="20% - Accent2 20 5 3 3" xfId="39308"/>
    <cellStyle name="20% - Accent2 20 5 4" xfId="19823"/>
    <cellStyle name="20% - Accent2 20 5 4 2" xfId="45823"/>
    <cellStyle name="20% - Accent2 20 5 5" xfId="32807"/>
    <cellStyle name="20% - Accent2 20 6" xfId="8812"/>
    <cellStyle name="20% - Accent2 20 6 2" xfId="15515"/>
    <cellStyle name="20% - Accent2 20 6 2 2" xfId="28475"/>
    <cellStyle name="20% - Accent2 20 6 2 2 2" xfId="54476"/>
    <cellStyle name="20% - Accent2 20 6 2 3" xfId="41541"/>
    <cellStyle name="20% - Accent2 20 6 3" xfId="22042"/>
    <cellStyle name="20% - Accent2 20 6 3 2" xfId="48042"/>
    <cellStyle name="20% - Accent2 20 6 4" xfId="35040"/>
    <cellStyle name="20% - Accent2 20 7" xfId="12326"/>
    <cellStyle name="20% - Accent2 20 7 2" xfId="25287"/>
    <cellStyle name="20% - Accent2 20 7 2 2" xfId="51287"/>
    <cellStyle name="20% - Accent2 20 7 3" xfId="38352"/>
    <cellStyle name="20% - Accent2 20 8" xfId="18868"/>
    <cellStyle name="20% - Accent2 20 8 2" xfId="44868"/>
    <cellStyle name="20% - Accent2 20 9" xfId="31851"/>
    <cellStyle name="20% - Accent2 21" xfId="909"/>
    <cellStyle name="20% - Accent2 21 2" xfId="3058"/>
    <cellStyle name="20% - Accent2 21 2 2" xfId="9666"/>
    <cellStyle name="20% - Accent2 21 2 2 2" xfId="16368"/>
    <cellStyle name="20% - Accent2 21 2 2 2 2" xfId="29329"/>
    <cellStyle name="20% - Accent2 21 2 2 2 2 2" xfId="55330"/>
    <cellStyle name="20% - Accent2 21 2 2 2 3" xfId="42395"/>
    <cellStyle name="20% - Accent2 21 2 2 3" xfId="22896"/>
    <cellStyle name="20% - Accent2 21 2 2 3 2" xfId="48896"/>
    <cellStyle name="20% - Accent2 21 2 2 4" xfId="35894"/>
    <cellStyle name="20% - Accent2 21 2 3" xfId="13180"/>
    <cellStyle name="20% - Accent2 21 2 3 2" xfId="26141"/>
    <cellStyle name="20% - Accent2 21 2 3 2 2" xfId="52141"/>
    <cellStyle name="20% - Accent2 21 2 3 3" xfId="39206"/>
    <cellStyle name="20% - Accent2 21 2 4" xfId="19721"/>
    <cellStyle name="20% - Accent2 21 2 4 2" xfId="45721"/>
    <cellStyle name="20% - Accent2 21 2 5" xfId="32705"/>
    <cellStyle name="20% - Accent2 21 3" xfId="2870"/>
    <cellStyle name="20% - Accent2 21 3 2" xfId="9511"/>
    <cellStyle name="20% - Accent2 21 3 2 2" xfId="16213"/>
    <cellStyle name="20% - Accent2 21 3 2 2 2" xfId="29174"/>
    <cellStyle name="20% - Accent2 21 3 2 2 2 2" xfId="55175"/>
    <cellStyle name="20% - Accent2 21 3 2 2 3" xfId="42240"/>
    <cellStyle name="20% - Accent2 21 3 2 3" xfId="22741"/>
    <cellStyle name="20% - Accent2 21 3 2 3 2" xfId="48741"/>
    <cellStyle name="20% - Accent2 21 3 2 4" xfId="35739"/>
    <cellStyle name="20% - Accent2 21 3 3" xfId="13025"/>
    <cellStyle name="20% - Accent2 21 3 3 2" xfId="25986"/>
    <cellStyle name="20% - Accent2 21 3 3 2 2" xfId="51986"/>
    <cellStyle name="20% - Accent2 21 3 3 3" xfId="39051"/>
    <cellStyle name="20% - Accent2 21 3 4" xfId="19566"/>
    <cellStyle name="20% - Accent2 21 3 4 2" xfId="45566"/>
    <cellStyle name="20% - Accent2 21 3 5" xfId="32550"/>
    <cellStyle name="20% - Accent2 21 4" xfId="2975"/>
    <cellStyle name="20% - Accent2 21 4 2" xfId="9598"/>
    <cellStyle name="20% - Accent2 21 4 2 2" xfId="16300"/>
    <cellStyle name="20% - Accent2 21 4 2 2 2" xfId="29261"/>
    <cellStyle name="20% - Accent2 21 4 2 2 2 2" xfId="55262"/>
    <cellStyle name="20% - Accent2 21 4 2 2 3" xfId="42327"/>
    <cellStyle name="20% - Accent2 21 4 2 3" xfId="22828"/>
    <cellStyle name="20% - Accent2 21 4 2 3 2" xfId="48828"/>
    <cellStyle name="20% - Accent2 21 4 2 4" xfId="35826"/>
    <cellStyle name="20% - Accent2 21 4 3" xfId="13112"/>
    <cellStyle name="20% - Accent2 21 4 3 2" xfId="26073"/>
    <cellStyle name="20% - Accent2 21 4 3 2 2" xfId="52073"/>
    <cellStyle name="20% - Accent2 21 4 3 3" xfId="39138"/>
    <cellStyle name="20% - Accent2 21 4 4" xfId="19653"/>
    <cellStyle name="20% - Accent2 21 4 4 2" xfId="45653"/>
    <cellStyle name="20% - Accent2 21 4 5" xfId="32637"/>
    <cellStyle name="20% - Accent2 21 5" xfId="2972"/>
    <cellStyle name="20% - Accent2 21 5 2" xfId="9596"/>
    <cellStyle name="20% - Accent2 21 5 2 2" xfId="16298"/>
    <cellStyle name="20% - Accent2 21 5 2 2 2" xfId="29259"/>
    <cellStyle name="20% - Accent2 21 5 2 2 2 2" xfId="55260"/>
    <cellStyle name="20% - Accent2 21 5 2 2 3" xfId="42325"/>
    <cellStyle name="20% - Accent2 21 5 2 3" xfId="22826"/>
    <cellStyle name="20% - Accent2 21 5 2 3 2" xfId="48826"/>
    <cellStyle name="20% - Accent2 21 5 2 4" xfId="35824"/>
    <cellStyle name="20% - Accent2 21 5 3" xfId="13110"/>
    <cellStyle name="20% - Accent2 21 5 3 2" xfId="26071"/>
    <cellStyle name="20% - Accent2 21 5 3 2 2" xfId="52071"/>
    <cellStyle name="20% - Accent2 21 5 3 3" xfId="39136"/>
    <cellStyle name="20% - Accent2 21 5 4" xfId="19651"/>
    <cellStyle name="20% - Accent2 21 5 4 2" xfId="45651"/>
    <cellStyle name="20% - Accent2 21 5 5" xfId="32635"/>
    <cellStyle name="20% - Accent2 21 6" xfId="8826"/>
    <cellStyle name="20% - Accent2 21 6 2" xfId="15529"/>
    <cellStyle name="20% - Accent2 21 6 2 2" xfId="28489"/>
    <cellStyle name="20% - Accent2 21 6 2 2 2" xfId="54490"/>
    <cellStyle name="20% - Accent2 21 6 2 3" xfId="41555"/>
    <cellStyle name="20% - Accent2 21 6 3" xfId="22056"/>
    <cellStyle name="20% - Accent2 21 6 3 2" xfId="48056"/>
    <cellStyle name="20% - Accent2 21 6 4" xfId="35054"/>
    <cellStyle name="20% - Accent2 21 7" xfId="12340"/>
    <cellStyle name="20% - Accent2 21 7 2" xfId="25301"/>
    <cellStyle name="20% - Accent2 21 7 2 2" xfId="51301"/>
    <cellStyle name="20% - Accent2 21 7 3" xfId="38366"/>
    <cellStyle name="20% - Accent2 21 8" xfId="18882"/>
    <cellStyle name="20% - Accent2 21 8 2" xfId="44882"/>
    <cellStyle name="20% - Accent2 21 9" xfId="31865"/>
    <cellStyle name="20% - Accent2 22" xfId="951"/>
    <cellStyle name="20% - Accent2 22 2" xfId="3096"/>
    <cellStyle name="20% - Accent2 22 2 2" xfId="9698"/>
    <cellStyle name="20% - Accent2 22 2 2 2" xfId="16400"/>
    <cellStyle name="20% - Accent2 22 2 2 2 2" xfId="29361"/>
    <cellStyle name="20% - Accent2 22 2 2 2 2 2" xfId="55362"/>
    <cellStyle name="20% - Accent2 22 2 2 2 3" xfId="42427"/>
    <cellStyle name="20% - Accent2 22 2 2 3" xfId="22928"/>
    <cellStyle name="20% - Accent2 22 2 2 3 2" xfId="48928"/>
    <cellStyle name="20% - Accent2 22 2 2 4" xfId="35926"/>
    <cellStyle name="20% - Accent2 22 2 3" xfId="13212"/>
    <cellStyle name="20% - Accent2 22 2 3 2" xfId="26173"/>
    <cellStyle name="20% - Accent2 22 2 3 2 2" xfId="52173"/>
    <cellStyle name="20% - Accent2 22 2 3 3" xfId="39238"/>
    <cellStyle name="20% - Accent2 22 2 4" xfId="19753"/>
    <cellStyle name="20% - Accent2 22 2 4 2" xfId="45753"/>
    <cellStyle name="20% - Accent2 22 2 5" xfId="32737"/>
    <cellStyle name="20% - Accent2 22 3" xfId="2530"/>
    <cellStyle name="20% - Accent2 22 3 2" xfId="9226"/>
    <cellStyle name="20% - Accent2 22 3 2 2" xfId="15928"/>
    <cellStyle name="20% - Accent2 22 3 2 2 2" xfId="28888"/>
    <cellStyle name="20% - Accent2 22 3 2 2 2 2" xfId="54889"/>
    <cellStyle name="20% - Accent2 22 3 2 2 3" xfId="41954"/>
    <cellStyle name="20% - Accent2 22 3 2 3" xfId="22455"/>
    <cellStyle name="20% - Accent2 22 3 2 3 2" xfId="48455"/>
    <cellStyle name="20% - Accent2 22 3 2 4" xfId="35453"/>
    <cellStyle name="20% - Accent2 22 3 3" xfId="12739"/>
    <cellStyle name="20% - Accent2 22 3 3 2" xfId="25700"/>
    <cellStyle name="20% - Accent2 22 3 3 2 2" xfId="51700"/>
    <cellStyle name="20% - Accent2 22 3 3 3" xfId="38765"/>
    <cellStyle name="20% - Accent2 22 3 4" xfId="19281"/>
    <cellStyle name="20% - Accent2 22 3 4 2" xfId="45281"/>
    <cellStyle name="20% - Accent2 22 3 5" xfId="32264"/>
    <cellStyle name="20% - Accent2 22 4" xfId="3576"/>
    <cellStyle name="20% - Accent2 22 4 2" xfId="10095"/>
    <cellStyle name="20% - Accent2 22 4 2 2" xfId="16799"/>
    <cellStyle name="20% - Accent2 22 4 2 2 2" xfId="29760"/>
    <cellStyle name="20% - Accent2 22 4 2 2 2 2" xfId="55761"/>
    <cellStyle name="20% - Accent2 22 4 2 2 3" xfId="42826"/>
    <cellStyle name="20% - Accent2 22 4 2 3" xfId="23327"/>
    <cellStyle name="20% - Accent2 22 4 2 3 2" xfId="49327"/>
    <cellStyle name="20% - Accent2 22 4 2 4" xfId="36325"/>
    <cellStyle name="20% - Accent2 22 4 3" xfId="13611"/>
    <cellStyle name="20% - Accent2 22 4 3 2" xfId="26571"/>
    <cellStyle name="20% - Accent2 22 4 3 2 2" xfId="52572"/>
    <cellStyle name="20% - Accent2 22 4 3 3" xfId="39637"/>
    <cellStyle name="20% - Accent2 22 4 4" xfId="20150"/>
    <cellStyle name="20% - Accent2 22 4 4 2" xfId="46150"/>
    <cellStyle name="20% - Accent2 22 4 5" xfId="33136"/>
    <cellStyle name="20% - Accent2 22 5" xfId="4280"/>
    <cellStyle name="20% - Accent2 22 5 2" xfId="10529"/>
    <cellStyle name="20% - Accent2 22 5 2 2" xfId="17233"/>
    <cellStyle name="20% - Accent2 22 5 2 2 2" xfId="30194"/>
    <cellStyle name="20% - Accent2 22 5 2 2 2 2" xfId="56195"/>
    <cellStyle name="20% - Accent2 22 5 2 2 3" xfId="43260"/>
    <cellStyle name="20% - Accent2 22 5 2 3" xfId="23761"/>
    <cellStyle name="20% - Accent2 22 5 2 3 2" xfId="49761"/>
    <cellStyle name="20% - Accent2 22 5 2 4" xfId="36759"/>
    <cellStyle name="20% - Accent2 22 5 3" xfId="14045"/>
    <cellStyle name="20% - Accent2 22 5 3 2" xfId="27005"/>
    <cellStyle name="20% - Accent2 22 5 3 2 2" xfId="53006"/>
    <cellStyle name="20% - Accent2 22 5 3 3" xfId="40071"/>
    <cellStyle name="20% - Accent2 22 5 4" xfId="20583"/>
    <cellStyle name="20% - Accent2 22 5 4 2" xfId="46583"/>
    <cellStyle name="20% - Accent2 22 5 5" xfId="33570"/>
    <cellStyle name="20% - Accent2 22 6" xfId="8840"/>
    <cellStyle name="20% - Accent2 22 6 2" xfId="15543"/>
    <cellStyle name="20% - Accent2 22 6 2 2" xfId="28503"/>
    <cellStyle name="20% - Accent2 22 6 2 2 2" xfId="54504"/>
    <cellStyle name="20% - Accent2 22 6 2 3" xfId="41569"/>
    <cellStyle name="20% - Accent2 22 6 3" xfId="22070"/>
    <cellStyle name="20% - Accent2 22 6 3 2" xfId="48070"/>
    <cellStyle name="20% - Accent2 22 6 4" xfId="35068"/>
    <cellStyle name="20% - Accent2 22 7" xfId="12354"/>
    <cellStyle name="20% - Accent2 22 7 2" xfId="25315"/>
    <cellStyle name="20% - Accent2 22 7 2 2" xfId="51315"/>
    <cellStyle name="20% - Accent2 22 7 3" xfId="38380"/>
    <cellStyle name="20% - Accent2 22 8" xfId="18896"/>
    <cellStyle name="20% - Accent2 22 8 2" xfId="44896"/>
    <cellStyle name="20% - Accent2 22 9" xfId="31879"/>
    <cellStyle name="20% - Accent2 23" xfId="993"/>
    <cellStyle name="20% - Accent2 23 2" xfId="3129"/>
    <cellStyle name="20% - Accent2 23 2 2" xfId="9725"/>
    <cellStyle name="20% - Accent2 23 2 2 2" xfId="16427"/>
    <cellStyle name="20% - Accent2 23 2 2 2 2" xfId="29388"/>
    <cellStyle name="20% - Accent2 23 2 2 2 2 2" xfId="55389"/>
    <cellStyle name="20% - Accent2 23 2 2 2 3" xfId="42454"/>
    <cellStyle name="20% - Accent2 23 2 2 3" xfId="22955"/>
    <cellStyle name="20% - Accent2 23 2 2 3 2" xfId="48955"/>
    <cellStyle name="20% - Accent2 23 2 2 4" xfId="35953"/>
    <cellStyle name="20% - Accent2 23 2 3" xfId="13239"/>
    <cellStyle name="20% - Accent2 23 2 3 2" xfId="26200"/>
    <cellStyle name="20% - Accent2 23 2 3 2 2" xfId="52200"/>
    <cellStyle name="20% - Accent2 23 2 3 3" xfId="39265"/>
    <cellStyle name="20% - Accent2 23 2 4" xfId="19780"/>
    <cellStyle name="20% - Accent2 23 2 4 2" xfId="45780"/>
    <cellStyle name="20% - Accent2 23 2 5" xfId="32764"/>
    <cellStyle name="20% - Accent2 23 3" xfId="3681"/>
    <cellStyle name="20% - Accent2 23 3 2" xfId="10177"/>
    <cellStyle name="20% - Accent2 23 3 2 2" xfId="16881"/>
    <cellStyle name="20% - Accent2 23 3 2 2 2" xfId="29842"/>
    <cellStyle name="20% - Accent2 23 3 2 2 2 2" xfId="55843"/>
    <cellStyle name="20% - Accent2 23 3 2 2 3" xfId="42908"/>
    <cellStyle name="20% - Accent2 23 3 2 3" xfId="23409"/>
    <cellStyle name="20% - Accent2 23 3 2 3 2" xfId="49409"/>
    <cellStyle name="20% - Accent2 23 3 2 4" xfId="36407"/>
    <cellStyle name="20% - Accent2 23 3 3" xfId="13693"/>
    <cellStyle name="20% - Accent2 23 3 3 2" xfId="26653"/>
    <cellStyle name="20% - Accent2 23 3 3 2 2" xfId="52654"/>
    <cellStyle name="20% - Accent2 23 3 3 3" xfId="39719"/>
    <cellStyle name="20% - Accent2 23 3 4" xfId="20232"/>
    <cellStyle name="20% - Accent2 23 3 4 2" xfId="46232"/>
    <cellStyle name="20% - Accent2 23 3 5" xfId="33218"/>
    <cellStyle name="20% - Accent2 23 4" xfId="4367"/>
    <cellStyle name="20% - Accent2 23 4 2" xfId="10595"/>
    <cellStyle name="20% - Accent2 23 4 2 2" xfId="17299"/>
    <cellStyle name="20% - Accent2 23 4 2 2 2" xfId="30260"/>
    <cellStyle name="20% - Accent2 23 4 2 2 2 2" xfId="56261"/>
    <cellStyle name="20% - Accent2 23 4 2 2 3" xfId="43326"/>
    <cellStyle name="20% - Accent2 23 4 2 3" xfId="23827"/>
    <cellStyle name="20% - Accent2 23 4 2 3 2" xfId="49827"/>
    <cellStyle name="20% - Accent2 23 4 2 4" xfId="36825"/>
    <cellStyle name="20% - Accent2 23 4 3" xfId="14111"/>
    <cellStyle name="20% - Accent2 23 4 3 2" xfId="27071"/>
    <cellStyle name="20% - Accent2 23 4 3 2 2" xfId="53072"/>
    <cellStyle name="20% - Accent2 23 4 3 3" xfId="40137"/>
    <cellStyle name="20% - Accent2 23 4 4" xfId="20649"/>
    <cellStyle name="20% - Accent2 23 4 4 2" xfId="46649"/>
    <cellStyle name="20% - Accent2 23 4 5" xfId="33636"/>
    <cellStyle name="20% - Accent2 23 5" xfId="4985"/>
    <cellStyle name="20% - Accent2 23 5 2" xfId="10958"/>
    <cellStyle name="20% - Accent2 23 5 2 2" xfId="17662"/>
    <cellStyle name="20% - Accent2 23 5 2 2 2" xfId="30623"/>
    <cellStyle name="20% - Accent2 23 5 2 2 2 2" xfId="56624"/>
    <cellStyle name="20% - Accent2 23 5 2 2 3" xfId="43689"/>
    <cellStyle name="20% - Accent2 23 5 2 3" xfId="24190"/>
    <cellStyle name="20% - Accent2 23 5 2 3 2" xfId="50190"/>
    <cellStyle name="20% - Accent2 23 5 2 4" xfId="37188"/>
    <cellStyle name="20% - Accent2 23 5 3" xfId="14474"/>
    <cellStyle name="20% - Accent2 23 5 3 2" xfId="27434"/>
    <cellStyle name="20% - Accent2 23 5 3 2 2" xfId="53435"/>
    <cellStyle name="20% - Accent2 23 5 3 3" xfId="40500"/>
    <cellStyle name="20% - Accent2 23 5 4" xfId="21011"/>
    <cellStyle name="20% - Accent2 23 5 4 2" xfId="47011"/>
    <cellStyle name="20% - Accent2 23 5 5" xfId="33999"/>
    <cellStyle name="20% - Accent2 23 6" xfId="8854"/>
    <cellStyle name="20% - Accent2 23 6 2" xfId="15557"/>
    <cellStyle name="20% - Accent2 23 6 2 2" xfId="28517"/>
    <cellStyle name="20% - Accent2 23 6 2 2 2" xfId="54518"/>
    <cellStyle name="20% - Accent2 23 6 2 3" xfId="41583"/>
    <cellStyle name="20% - Accent2 23 6 3" xfId="22084"/>
    <cellStyle name="20% - Accent2 23 6 3 2" xfId="48084"/>
    <cellStyle name="20% - Accent2 23 6 4" xfId="35082"/>
    <cellStyle name="20% - Accent2 23 7" xfId="12368"/>
    <cellStyle name="20% - Accent2 23 7 2" xfId="25329"/>
    <cellStyle name="20% - Accent2 23 7 2 2" xfId="51329"/>
    <cellStyle name="20% - Accent2 23 7 3" xfId="38394"/>
    <cellStyle name="20% - Accent2 23 8" xfId="18910"/>
    <cellStyle name="20% - Accent2 23 8 2" xfId="44910"/>
    <cellStyle name="20% - Accent2 23 9" xfId="31893"/>
    <cellStyle name="20% - Accent2 24" xfId="1035"/>
    <cellStyle name="20% - Accent2 24 2" xfId="3165"/>
    <cellStyle name="20% - Accent2 24 2 2" xfId="9753"/>
    <cellStyle name="20% - Accent2 24 2 2 2" xfId="16455"/>
    <cellStyle name="20% - Accent2 24 2 2 2 2" xfId="29416"/>
    <cellStyle name="20% - Accent2 24 2 2 2 2 2" xfId="55417"/>
    <cellStyle name="20% - Accent2 24 2 2 2 3" xfId="42482"/>
    <cellStyle name="20% - Accent2 24 2 2 3" xfId="22983"/>
    <cellStyle name="20% - Accent2 24 2 2 3 2" xfId="48983"/>
    <cellStyle name="20% - Accent2 24 2 2 4" xfId="35981"/>
    <cellStyle name="20% - Accent2 24 2 3" xfId="13267"/>
    <cellStyle name="20% - Accent2 24 2 3 2" xfId="26228"/>
    <cellStyle name="20% - Accent2 24 2 3 2 2" xfId="52228"/>
    <cellStyle name="20% - Accent2 24 2 3 3" xfId="39293"/>
    <cellStyle name="20% - Accent2 24 2 4" xfId="19808"/>
    <cellStyle name="20% - Accent2 24 2 4 2" xfId="45808"/>
    <cellStyle name="20% - Accent2 24 2 5" xfId="32792"/>
    <cellStyle name="20% - Accent2 24 3" xfId="2943"/>
    <cellStyle name="20% - Accent2 24 3 2" xfId="9572"/>
    <cellStyle name="20% - Accent2 24 3 2 2" xfId="16274"/>
    <cellStyle name="20% - Accent2 24 3 2 2 2" xfId="29235"/>
    <cellStyle name="20% - Accent2 24 3 2 2 2 2" xfId="55236"/>
    <cellStyle name="20% - Accent2 24 3 2 2 3" xfId="42301"/>
    <cellStyle name="20% - Accent2 24 3 2 3" xfId="22802"/>
    <cellStyle name="20% - Accent2 24 3 2 3 2" xfId="48802"/>
    <cellStyle name="20% - Accent2 24 3 2 4" xfId="35800"/>
    <cellStyle name="20% - Accent2 24 3 3" xfId="13086"/>
    <cellStyle name="20% - Accent2 24 3 3 2" xfId="26047"/>
    <cellStyle name="20% - Accent2 24 3 3 2 2" xfId="52047"/>
    <cellStyle name="20% - Accent2 24 3 3 3" xfId="39112"/>
    <cellStyle name="20% - Accent2 24 3 4" xfId="19627"/>
    <cellStyle name="20% - Accent2 24 3 4 2" xfId="45627"/>
    <cellStyle name="20% - Accent2 24 3 5" xfId="32611"/>
    <cellStyle name="20% - Accent2 24 4" xfId="2422"/>
    <cellStyle name="20% - Accent2 24 4 2" xfId="9136"/>
    <cellStyle name="20% - Accent2 24 4 2 2" xfId="15838"/>
    <cellStyle name="20% - Accent2 24 4 2 2 2" xfId="28798"/>
    <cellStyle name="20% - Accent2 24 4 2 2 2 2" xfId="54799"/>
    <cellStyle name="20% - Accent2 24 4 2 2 3" xfId="41864"/>
    <cellStyle name="20% - Accent2 24 4 2 3" xfId="22365"/>
    <cellStyle name="20% - Accent2 24 4 2 3 2" xfId="48365"/>
    <cellStyle name="20% - Accent2 24 4 2 4" xfId="35363"/>
    <cellStyle name="20% - Accent2 24 4 3" xfId="12649"/>
    <cellStyle name="20% - Accent2 24 4 3 2" xfId="25610"/>
    <cellStyle name="20% - Accent2 24 4 3 2 2" xfId="51610"/>
    <cellStyle name="20% - Accent2 24 4 3 3" xfId="38675"/>
    <cellStyle name="20% - Accent2 24 4 4" xfId="19191"/>
    <cellStyle name="20% - Accent2 24 4 4 2" xfId="45191"/>
    <cellStyle name="20% - Accent2 24 4 5" xfId="32174"/>
    <cellStyle name="20% - Accent2 24 5" xfId="3667"/>
    <cellStyle name="20% - Accent2 24 5 2" xfId="10169"/>
    <cellStyle name="20% - Accent2 24 5 2 2" xfId="16873"/>
    <cellStyle name="20% - Accent2 24 5 2 2 2" xfId="29834"/>
    <cellStyle name="20% - Accent2 24 5 2 2 2 2" xfId="55835"/>
    <cellStyle name="20% - Accent2 24 5 2 2 3" xfId="42900"/>
    <cellStyle name="20% - Accent2 24 5 2 3" xfId="23401"/>
    <cellStyle name="20% - Accent2 24 5 2 3 2" xfId="49401"/>
    <cellStyle name="20% - Accent2 24 5 2 4" xfId="36399"/>
    <cellStyle name="20% - Accent2 24 5 3" xfId="13685"/>
    <cellStyle name="20% - Accent2 24 5 3 2" xfId="26645"/>
    <cellStyle name="20% - Accent2 24 5 3 2 2" xfId="52646"/>
    <cellStyle name="20% - Accent2 24 5 3 3" xfId="39711"/>
    <cellStyle name="20% - Accent2 24 5 4" xfId="20224"/>
    <cellStyle name="20% - Accent2 24 5 4 2" xfId="46224"/>
    <cellStyle name="20% - Accent2 24 5 5" xfId="33210"/>
    <cellStyle name="20% - Accent2 24 6" xfId="8868"/>
    <cellStyle name="20% - Accent2 24 6 2" xfId="15571"/>
    <cellStyle name="20% - Accent2 24 6 2 2" xfId="28531"/>
    <cellStyle name="20% - Accent2 24 6 2 2 2" xfId="54532"/>
    <cellStyle name="20% - Accent2 24 6 2 3" xfId="41597"/>
    <cellStyle name="20% - Accent2 24 6 3" xfId="22098"/>
    <cellStyle name="20% - Accent2 24 6 3 2" xfId="48098"/>
    <cellStyle name="20% - Accent2 24 6 4" xfId="35096"/>
    <cellStyle name="20% - Accent2 24 7" xfId="12382"/>
    <cellStyle name="20% - Accent2 24 7 2" xfId="25343"/>
    <cellStyle name="20% - Accent2 24 7 2 2" xfId="51343"/>
    <cellStyle name="20% - Accent2 24 7 3" xfId="38408"/>
    <cellStyle name="20% - Accent2 24 8" xfId="18924"/>
    <cellStyle name="20% - Accent2 24 8 2" xfId="44924"/>
    <cellStyle name="20% - Accent2 24 9" xfId="31907"/>
    <cellStyle name="20% - Accent2 25" xfId="1077"/>
    <cellStyle name="20% - Accent2 25 2" xfId="3196"/>
    <cellStyle name="20% - Accent2 25 2 2" xfId="9779"/>
    <cellStyle name="20% - Accent2 25 2 2 2" xfId="16481"/>
    <cellStyle name="20% - Accent2 25 2 2 2 2" xfId="29442"/>
    <cellStyle name="20% - Accent2 25 2 2 2 2 2" xfId="55443"/>
    <cellStyle name="20% - Accent2 25 2 2 2 3" xfId="42508"/>
    <cellStyle name="20% - Accent2 25 2 2 3" xfId="23009"/>
    <cellStyle name="20% - Accent2 25 2 2 3 2" xfId="49009"/>
    <cellStyle name="20% - Accent2 25 2 2 4" xfId="36007"/>
    <cellStyle name="20% - Accent2 25 2 3" xfId="13293"/>
    <cellStyle name="20% - Accent2 25 2 3 2" xfId="26254"/>
    <cellStyle name="20% - Accent2 25 2 3 2 2" xfId="52254"/>
    <cellStyle name="20% - Accent2 25 2 3 3" xfId="39319"/>
    <cellStyle name="20% - Accent2 25 2 4" xfId="19834"/>
    <cellStyle name="20% - Accent2 25 2 4 2" xfId="45834"/>
    <cellStyle name="20% - Accent2 25 2 5" xfId="32818"/>
    <cellStyle name="20% - Accent2 25 3" xfId="2621"/>
    <cellStyle name="20% - Accent2 25 3 2" xfId="9302"/>
    <cellStyle name="20% - Accent2 25 3 2 2" xfId="16003"/>
    <cellStyle name="20% - Accent2 25 3 2 2 2" xfId="28964"/>
    <cellStyle name="20% - Accent2 25 3 2 2 2 2" xfId="54965"/>
    <cellStyle name="20% - Accent2 25 3 2 2 3" xfId="42030"/>
    <cellStyle name="20% - Accent2 25 3 2 3" xfId="22531"/>
    <cellStyle name="20% - Accent2 25 3 2 3 2" xfId="48531"/>
    <cellStyle name="20% - Accent2 25 3 2 4" xfId="35529"/>
    <cellStyle name="20% - Accent2 25 3 3" xfId="12815"/>
    <cellStyle name="20% - Accent2 25 3 3 2" xfId="25776"/>
    <cellStyle name="20% - Accent2 25 3 3 2 2" xfId="51776"/>
    <cellStyle name="20% - Accent2 25 3 3 3" xfId="38841"/>
    <cellStyle name="20% - Accent2 25 3 4" xfId="19357"/>
    <cellStyle name="20% - Accent2 25 3 4 2" xfId="45357"/>
    <cellStyle name="20% - Accent2 25 3 5" xfId="32340"/>
    <cellStyle name="20% - Accent2 25 4" xfId="3494"/>
    <cellStyle name="20% - Accent2 25 4 2" xfId="10024"/>
    <cellStyle name="20% - Accent2 25 4 2 2" xfId="16728"/>
    <cellStyle name="20% - Accent2 25 4 2 2 2" xfId="29689"/>
    <cellStyle name="20% - Accent2 25 4 2 2 2 2" xfId="55690"/>
    <cellStyle name="20% - Accent2 25 4 2 2 3" xfId="42755"/>
    <cellStyle name="20% - Accent2 25 4 2 3" xfId="23256"/>
    <cellStyle name="20% - Accent2 25 4 2 3 2" xfId="49256"/>
    <cellStyle name="20% - Accent2 25 4 2 4" xfId="36254"/>
    <cellStyle name="20% - Accent2 25 4 3" xfId="13540"/>
    <cellStyle name="20% - Accent2 25 4 3 2" xfId="26501"/>
    <cellStyle name="20% - Accent2 25 4 3 2 2" xfId="52501"/>
    <cellStyle name="20% - Accent2 25 4 3 3" xfId="39566"/>
    <cellStyle name="20% - Accent2 25 4 4" xfId="20079"/>
    <cellStyle name="20% - Accent2 25 4 4 2" xfId="46079"/>
    <cellStyle name="20% - Accent2 25 4 5" xfId="33065"/>
    <cellStyle name="20% - Accent2 25 5" xfId="4214"/>
    <cellStyle name="20% - Accent2 25 5 2" xfId="10472"/>
    <cellStyle name="20% - Accent2 25 5 2 2" xfId="17176"/>
    <cellStyle name="20% - Accent2 25 5 2 2 2" xfId="30137"/>
    <cellStyle name="20% - Accent2 25 5 2 2 2 2" xfId="56138"/>
    <cellStyle name="20% - Accent2 25 5 2 2 3" xfId="43203"/>
    <cellStyle name="20% - Accent2 25 5 2 3" xfId="23704"/>
    <cellStyle name="20% - Accent2 25 5 2 3 2" xfId="49704"/>
    <cellStyle name="20% - Accent2 25 5 2 4" xfId="36702"/>
    <cellStyle name="20% - Accent2 25 5 3" xfId="13988"/>
    <cellStyle name="20% - Accent2 25 5 3 2" xfId="26948"/>
    <cellStyle name="20% - Accent2 25 5 3 2 2" xfId="52949"/>
    <cellStyle name="20% - Accent2 25 5 3 3" xfId="40014"/>
    <cellStyle name="20% - Accent2 25 5 4" xfId="20526"/>
    <cellStyle name="20% - Accent2 25 5 4 2" xfId="46526"/>
    <cellStyle name="20% - Accent2 25 5 5" xfId="33513"/>
    <cellStyle name="20% - Accent2 25 6" xfId="8882"/>
    <cellStyle name="20% - Accent2 25 6 2" xfId="15585"/>
    <cellStyle name="20% - Accent2 25 6 2 2" xfId="28545"/>
    <cellStyle name="20% - Accent2 25 6 2 2 2" xfId="54546"/>
    <cellStyle name="20% - Accent2 25 6 2 3" xfId="41611"/>
    <cellStyle name="20% - Accent2 25 6 3" xfId="22112"/>
    <cellStyle name="20% - Accent2 25 6 3 2" xfId="48112"/>
    <cellStyle name="20% - Accent2 25 6 4" xfId="35110"/>
    <cellStyle name="20% - Accent2 25 7" xfId="12396"/>
    <cellStyle name="20% - Accent2 25 7 2" xfId="25357"/>
    <cellStyle name="20% - Accent2 25 7 2 2" xfId="51357"/>
    <cellStyle name="20% - Accent2 25 7 3" xfId="38422"/>
    <cellStyle name="20% - Accent2 25 8" xfId="18938"/>
    <cellStyle name="20% - Accent2 25 8 2" xfId="44938"/>
    <cellStyle name="20% - Accent2 25 9" xfId="31921"/>
    <cellStyle name="20% - Accent2 26" xfId="1119"/>
    <cellStyle name="20% - Accent2 26 2" xfId="3231"/>
    <cellStyle name="20% - Accent2 26 2 2" xfId="9809"/>
    <cellStyle name="20% - Accent2 26 2 2 2" xfId="16511"/>
    <cellStyle name="20% - Accent2 26 2 2 2 2" xfId="29472"/>
    <cellStyle name="20% - Accent2 26 2 2 2 2 2" xfId="55473"/>
    <cellStyle name="20% - Accent2 26 2 2 2 3" xfId="42538"/>
    <cellStyle name="20% - Accent2 26 2 2 3" xfId="23039"/>
    <cellStyle name="20% - Accent2 26 2 2 3 2" xfId="49039"/>
    <cellStyle name="20% - Accent2 26 2 2 4" xfId="36037"/>
    <cellStyle name="20% - Accent2 26 2 3" xfId="13323"/>
    <cellStyle name="20% - Accent2 26 2 3 2" xfId="26284"/>
    <cellStyle name="20% - Accent2 26 2 3 2 2" xfId="52284"/>
    <cellStyle name="20% - Accent2 26 2 3 3" xfId="39349"/>
    <cellStyle name="20% - Accent2 26 2 4" xfId="19864"/>
    <cellStyle name="20% - Accent2 26 2 4 2" xfId="45864"/>
    <cellStyle name="20% - Accent2 26 2 5" xfId="32848"/>
    <cellStyle name="20% - Accent2 26 3" xfId="2443"/>
    <cellStyle name="20% - Accent2 26 3 2" xfId="9152"/>
    <cellStyle name="20% - Accent2 26 3 2 2" xfId="15854"/>
    <cellStyle name="20% - Accent2 26 3 2 2 2" xfId="28814"/>
    <cellStyle name="20% - Accent2 26 3 2 2 2 2" xfId="54815"/>
    <cellStyle name="20% - Accent2 26 3 2 2 3" xfId="41880"/>
    <cellStyle name="20% - Accent2 26 3 2 3" xfId="22381"/>
    <cellStyle name="20% - Accent2 26 3 2 3 2" xfId="48381"/>
    <cellStyle name="20% - Accent2 26 3 2 4" xfId="35379"/>
    <cellStyle name="20% - Accent2 26 3 3" xfId="12665"/>
    <cellStyle name="20% - Accent2 26 3 3 2" xfId="25626"/>
    <cellStyle name="20% - Accent2 26 3 3 2 2" xfId="51626"/>
    <cellStyle name="20% - Accent2 26 3 3 3" xfId="38691"/>
    <cellStyle name="20% - Accent2 26 3 4" xfId="19207"/>
    <cellStyle name="20% - Accent2 26 3 4 2" xfId="45207"/>
    <cellStyle name="20% - Accent2 26 3 5" xfId="32190"/>
    <cellStyle name="20% - Accent2 26 4" xfId="3650"/>
    <cellStyle name="20% - Accent2 26 4 2" xfId="10156"/>
    <cellStyle name="20% - Accent2 26 4 2 2" xfId="16860"/>
    <cellStyle name="20% - Accent2 26 4 2 2 2" xfId="29821"/>
    <cellStyle name="20% - Accent2 26 4 2 2 2 2" xfId="55822"/>
    <cellStyle name="20% - Accent2 26 4 2 2 3" xfId="42887"/>
    <cellStyle name="20% - Accent2 26 4 2 3" xfId="23388"/>
    <cellStyle name="20% - Accent2 26 4 2 3 2" xfId="49388"/>
    <cellStyle name="20% - Accent2 26 4 2 4" xfId="36386"/>
    <cellStyle name="20% - Accent2 26 4 3" xfId="13672"/>
    <cellStyle name="20% - Accent2 26 4 3 2" xfId="26632"/>
    <cellStyle name="20% - Accent2 26 4 3 2 2" xfId="52633"/>
    <cellStyle name="20% - Accent2 26 4 3 3" xfId="39698"/>
    <cellStyle name="20% - Accent2 26 4 4" xfId="20211"/>
    <cellStyle name="20% - Accent2 26 4 4 2" xfId="46211"/>
    <cellStyle name="20% - Accent2 26 4 5" xfId="33197"/>
    <cellStyle name="20% - Accent2 26 5" xfId="4342"/>
    <cellStyle name="20% - Accent2 26 5 2" xfId="10580"/>
    <cellStyle name="20% - Accent2 26 5 2 2" xfId="17284"/>
    <cellStyle name="20% - Accent2 26 5 2 2 2" xfId="30245"/>
    <cellStyle name="20% - Accent2 26 5 2 2 2 2" xfId="56246"/>
    <cellStyle name="20% - Accent2 26 5 2 2 3" xfId="43311"/>
    <cellStyle name="20% - Accent2 26 5 2 3" xfId="23812"/>
    <cellStyle name="20% - Accent2 26 5 2 3 2" xfId="49812"/>
    <cellStyle name="20% - Accent2 26 5 2 4" xfId="36810"/>
    <cellStyle name="20% - Accent2 26 5 3" xfId="14096"/>
    <cellStyle name="20% - Accent2 26 5 3 2" xfId="27056"/>
    <cellStyle name="20% - Accent2 26 5 3 2 2" xfId="53057"/>
    <cellStyle name="20% - Accent2 26 5 3 3" xfId="40122"/>
    <cellStyle name="20% - Accent2 26 5 4" xfId="20634"/>
    <cellStyle name="20% - Accent2 26 5 4 2" xfId="46634"/>
    <cellStyle name="20% - Accent2 26 5 5" xfId="33621"/>
    <cellStyle name="20% - Accent2 26 6" xfId="8896"/>
    <cellStyle name="20% - Accent2 26 6 2" xfId="15599"/>
    <cellStyle name="20% - Accent2 26 6 2 2" xfId="28559"/>
    <cellStyle name="20% - Accent2 26 6 2 2 2" xfId="54560"/>
    <cellStyle name="20% - Accent2 26 6 2 3" xfId="41625"/>
    <cellStyle name="20% - Accent2 26 6 3" xfId="22126"/>
    <cellStyle name="20% - Accent2 26 6 3 2" xfId="48126"/>
    <cellStyle name="20% - Accent2 26 6 4" xfId="35124"/>
    <cellStyle name="20% - Accent2 26 7" xfId="12410"/>
    <cellStyle name="20% - Accent2 26 7 2" xfId="25371"/>
    <cellStyle name="20% - Accent2 26 7 2 2" xfId="51371"/>
    <cellStyle name="20% - Accent2 26 7 3" xfId="38436"/>
    <cellStyle name="20% - Accent2 26 8" xfId="18952"/>
    <cellStyle name="20% - Accent2 26 8 2" xfId="44952"/>
    <cellStyle name="20% - Accent2 26 9" xfId="31935"/>
    <cellStyle name="20% - Accent2 27" xfId="1161"/>
    <cellStyle name="20% - Accent2 27 2" xfId="3269"/>
    <cellStyle name="20% - Accent2 27 2 2" xfId="9838"/>
    <cellStyle name="20% - Accent2 27 2 2 2" xfId="16540"/>
    <cellStyle name="20% - Accent2 27 2 2 2 2" xfId="29501"/>
    <cellStyle name="20% - Accent2 27 2 2 2 2 2" xfId="55502"/>
    <cellStyle name="20% - Accent2 27 2 2 2 3" xfId="42567"/>
    <cellStyle name="20% - Accent2 27 2 2 3" xfId="23068"/>
    <cellStyle name="20% - Accent2 27 2 2 3 2" xfId="49068"/>
    <cellStyle name="20% - Accent2 27 2 2 4" xfId="36066"/>
    <cellStyle name="20% - Accent2 27 2 3" xfId="13352"/>
    <cellStyle name="20% - Accent2 27 2 3 2" xfId="26313"/>
    <cellStyle name="20% - Accent2 27 2 3 2 2" xfId="52313"/>
    <cellStyle name="20% - Accent2 27 2 3 3" xfId="39378"/>
    <cellStyle name="20% - Accent2 27 2 4" xfId="19893"/>
    <cellStyle name="20% - Accent2 27 2 4 2" xfId="45893"/>
    <cellStyle name="20% - Accent2 27 2 5" xfId="32877"/>
    <cellStyle name="20% - Accent2 27 3" xfId="3026"/>
    <cellStyle name="20% - Accent2 27 3 2" xfId="9639"/>
    <cellStyle name="20% - Accent2 27 3 2 2" xfId="16341"/>
    <cellStyle name="20% - Accent2 27 3 2 2 2" xfId="29302"/>
    <cellStyle name="20% - Accent2 27 3 2 2 2 2" xfId="55303"/>
    <cellStyle name="20% - Accent2 27 3 2 2 3" xfId="42368"/>
    <cellStyle name="20% - Accent2 27 3 2 3" xfId="22869"/>
    <cellStyle name="20% - Accent2 27 3 2 3 2" xfId="48869"/>
    <cellStyle name="20% - Accent2 27 3 2 4" xfId="35867"/>
    <cellStyle name="20% - Accent2 27 3 3" xfId="13153"/>
    <cellStyle name="20% - Accent2 27 3 3 2" xfId="26114"/>
    <cellStyle name="20% - Accent2 27 3 3 2 2" xfId="52114"/>
    <cellStyle name="20% - Accent2 27 3 3 3" xfId="39179"/>
    <cellStyle name="20% - Accent2 27 3 4" xfId="19694"/>
    <cellStyle name="20% - Accent2 27 3 4 2" xfId="45694"/>
    <cellStyle name="20% - Accent2 27 3 5" xfId="32678"/>
    <cellStyle name="20% - Accent2 27 4" xfId="3113"/>
    <cellStyle name="20% - Accent2 27 4 2" xfId="9713"/>
    <cellStyle name="20% - Accent2 27 4 2 2" xfId="16415"/>
    <cellStyle name="20% - Accent2 27 4 2 2 2" xfId="29376"/>
    <cellStyle name="20% - Accent2 27 4 2 2 2 2" xfId="55377"/>
    <cellStyle name="20% - Accent2 27 4 2 2 3" xfId="42442"/>
    <cellStyle name="20% - Accent2 27 4 2 3" xfId="22943"/>
    <cellStyle name="20% - Accent2 27 4 2 3 2" xfId="48943"/>
    <cellStyle name="20% - Accent2 27 4 2 4" xfId="35941"/>
    <cellStyle name="20% - Accent2 27 4 3" xfId="13227"/>
    <cellStyle name="20% - Accent2 27 4 3 2" xfId="26188"/>
    <cellStyle name="20% - Accent2 27 4 3 2 2" xfId="52188"/>
    <cellStyle name="20% - Accent2 27 4 3 3" xfId="39253"/>
    <cellStyle name="20% - Accent2 27 4 4" xfId="19768"/>
    <cellStyle name="20% - Accent2 27 4 4 2" xfId="45768"/>
    <cellStyle name="20% - Accent2 27 4 5" xfId="32752"/>
    <cellStyle name="20% - Accent2 27 5" xfId="2913"/>
    <cellStyle name="20% - Accent2 27 5 2" xfId="9547"/>
    <cellStyle name="20% - Accent2 27 5 2 2" xfId="16249"/>
    <cellStyle name="20% - Accent2 27 5 2 2 2" xfId="29210"/>
    <cellStyle name="20% - Accent2 27 5 2 2 2 2" xfId="55211"/>
    <cellStyle name="20% - Accent2 27 5 2 2 3" xfId="42276"/>
    <cellStyle name="20% - Accent2 27 5 2 3" xfId="22777"/>
    <cellStyle name="20% - Accent2 27 5 2 3 2" xfId="48777"/>
    <cellStyle name="20% - Accent2 27 5 2 4" xfId="35775"/>
    <cellStyle name="20% - Accent2 27 5 3" xfId="13061"/>
    <cellStyle name="20% - Accent2 27 5 3 2" xfId="26022"/>
    <cellStyle name="20% - Accent2 27 5 3 2 2" xfId="52022"/>
    <cellStyle name="20% - Accent2 27 5 3 3" xfId="39087"/>
    <cellStyle name="20% - Accent2 27 5 4" xfId="19602"/>
    <cellStyle name="20% - Accent2 27 5 4 2" xfId="45602"/>
    <cellStyle name="20% - Accent2 27 5 5" xfId="32586"/>
    <cellStyle name="20% - Accent2 27 6" xfId="8910"/>
    <cellStyle name="20% - Accent2 27 6 2" xfId="15613"/>
    <cellStyle name="20% - Accent2 27 6 2 2" xfId="28573"/>
    <cellStyle name="20% - Accent2 27 6 2 2 2" xfId="54574"/>
    <cellStyle name="20% - Accent2 27 6 2 3" xfId="41639"/>
    <cellStyle name="20% - Accent2 27 6 3" xfId="22140"/>
    <cellStyle name="20% - Accent2 27 6 3 2" xfId="48140"/>
    <cellStyle name="20% - Accent2 27 6 4" xfId="35138"/>
    <cellStyle name="20% - Accent2 27 7" xfId="12424"/>
    <cellStyle name="20% - Accent2 27 7 2" xfId="25385"/>
    <cellStyle name="20% - Accent2 27 7 2 2" xfId="51385"/>
    <cellStyle name="20% - Accent2 27 7 3" xfId="38450"/>
    <cellStyle name="20% - Accent2 27 8" xfId="18966"/>
    <cellStyle name="20% - Accent2 27 8 2" xfId="44966"/>
    <cellStyle name="20% - Accent2 27 9" xfId="31949"/>
    <cellStyle name="20% - Accent2 28" xfId="1731"/>
    <cellStyle name="20% - Accent2 28 2" xfId="3689"/>
    <cellStyle name="20% - Accent2 28 2 2" xfId="10182"/>
    <cellStyle name="20% - Accent2 28 2 2 2" xfId="16886"/>
    <cellStyle name="20% - Accent2 28 2 2 2 2" xfId="29847"/>
    <cellStyle name="20% - Accent2 28 2 2 2 2 2" xfId="55848"/>
    <cellStyle name="20% - Accent2 28 2 2 2 3" xfId="42913"/>
    <cellStyle name="20% - Accent2 28 2 2 3" xfId="23414"/>
    <cellStyle name="20% - Accent2 28 2 2 3 2" xfId="49414"/>
    <cellStyle name="20% - Accent2 28 2 2 4" xfId="36412"/>
    <cellStyle name="20% - Accent2 28 2 3" xfId="13698"/>
    <cellStyle name="20% - Accent2 28 2 3 2" xfId="26658"/>
    <cellStyle name="20% - Accent2 28 2 3 2 2" xfId="52659"/>
    <cellStyle name="20% - Accent2 28 2 3 3" xfId="39724"/>
    <cellStyle name="20% - Accent2 28 2 4" xfId="20237"/>
    <cellStyle name="20% - Accent2 28 2 4 2" xfId="46237"/>
    <cellStyle name="20% - Accent2 28 2 5" xfId="33223"/>
    <cellStyle name="20% - Accent2 28 3" xfId="4375"/>
    <cellStyle name="20% - Accent2 28 3 2" xfId="10600"/>
    <cellStyle name="20% - Accent2 28 3 2 2" xfId="17304"/>
    <cellStyle name="20% - Accent2 28 3 2 2 2" xfId="30265"/>
    <cellStyle name="20% - Accent2 28 3 2 2 2 2" xfId="56266"/>
    <cellStyle name="20% - Accent2 28 3 2 2 3" xfId="43331"/>
    <cellStyle name="20% - Accent2 28 3 2 3" xfId="23832"/>
    <cellStyle name="20% - Accent2 28 3 2 3 2" xfId="49832"/>
    <cellStyle name="20% - Accent2 28 3 2 4" xfId="36830"/>
    <cellStyle name="20% - Accent2 28 3 3" xfId="14116"/>
    <cellStyle name="20% - Accent2 28 3 3 2" xfId="27076"/>
    <cellStyle name="20% - Accent2 28 3 3 2 2" xfId="53077"/>
    <cellStyle name="20% - Accent2 28 3 3 3" xfId="40142"/>
    <cellStyle name="20% - Accent2 28 3 4" xfId="20654"/>
    <cellStyle name="20% - Accent2 28 3 4 2" xfId="46654"/>
    <cellStyle name="20% - Accent2 28 3 5" xfId="33641"/>
    <cellStyle name="20% - Accent2 28 4" xfId="4992"/>
    <cellStyle name="20% - Accent2 28 4 2" xfId="10962"/>
    <cellStyle name="20% - Accent2 28 4 2 2" xfId="17666"/>
    <cellStyle name="20% - Accent2 28 4 2 2 2" xfId="30627"/>
    <cellStyle name="20% - Accent2 28 4 2 2 2 2" xfId="56628"/>
    <cellStyle name="20% - Accent2 28 4 2 2 3" xfId="43693"/>
    <cellStyle name="20% - Accent2 28 4 2 3" xfId="24194"/>
    <cellStyle name="20% - Accent2 28 4 2 3 2" xfId="50194"/>
    <cellStyle name="20% - Accent2 28 4 2 4" xfId="37192"/>
    <cellStyle name="20% - Accent2 28 4 3" xfId="14478"/>
    <cellStyle name="20% - Accent2 28 4 3 2" xfId="27438"/>
    <cellStyle name="20% - Accent2 28 4 3 2 2" xfId="53439"/>
    <cellStyle name="20% - Accent2 28 4 3 3" xfId="40504"/>
    <cellStyle name="20% - Accent2 28 4 4" xfId="21015"/>
    <cellStyle name="20% - Accent2 28 4 4 2" xfId="47015"/>
    <cellStyle name="20% - Accent2 28 4 5" xfId="34003"/>
    <cellStyle name="20% - Accent2 28 5" xfId="5580"/>
    <cellStyle name="20% - Accent2 28 5 2" xfId="11239"/>
    <cellStyle name="20% - Accent2 28 5 2 2" xfId="17942"/>
    <cellStyle name="20% - Accent2 28 5 2 2 2" xfId="30903"/>
    <cellStyle name="20% - Accent2 28 5 2 2 2 2" xfId="56904"/>
    <cellStyle name="20% - Accent2 28 5 2 2 3" xfId="43969"/>
    <cellStyle name="20% - Accent2 28 5 2 3" xfId="24470"/>
    <cellStyle name="20% - Accent2 28 5 2 3 2" xfId="50470"/>
    <cellStyle name="20% - Accent2 28 5 2 4" xfId="37468"/>
    <cellStyle name="20% - Accent2 28 5 3" xfId="14754"/>
    <cellStyle name="20% - Accent2 28 5 3 2" xfId="27714"/>
    <cellStyle name="20% - Accent2 28 5 3 2 2" xfId="53715"/>
    <cellStyle name="20% - Accent2 28 5 3 3" xfId="40780"/>
    <cellStyle name="20% - Accent2 28 5 4" xfId="21291"/>
    <cellStyle name="20% - Accent2 28 5 4 2" xfId="47291"/>
    <cellStyle name="20% - Accent2 28 5 5" xfId="34279"/>
    <cellStyle name="20% - Accent2 28 6" xfId="8923"/>
    <cellStyle name="20% - Accent2 28 6 2" xfId="15626"/>
    <cellStyle name="20% - Accent2 28 6 2 2" xfId="28586"/>
    <cellStyle name="20% - Accent2 28 6 2 2 2" xfId="54587"/>
    <cellStyle name="20% - Accent2 28 6 2 3" xfId="41652"/>
    <cellStyle name="20% - Accent2 28 6 3" xfId="22153"/>
    <cellStyle name="20% - Accent2 28 6 3 2" xfId="48153"/>
    <cellStyle name="20% - Accent2 28 6 4" xfId="35151"/>
    <cellStyle name="20% - Accent2 28 7" xfId="12437"/>
    <cellStyle name="20% - Accent2 28 7 2" xfId="25398"/>
    <cellStyle name="20% - Accent2 28 7 2 2" xfId="51398"/>
    <cellStyle name="20% - Accent2 28 7 3" xfId="38463"/>
    <cellStyle name="20% - Accent2 28 8" xfId="18979"/>
    <cellStyle name="20% - Accent2 28 8 2" xfId="44979"/>
    <cellStyle name="20% - Accent2 28 9" xfId="31962"/>
    <cellStyle name="20% - Accent2 29" xfId="1772"/>
    <cellStyle name="20% - Accent2 29 2" xfId="3719"/>
    <cellStyle name="20% - Accent2 29 2 2" xfId="10205"/>
    <cellStyle name="20% - Accent2 29 2 2 2" xfId="16910"/>
    <cellStyle name="20% - Accent2 29 2 2 2 2" xfId="29871"/>
    <cellStyle name="20% - Accent2 29 2 2 2 2 2" xfId="55872"/>
    <cellStyle name="20% - Accent2 29 2 2 2 3" xfId="42937"/>
    <cellStyle name="20% - Accent2 29 2 2 3" xfId="23438"/>
    <cellStyle name="20% - Accent2 29 2 2 3 2" xfId="49438"/>
    <cellStyle name="20% - Accent2 29 2 2 4" xfId="36436"/>
    <cellStyle name="20% - Accent2 29 2 3" xfId="13722"/>
    <cellStyle name="20% - Accent2 29 2 3 2" xfId="26682"/>
    <cellStyle name="20% - Accent2 29 2 3 2 2" xfId="52683"/>
    <cellStyle name="20% - Accent2 29 2 3 3" xfId="39748"/>
    <cellStyle name="20% - Accent2 29 2 4" xfId="20260"/>
    <cellStyle name="20% - Accent2 29 2 4 2" xfId="46260"/>
    <cellStyle name="20% - Accent2 29 2 5" xfId="33247"/>
    <cellStyle name="20% - Accent2 29 3" xfId="4403"/>
    <cellStyle name="20% - Accent2 29 3 2" xfId="10622"/>
    <cellStyle name="20% - Accent2 29 3 2 2" xfId="17327"/>
    <cellStyle name="20% - Accent2 29 3 2 2 2" xfId="30288"/>
    <cellStyle name="20% - Accent2 29 3 2 2 2 2" xfId="56289"/>
    <cellStyle name="20% - Accent2 29 3 2 2 3" xfId="43354"/>
    <cellStyle name="20% - Accent2 29 3 2 3" xfId="23855"/>
    <cellStyle name="20% - Accent2 29 3 2 3 2" xfId="49855"/>
    <cellStyle name="20% - Accent2 29 3 2 4" xfId="36853"/>
    <cellStyle name="20% - Accent2 29 3 3" xfId="14139"/>
    <cellStyle name="20% - Accent2 29 3 3 2" xfId="27099"/>
    <cellStyle name="20% - Accent2 29 3 3 2 2" xfId="53100"/>
    <cellStyle name="20% - Accent2 29 3 3 3" xfId="40165"/>
    <cellStyle name="20% - Accent2 29 3 4" xfId="20676"/>
    <cellStyle name="20% - Accent2 29 3 4 2" xfId="46676"/>
    <cellStyle name="20% - Accent2 29 3 5" xfId="33664"/>
    <cellStyle name="20% - Accent2 29 4" xfId="5017"/>
    <cellStyle name="20% - Accent2 29 4 2" xfId="10983"/>
    <cellStyle name="20% - Accent2 29 4 2 2" xfId="17687"/>
    <cellStyle name="20% - Accent2 29 4 2 2 2" xfId="30648"/>
    <cellStyle name="20% - Accent2 29 4 2 2 2 2" xfId="56649"/>
    <cellStyle name="20% - Accent2 29 4 2 2 3" xfId="43714"/>
    <cellStyle name="20% - Accent2 29 4 2 3" xfId="24215"/>
    <cellStyle name="20% - Accent2 29 4 2 3 2" xfId="50215"/>
    <cellStyle name="20% - Accent2 29 4 2 4" xfId="37213"/>
    <cellStyle name="20% - Accent2 29 4 3" xfId="14499"/>
    <cellStyle name="20% - Accent2 29 4 3 2" xfId="27459"/>
    <cellStyle name="20% - Accent2 29 4 3 2 2" xfId="53460"/>
    <cellStyle name="20% - Accent2 29 4 3 3" xfId="40525"/>
    <cellStyle name="20% - Accent2 29 4 4" xfId="21036"/>
    <cellStyle name="20% - Accent2 29 4 4 2" xfId="47036"/>
    <cellStyle name="20% - Accent2 29 4 5" xfId="34024"/>
    <cellStyle name="20% - Accent2 29 5" xfId="5596"/>
    <cellStyle name="20% - Accent2 29 5 2" xfId="11252"/>
    <cellStyle name="20% - Accent2 29 5 2 2" xfId="17955"/>
    <cellStyle name="20% - Accent2 29 5 2 2 2" xfId="30916"/>
    <cellStyle name="20% - Accent2 29 5 2 2 2 2" xfId="56917"/>
    <cellStyle name="20% - Accent2 29 5 2 2 3" xfId="43982"/>
    <cellStyle name="20% - Accent2 29 5 2 3" xfId="24483"/>
    <cellStyle name="20% - Accent2 29 5 2 3 2" xfId="50483"/>
    <cellStyle name="20% - Accent2 29 5 2 4" xfId="37481"/>
    <cellStyle name="20% - Accent2 29 5 3" xfId="14767"/>
    <cellStyle name="20% - Accent2 29 5 3 2" xfId="27727"/>
    <cellStyle name="20% - Accent2 29 5 3 2 2" xfId="53728"/>
    <cellStyle name="20% - Accent2 29 5 3 3" xfId="40793"/>
    <cellStyle name="20% - Accent2 29 5 4" xfId="21304"/>
    <cellStyle name="20% - Accent2 29 5 4 2" xfId="47304"/>
    <cellStyle name="20% - Accent2 29 5 5" xfId="34292"/>
    <cellStyle name="20% - Accent2 29 6" xfId="8936"/>
    <cellStyle name="20% - Accent2 29 6 2" xfId="15639"/>
    <cellStyle name="20% - Accent2 29 6 2 2" xfId="28599"/>
    <cellStyle name="20% - Accent2 29 6 2 2 2" xfId="54600"/>
    <cellStyle name="20% - Accent2 29 6 2 3" xfId="41665"/>
    <cellStyle name="20% - Accent2 29 6 3" xfId="22166"/>
    <cellStyle name="20% - Accent2 29 6 3 2" xfId="48166"/>
    <cellStyle name="20% - Accent2 29 6 4" xfId="35164"/>
    <cellStyle name="20% - Accent2 29 7" xfId="12450"/>
    <cellStyle name="20% - Accent2 29 7 2" xfId="25411"/>
    <cellStyle name="20% - Accent2 29 7 2 2" xfId="51411"/>
    <cellStyle name="20% - Accent2 29 7 3" xfId="38476"/>
    <cellStyle name="20% - Accent2 29 8" xfId="18992"/>
    <cellStyle name="20% - Accent2 29 8 2" xfId="44992"/>
    <cellStyle name="20% - Accent2 29 9" xfId="31975"/>
    <cellStyle name="20% - Accent2 3" xfId="157"/>
    <cellStyle name="20% - Accent2 3 2" xfId="2437"/>
    <cellStyle name="20% - Accent2 3 2 2" xfId="9146"/>
    <cellStyle name="20% - Accent2 3 2 2 2" xfId="15848"/>
    <cellStyle name="20% - Accent2 3 2 2 2 2" xfId="28808"/>
    <cellStyle name="20% - Accent2 3 2 2 2 2 2" xfId="54809"/>
    <cellStyle name="20% - Accent2 3 2 2 2 3" xfId="41874"/>
    <cellStyle name="20% - Accent2 3 2 2 3" xfId="22375"/>
    <cellStyle name="20% - Accent2 3 2 2 3 2" xfId="48375"/>
    <cellStyle name="20% - Accent2 3 2 2 4" xfId="35373"/>
    <cellStyle name="20% - Accent2 3 2 3" xfId="12659"/>
    <cellStyle name="20% - Accent2 3 2 3 2" xfId="25620"/>
    <cellStyle name="20% - Accent2 3 2 3 2 2" xfId="51620"/>
    <cellStyle name="20% - Accent2 3 2 3 3" xfId="38685"/>
    <cellStyle name="20% - Accent2 3 2 4" xfId="19201"/>
    <cellStyle name="20% - Accent2 3 2 4 2" xfId="45201"/>
    <cellStyle name="20% - Accent2 3 2 5" xfId="32184"/>
    <cellStyle name="20% - Accent2 3 3" xfId="3655"/>
    <cellStyle name="20% - Accent2 3 3 2" xfId="10161"/>
    <cellStyle name="20% - Accent2 3 3 2 2" xfId="16865"/>
    <cellStyle name="20% - Accent2 3 3 2 2 2" xfId="29826"/>
    <cellStyle name="20% - Accent2 3 3 2 2 2 2" xfId="55827"/>
    <cellStyle name="20% - Accent2 3 3 2 2 3" xfId="42892"/>
    <cellStyle name="20% - Accent2 3 3 2 3" xfId="23393"/>
    <cellStyle name="20% - Accent2 3 3 2 3 2" xfId="49393"/>
    <cellStyle name="20% - Accent2 3 3 2 4" xfId="36391"/>
    <cellStyle name="20% - Accent2 3 3 3" xfId="13677"/>
    <cellStyle name="20% - Accent2 3 3 3 2" xfId="26637"/>
    <cellStyle name="20% - Accent2 3 3 3 2 2" xfId="52638"/>
    <cellStyle name="20% - Accent2 3 3 3 3" xfId="39703"/>
    <cellStyle name="20% - Accent2 3 3 4" xfId="20216"/>
    <cellStyle name="20% - Accent2 3 3 4 2" xfId="46216"/>
    <cellStyle name="20% - Accent2 3 3 5" xfId="33202"/>
    <cellStyle name="20% - Accent2 3 4" xfId="4346"/>
    <cellStyle name="20% - Accent2 3 4 2" xfId="10584"/>
    <cellStyle name="20% - Accent2 3 4 2 2" xfId="17288"/>
    <cellStyle name="20% - Accent2 3 4 2 2 2" xfId="30249"/>
    <cellStyle name="20% - Accent2 3 4 2 2 2 2" xfId="56250"/>
    <cellStyle name="20% - Accent2 3 4 2 2 3" xfId="43315"/>
    <cellStyle name="20% - Accent2 3 4 2 3" xfId="23816"/>
    <cellStyle name="20% - Accent2 3 4 2 3 2" xfId="49816"/>
    <cellStyle name="20% - Accent2 3 4 2 4" xfId="36814"/>
    <cellStyle name="20% - Accent2 3 4 3" xfId="14100"/>
    <cellStyle name="20% - Accent2 3 4 3 2" xfId="27060"/>
    <cellStyle name="20% - Accent2 3 4 3 2 2" xfId="53061"/>
    <cellStyle name="20% - Accent2 3 4 3 3" xfId="40126"/>
    <cellStyle name="20% - Accent2 3 4 4" xfId="20638"/>
    <cellStyle name="20% - Accent2 3 4 4 2" xfId="46638"/>
    <cellStyle name="20% - Accent2 3 4 5" xfId="33625"/>
    <cellStyle name="20% - Accent2 3 5" xfId="4970"/>
    <cellStyle name="20% - Accent2 3 5 2" xfId="10950"/>
    <cellStyle name="20% - Accent2 3 5 2 2" xfId="17654"/>
    <cellStyle name="20% - Accent2 3 5 2 2 2" xfId="30615"/>
    <cellStyle name="20% - Accent2 3 5 2 2 2 2" xfId="56616"/>
    <cellStyle name="20% - Accent2 3 5 2 2 3" xfId="43681"/>
    <cellStyle name="20% - Accent2 3 5 2 3" xfId="24182"/>
    <cellStyle name="20% - Accent2 3 5 2 3 2" xfId="50182"/>
    <cellStyle name="20% - Accent2 3 5 2 4" xfId="37180"/>
    <cellStyle name="20% - Accent2 3 5 3" xfId="14466"/>
    <cellStyle name="20% - Accent2 3 5 3 2" xfId="27426"/>
    <cellStyle name="20% - Accent2 3 5 3 2 2" xfId="53427"/>
    <cellStyle name="20% - Accent2 3 5 3 3" xfId="40492"/>
    <cellStyle name="20% - Accent2 3 5 4" xfId="21003"/>
    <cellStyle name="20% - Accent2 3 5 4 2" xfId="47003"/>
    <cellStyle name="20% - Accent2 3 5 5" xfId="33991"/>
    <cellStyle name="20% - Accent2 3 6" xfId="8579"/>
    <cellStyle name="20% - Accent2 3 6 2" xfId="15281"/>
    <cellStyle name="20% - Accent2 3 6 2 2" xfId="28241"/>
    <cellStyle name="20% - Accent2 3 6 2 2 2" xfId="54242"/>
    <cellStyle name="20% - Accent2 3 6 2 3" xfId="41307"/>
    <cellStyle name="20% - Accent2 3 6 3" xfId="21808"/>
    <cellStyle name="20% - Accent2 3 6 3 2" xfId="47808"/>
    <cellStyle name="20% - Accent2 3 6 4" xfId="34806"/>
    <cellStyle name="20% - Accent2 3 7" xfId="12092"/>
    <cellStyle name="20% - Accent2 3 7 2" xfId="25053"/>
    <cellStyle name="20% - Accent2 3 7 2 2" xfId="51053"/>
    <cellStyle name="20% - Accent2 3 7 3" xfId="38118"/>
    <cellStyle name="20% - Accent2 3 8" xfId="18634"/>
    <cellStyle name="20% - Accent2 3 8 2" xfId="44634"/>
    <cellStyle name="20% - Accent2 3 9" xfId="31617"/>
    <cellStyle name="20% - Accent2 30" xfId="1813"/>
    <cellStyle name="20% - Accent2 30 2" xfId="3754"/>
    <cellStyle name="20% - Accent2 30 2 2" xfId="10235"/>
    <cellStyle name="20% - Accent2 30 2 2 2" xfId="16939"/>
    <cellStyle name="20% - Accent2 30 2 2 2 2" xfId="29900"/>
    <cellStyle name="20% - Accent2 30 2 2 2 2 2" xfId="55901"/>
    <cellStyle name="20% - Accent2 30 2 2 2 3" xfId="42966"/>
    <cellStyle name="20% - Accent2 30 2 2 3" xfId="23467"/>
    <cellStyle name="20% - Accent2 30 2 2 3 2" xfId="49467"/>
    <cellStyle name="20% - Accent2 30 2 2 4" xfId="36465"/>
    <cellStyle name="20% - Accent2 30 2 3" xfId="13751"/>
    <cellStyle name="20% - Accent2 30 2 3 2" xfId="26711"/>
    <cellStyle name="20% - Accent2 30 2 3 2 2" xfId="52712"/>
    <cellStyle name="20% - Accent2 30 2 3 3" xfId="39777"/>
    <cellStyle name="20% - Accent2 30 2 4" xfId="20289"/>
    <cellStyle name="20% - Accent2 30 2 4 2" xfId="46289"/>
    <cellStyle name="20% - Accent2 30 2 5" xfId="33276"/>
    <cellStyle name="20% - Accent2 30 3" xfId="4434"/>
    <cellStyle name="20% - Accent2 30 3 2" xfId="10648"/>
    <cellStyle name="20% - Accent2 30 3 2 2" xfId="17352"/>
    <cellStyle name="20% - Accent2 30 3 2 2 2" xfId="30313"/>
    <cellStyle name="20% - Accent2 30 3 2 2 2 2" xfId="56314"/>
    <cellStyle name="20% - Accent2 30 3 2 2 3" xfId="43379"/>
    <cellStyle name="20% - Accent2 30 3 2 3" xfId="23880"/>
    <cellStyle name="20% - Accent2 30 3 2 3 2" xfId="49880"/>
    <cellStyle name="20% - Accent2 30 3 2 4" xfId="36878"/>
    <cellStyle name="20% - Accent2 30 3 3" xfId="14164"/>
    <cellStyle name="20% - Accent2 30 3 3 2" xfId="27124"/>
    <cellStyle name="20% - Accent2 30 3 3 2 2" xfId="53125"/>
    <cellStyle name="20% - Accent2 30 3 3 3" xfId="40190"/>
    <cellStyle name="20% - Accent2 30 3 4" xfId="20701"/>
    <cellStyle name="20% - Accent2 30 3 4 2" xfId="46701"/>
    <cellStyle name="20% - Accent2 30 3 5" xfId="33689"/>
    <cellStyle name="20% - Accent2 30 4" xfId="5041"/>
    <cellStyle name="20% - Accent2 30 4 2" xfId="11002"/>
    <cellStyle name="20% - Accent2 30 4 2 2" xfId="17705"/>
    <cellStyle name="20% - Accent2 30 4 2 2 2" xfId="30666"/>
    <cellStyle name="20% - Accent2 30 4 2 2 2 2" xfId="56667"/>
    <cellStyle name="20% - Accent2 30 4 2 2 3" xfId="43732"/>
    <cellStyle name="20% - Accent2 30 4 2 3" xfId="24233"/>
    <cellStyle name="20% - Accent2 30 4 2 3 2" xfId="50233"/>
    <cellStyle name="20% - Accent2 30 4 2 4" xfId="37231"/>
    <cellStyle name="20% - Accent2 30 4 3" xfId="14517"/>
    <cellStyle name="20% - Accent2 30 4 3 2" xfId="27477"/>
    <cellStyle name="20% - Accent2 30 4 3 2 2" xfId="53478"/>
    <cellStyle name="20% - Accent2 30 4 3 3" xfId="40543"/>
    <cellStyle name="20% - Accent2 30 4 4" xfId="21054"/>
    <cellStyle name="20% - Accent2 30 4 4 2" xfId="47054"/>
    <cellStyle name="20% - Accent2 30 4 5" xfId="34042"/>
    <cellStyle name="20% - Accent2 30 5" xfId="5612"/>
    <cellStyle name="20% - Accent2 30 5 2" xfId="11266"/>
    <cellStyle name="20% - Accent2 30 5 2 2" xfId="17969"/>
    <cellStyle name="20% - Accent2 30 5 2 2 2" xfId="30930"/>
    <cellStyle name="20% - Accent2 30 5 2 2 2 2" xfId="56931"/>
    <cellStyle name="20% - Accent2 30 5 2 2 3" xfId="43996"/>
    <cellStyle name="20% - Accent2 30 5 2 3" xfId="24497"/>
    <cellStyle name="20% - Accent2 30 5 2 3 2" xfId="50497"/>
    <cellStyle name="20% - Accent2 30 5 2 4" xfId="37495"/>
    <cellStyle name="20% - Accent2 30 5 3" xfId="14781"/>
    <cellStyle name="20% - Accent2 30 5 3 2" xfId="27741"/>
    <cellStyle name="20% - Accent2 30 5 3 2 2" xfId="53742"/>
    <cellStyle name="20% - Accent2 30 5 3 3" xfId="40807"/>
    <cellStyle name="20% - Accent2 30 5 4" xfId="21318"/>
    <cellStyle name="20% - Accent2 30 5 4 2" xfId="47318"/>
    <cellStyle name="20% - Accent2 30 5 5" xfId="34306"/>
    <cellStyle name="20% - Accent2 30 6" xfId="8949"/>
    <cellStyle name="20% - Accent2 30 6 2" xfId="15652"/>
    <cellStyle name="20% - Accent2 30 6 2 2" xfId="28612"/>
    <cellStyle name="20% - Accent2 30 6 2 2 2" xfId="54613"/>
    <cellStyle name="20% - Accent2 30 6 2 3" xfId="41678"/>
    <cellStyle name="20% - Accent2 30 6 3" xfId="22179"/>
    <cellStyle name="20% - Accent2 30 6 3 2" xfId="48179"/>
    <cellStyle name="20% - Accent2 30 6 4" xfId="35177"/>
    <cellStyle name="20% - Accent2 30 7" xfId="12463"/>
    <cellStyle name="20% - Accent2 30 7 2" xfId="25424"/>
    <cellStyle name="20% - Accent2 30 7 2 2" xfId="51424"/>
    <cellStyle name="20% - Accent2 30 7 3" xfId="38489"/>
    <cellStyle name="20% - Accent2 30 8" xfId="19005"/>
    <cellStyle name="20% - Accent2 30 8 2" xfId="45005"/>
    <cellStyle name="20% - Accent2 30 9" xfId="31988"/>
    <cellStyle name="20% - Accent2 31" xfId="1854"/>
    <cellStyle name="20% - Accent2 31 2" xfId="3786"/>
    <cellStyle name="20% - Accent2 31 2 2" xfId="10262"/>
    <cellStyle name="20% - Accent2 31 2 2 2" xfId="16966"/>
    <cellStyle name="20% - Accent2 31 2 2 2 2" xfId="29927"/>
    <cellStyle name="20% - Accent2 31 2 2 2 2 2" xfId="55928"/>
    <cellStyle name="20% - Accent2 31 2 2 2 3" xfId="42993"/>
    <cellStyle name="20% - Accent2 31 2 2 3" xfId="23494"/>
    <cellStyle name="20% - Accent2 31 2 2 3 2" xfId="49494"/>
    <cellStyle name="20% - Accent2 31 2 2 4" xfId="36492"/>
    <cellStyle name="20% - Accent2 31 2 3" xfId="13778"/>
    <cellStyle name="20% - Accent2 31 2 3 2" xfId="26738"/>
    <cellStyle name="20% - Accent2 31 2 3 2 2" xfId="52739"/>
    <cellStyle name="20% - Accent2 31 2 3 3" xfId="39804"/>
    <cellStyle name="20% - Accent2 31 2 4" xfId="20316"/>
    <cellStyle name="20% - Accent2 31 2 4 2" xfId="46316"/>
    <cellStyle name="20% - Accent2 31 2 5" xfId="33303"/>
    <cellStyle name="20% - Accent2 31 3" xfId="4465"/>
    <cellStyle name="20% - Accent2 31 3 2" xfId="10674"/>
    <cellStyle name="20% - Accent2 31 3 2 2" xfId="17378"/>
    <cellStyle name="20% - Accent2 31 3 2 2 2" xfId="30339"/>
    <cellStyle name="20% - Accent2 31 3 2 2 2 2" xfId="56340"/>
    <cellStyle name="20% - Accent2 31 3 2 2 3" xfId="43405"/>
    <cellStyle name="20% - Accent2 31 3 2 3" xfId="23906"/>
    <cellStyle name="20% - Accent2 31 3 2 3 2" xfId="49906"/>
    <cellStyle name="20% - Accent2 31 3 2 4" xfId="36904"/>
    <cellStyle name="20% - Accent2 31 3 3" xfId="14190"/>
    <cellStyle name="20% - Accent2 31 3 3 2" xfId="27150"/>
    <cellStyle name="20% - Accent2 31 3 3 2 2" xfId="53151"/>
    <cellStyle name="20% - Accent2 31 3 3 3" xfId="40216"/>
    <cellStyle name="20% - Accent2 31 3 4" xfId="20727"/>
    <cellStyle name="20% - Accent2 31 3 4 2" xfId="46727"/>
    <cellStyle name="20% - Accent2 31 3 5" xfId="33715"/>
    <cellStyle name="20% - Accent2 31 4" xfId="5066"/>
    <cellStyle name="20% - Accent2 31 4 2" xfId="11022"/>
    <cellStyle name="20% - Accent2 31 4 2 2" xfId="17725"/>
    <cellStyle name="20% - Accent2 31 4 2 2 2" xfId="30686"/>
    <cellStyle name="20% - Accent2 31 4 2 2 2 2" xfId="56687"/>
    <cellStyle name="20% - Accent2 31 4 2 2 3" xfId="43752"/>
    <cellStyle name="20% - Accent2 31 4 2 3" xfId="24253"/>
    <cellStyle name="20% - Accent2 31 4 2 3 2" xfId="50253"/>
    <cellStyle name="20% - Accent2 31 4 2 4" xfId="37251"/>
    <cellStyle name="20% - Accent2 31 4 3" xfId="14537"/>
    <cellStyle name="20% - Accent2 31 4 3 2" xfId="27497"/>
    <cellStyle name="20% - Accent2 31 4 3 2 2" xfId="53498"/>
    <cellStyle name="20% - Accent2 31 4 3 3" xfId="40563"/>
    <cellStyle name="20% - Accent2 31 4 4" xfId="21074"/>
    <cellStyle name="20% - Accent2 31 4 4 2" xfId="47074"/>
    <cellStyle name="20% - Accent2 31 4 5" xfId="34062"/>
    <cellStyle name="20% - Accent2 31 5" xfId="5629"/>
    <cellStyle name="20% - Accent2 31 5 2" xfId="11280"/>
    <cellStyle name="20% - Accent2 31 5 2 2" xfId="17983"/>
    <cellStyle name="20% - Accent2 31 5 2 2 2" xfId="30944"/>
    <cellStyle name="20% - Accent2 31 5 2 2 2 2" xfId="56945"/>
    <cellStyle name="20% - Accent2 31 5 2 2 3" xfId="44010"/>
    <cellStyle name="20% - Accent2 31 5 2 3" xfId="24511"/>
    <cellStyle name="20% - Accent2 31 5 2 3 2" xfId="50511"/>
    <cellStyle name="20% - Accent2 31 5 2 4" xfId="37509"/>
    <cellStyle name="20% - Accent2 31 5 3" xfId="14795"/>
    <cellStyle name="20% - Accent2 31 5 3 2" xfId="27755"/>
    <cellStyle name="20% - Accent2 31 5 3 2 2" xfId="53756"/>
    <cellStyle name="20% - Accent2 31 5 3 3" xfId="40821"/>
    <cellStyle name="20% - Accent2 31 5 4" xfId="21332"/>
    <cellStyle name="20% - Accent2 31 5 4 2" xfId="47332"/>
    <cellStyle name="20% - Accent2 31 5 5" xfId="34320"/>
    <cellStyle name="20% - Accent2 31 6" xfId="8962"/>
    <cellStyle name="20% - Accent2 31 6 2" xfId="15665"/>
    <cellStyle name="20% - Accent2 31 6 2 2" xfId="28625"/>
    <cellStyle name="20% - Accent2 31 6 2 2 2" xfId="54626"/>
    <cellStyle name="20% - Accent2 31 6 2 3" xfId="41691"/>
    <cellStyle name="20% - Accent2 31 6 3" xfId="22192"/>
    <cellStyle name="20% - Accent2 31 6 3 2" xfId="48192"/>
    <cellStyle name="20% - Accent2 31 6 4" xfId="35190"/>
    <cellStyle name="20% - Accent2 31 7" xfId="12476"/>
    <cellStyle name="20% - Accent2 31 7 2" xfId="25437"/>
    <cellStyle name="20% - Accent2 31 7 2 2" xfId="51437"/>
    <cellStyle name="20% - Accent2 31 7 3" xfId="38502"/>
    <cellStyle name="20% - Accent2 31 8" xfId="19018"/>
    <cellStyle name="20% - Accent2 31 8 2" xfId="45018"/>
    <cellStyle name="20% - Accent2 31 9" xfId="32001"/>
    <cellStyle name="20% - Accent2 32" xfId="1895"/>
    <cellStyle name="20% - Accent2 32 2" xfId="3818"/>
    <cellStyle name="20% - Accent2 32 2 2" xfId="10288"/>
    <cellStyle name="20% - Accent2 32 2 2 2" xfId="16992"/>
    <cellStyle name="20% - Accent2 32 2 2 2 2" xfId="29953"/>
    <cellStyle name="20% - Accent2 32 2 2 2 2 2" xfId="55954"/>
    <cellStyle name="20% - Accent2 32 2 2 2 3" xfId="43019"/>
    <cellStyle name="20% - Accent2 32 2 2 3" xfId="23520"/>
    <cellStyle name="20% - Accent2 32 2 2 3 2" xfId="49520"/>
    <cellStyle name="20% - Accent2 32 2 2 4" xfId="36518"/>
    <cellStyle name="20% - Accent2 32 2 3" xfId="13804"/>
    <cellStyle name="20% - Accent2 32 2 3 2" xfId="26764"/>
    <cellStyle name="20% - Accent2 32 2 3 2 2" xfId="52765"/>
    <cellStyle name="20% - Accent2 32 2 3 3" xfId="39830"/>
    <cellStyle name="20% - Accent2 32 2 4" xfId="20342"/>
    <cellStyle name="20% - Accent2 32 2 4 2" xfId="46342"/>
    <cellStyle name="20% - Accent2 32 2 5" xfId="33329"/>
    <cellStyle name="20% - Accent2 32 3" xfId="4494"/>
    <cellStyle name="20% - Accent2 32 3 2" xfId="10699"/>
    <cellStyle name="20% - Accent2 32 3 2 2" xfId="17403"/>
    <cellStyle name="20% - Accent2 32 3 2 2 2" xfId="30364"/>
    <cellStyle name="20% - Accent2 32 3 2 2 2 2" xfId="56365"/>
    <cellStyle name="20% - Accent2 32 3 2 2 3" xfId="43430"/>
    <cellStyle name="20% - Accent2 32 3 2 3" xfId="23931"/>
    <cellStyle name="20% - Accent2 32 3 2 3 2" xfId="49931"/>
    <cellStyle name="20% - Accent2 32 3 2 4" xfId="36929"/>
    <cellStyle name="20% - Accent2 32 3 3" xfId="14215"/>
    <cellStyle name="20% - Accent2 32 3 3 2" xfId="27175"/>
    <cellStyle name="20% - Accent2 32 3 3 2 2" xfId="53176"/>
    <cellStyle name="20% - Accent2 32 3 3 3" xfId="40241"/>
    <cellStyle name="20% - Accent2 32 3 4" xfId="20752"/>
    <cellStyle name="20% - Accent2 32 3 4 2" xfId="46752"/>
    <cellStyle name="20% - Accent2 32 3 5" xfId="33740"/>
    <cellStyle name="20% - Accent2 32 4" xfId="5089"/>
    <cellStyle name="20% - Accent2 32 4 2" xfId="11042"/>
    <cellStyle name="20% - Accent2 32 4 2 2" xfId="17745"/>
    <cellStyle name="20% - Accent2 32 4 2 2 2" xfId="30706"/>
    <cellStyle name="20% - Accent2 32 4 2 2 2 2" xfId="56707"/>
    <cellStyle name="20% - Accent2 32 4 2 2 3" xfId="43772"/>
    <cellStyle name="20% - Accent2 32 4 2 3" xfId="24273"/>
    <cellStyle name="20% - Accent2 32 4 2 3 2" xfId="50273"/>
    <cellStyle name="20% - Accent2 32 4 2 4" xfId="37271"/>
    <cellStyle name="20% - Accent2 32 4 3" xfId="14557"/>
    <cellStyle name="20% - Accent2 32 4 3 2" xfId="27517"/>
    <cellStyle name="20% - Accent2 32 4 3 2 2" xfId="53518"/>
    <cellStyle name="20% - Accent2 32 4 3 3" xfId="40583"/>
    <cellStyle name="20% - Accent2 32 4 4" xfId="21094"/>
    <cellStyle name="20% - Accent2 32 4 4 2" xfId="47094"/>
    <cellStyle name="20% - Accent2 32 4 5" xfId="34082"/>
    <cellStyle name="20% - Accent2 32 5" xfId="5646"/>
    <cellStyle name="20% - Accent2 32 5 2" xfId="11294"/>
    <cellStyle name="20% - Accent2 32 5 2 2" xfId="17997"/>
    <cellStyle name="20% - Accent2 32 5 2 2 2" xfId="30958"/>
    <cellStyle name="20% - Accent2 32 5 2 2 2 2" xfId="56959"/>
    <cellStyle name="20% - Accent2 32 5 2 2 3" xfId="44024"/>
    <cellStyle name="20% - Accent2 32 5 2 3" xfId="24525"/>
    <cellStyle name="20% - Accent2 32 5 2 3 2" xfId="50525"/>
    <cellStyle name="20% - Accent2 32 5 2 4" xfId="37523"/>
    <cellStyle name="20% - Accent2 32 5 3" xfId="14809"/>
    <cellStyle name="20% - Accent2 32 5 3 2" xfId="27769"/>
    <cellStyle name="20% - Accent2 32 5 3 2 2" xfId="53770"/>
    <cellStyle name="20% - Accent2 32 5 3 3" xfId="40835"/>
    <cellStyle name="20% - Accent2 32 5 4" xfId="21346"/>
    <cellStyle name="20% - Accent2 32 5 4 2" xfId="47346"/>
    <cellStyle name="20% - Accent2 32 5 5" xfId="34334"/>
    <cellStyle name="20% - Accent2 32 6" xfId="8975"/>
    <cellStyle name="20% - Accent2 32 6 2" xfId="15678"/>
    <cellStyle name="20% - Accent2 32 6 2 2" xfId="28638"/>
    <cellStyle name="20% - Accent2 32 6 2 2 2" xfId="54639"/>
    <cellStyle name="20% - Accent2 32 6 2 3" xfId="41704"/>
    <cellStyle name="20% - Accent2 32 6 3" xfId="22205"/>
    <cellStyle name="20% - Accent2 32 6 3 2" xfId="48205"/>
    <cellStyle name="20% - Accent2 32 6 4" xfId="35203"/>
    <cellStyle name="20% - Accent2 32 7" xfId="12489"/>
    <cellStyle name="20% - Accent2 32 7 2" xfId="25450"/>
    <cellStyle name="20% - Accent2 32 7 2 2" xfId="51450"/>
    <cellStyle name="20% - Accent2 32 7 3" xfId="38515"/>
    <cellStyle name="20% - Accent2 32 8" xfId="19031"/>
    <cellStyle name="20% - Accent2 32 8 2" xfId="45031"/>
    <cellStyle name="20% - Accent2 32 9" xfId="32014"/>
    <cellStyle name="20% - Accent2 33" xfId="1936"/>
    <cellStyle name="20% - Accent2 33 2" xfId="3850"/>
    <cellStyle name="20% - Accent2 33 2 2" xfId="10313"/>
    <cellStyle name="20% - Accent2 33 2 2 2" xfId="17017"/>
    <cellStyle name="20% - Accent2 33 2 2 2 2" xfId="29978"/>
    <cellStyle name="20% - Accent2 33 2 2 2 2 2" xfId="55979"/>
    <cellStyle name="20% - Accent2 33 2 2 2 3" xfId="43044"/>
    <cellStyle name="20% - Accent2 33 2 2 3" xfId="23545"/>
    <cellStyle name="20% - Accent2 33 2 2 3 2" xfId="49545"/>
    <cellStyle name="20% - Accent2 33 2 2 4" xfId="36543"/>
    <cellStyle name="20% - Accent2 33 2 3" xfId="13829"/>
    <cellStyle name="20% - Accent2 33 2 3 2" xfId="26789"/>
    <cellStyle name="20% - Accent2 33 2 3 2 2" xfId="52790"/>
    <cellStyle name="20% - Accent2 33 2 3 3" xfId="39855"/>
    <cellStyle name="20% - Accent2 33 2 4" xfId="20367"/>
    <cellStyle name="20% - Accent2 33 2 4 2" xfId="46367"/>
    <cellStyle name="20% - Accent2 33 2 5" xfId="33354"/>
    <cellStyle name="20% - Accent2 33 3" xfId="4524"/>
    <cellStyle name="20% - Accent2 33 3 2" xfId="10722"/>
    <cellStyle name="20% - Accent2 33 3 2 2" xfId="17426"/>
    <cellStyle name="20% - Accent2 33 3 2 2 2" xfId="30387"/>
    <cellStyle name="20% - Accent2 33 3 2 2 2 2" xfId="56388"/>
    <cellStyle name="20% - Accent2 33 3 2 2 3" xfId="43453"/>
    <cellStyle name="20% - Accent2 33 3 2 3" xfId="23954"/>
    <cellStyle name="20% - Accent2 33 3 2 3 2" xfId="49954"/>
    <cellStyle name="20% - Accent2 33 3 2 4" xfId="36952"/>
    <cellStyle name="20% - Accent2 33 3 3" xfId="14238"/>
    <cellStyle name="20% - Accent2 33 3 3 2" xfId="27198"/>
    <cellStyle name="20% - Accent2 33 3 3 2 2" xfId="53199"/>
    <cellStyle name="20% - Accent2 33 3 3 3" xfId="40264"/>
    <cellStyle name="20% - Accent2 33 3 4" xfId="20775"/>
    <cellStyle name="20% - Accent2 33 3 4 2" xfId="46775"/>
    <cellStyle name="20% - Accent2 33 3 5" xfId="33763"/>
    <cellStyle name="20% - Accent2 33 4" xfId="5114"/>
    <cellStyle name="20% - Accent2 33 4 2" xfId="11062"/>
    <cellStyle name="20% - Accent2 33 4 2 2" xfId="17765"/>
    <cellStyle name="20% - Accent2 33 4 2 2 2" xfId="30726"/>
    <cellStyle name="20% - Accent2 33 4 2 2 2 2" xfId="56727"/>
    <cellStyle name="20% - Accent2 33 4 2 2 3" xfId="43792"/>
    <cellStyle name="20% - Accent2 33 4 2 3" xfId="24293"/>
    <cellStyle name="20% - Accent2 33 4 2 3 2" xfId="50293"/>
    <cellStyle name="20% - Accent2 33 4 2 4" xfId="37291"/>
    <cellStyle name="20% - Accent2 33 4 3" xfId="14577"/>
    <cellStyle name="20% - Accent2 33 4 3 2" xfId="27537"/>
    <cellStyle name="20% - Accent2 33 4 3 2 2" xfId="53538"/>
    <cellStyle name="20% - Accent2 33 4 3 3" xfId="40603"/>
    <cellStyle name="20% - Accent2 33 4 4" xfId="21114"/>
    <cellStyle name="20% - Accent2 33 4 4 2" xfId="47114"/>
    <cellStyle name="20% - Accent2 33 4 5" xfId="34102"/>
    <cellStyle name="20% - Accent2 33 5" xfId="5663"/>
    <cellStyle name="20% - Accent2 33 5 2" xfId="11308"/>
    <cellStyle name="20% - Accent2 33 5 2 2" xfId="18011"/>
    <cellStyle name="20% - Accent2 33 5 2 2 2" xfId="30972"/>
    <cellStyle name="20% - Accent2 33 5 2 2 2 2" xfId="56973"/>
    <cellStyle name="20% - Accent2 33 5 2 2 3" xfId="44038"/>
    <cellStyle name="20% - Accent2 33 5 2 3" xfId="24539"/>
    <cellStyle name="20% - Accent2 33 5 2 3 2" xfId="50539"/>
    <cellStyle name="20% - Accent2 33 5 2 4" xfId="37537"/>
    <cellStyle name="20% - Accent2 33 5 3" xfId="14823"/>
    <cellStyle name="20% - Accent2 33 5 3 2" xfId="27783"/>
    <cellStyle name="20% - Accent2 33 5 3 2 2" xfId="53784"/>
    <cellStyle name="20% - Accent2 33 5 3 3" xfId="40849"/>
    <cellStyle name="20% - Accent2 33 5 4" xfId="21360"/>
    <cellStyle name="20% - Accent2 33 5 4 2" xfId="47360"/>
    <cellStyle name="20% - Accent2 33 5 5" xfId="34348"/>
    <cellStyle name="20% - Accent2 33 6" xfId="8988"/>
    <cellStyle name="20% - Accent2 33 6 2" xfId="15691"/>
    <cellStyle name="20% - Accent2 33 6 2 2" xfId="28651"/>
    <cellStyle name="20% - Accent2 33 6 2 2 2" xfId="54652"/>
    <cellStyle name="20% - Accent2 33 6 2 3" xfId="41717"/>
    <cellStyle name="20% - Accent2 33 6 3" xfId="22218"/>
    <cellStyle name="20% - Accent2 33 6 3 2" xfId="48218"/>
    <cellStyle name="20% - Accent2 33 6 4" xfId="35216"/>
    <cellStyle name="20% - Accent2 33 7" xfId="12502"/>
    <cellStyle name="20% - Accent2 33 7 2" xfId="25463"/>
    <cellStyle name="20% - Accent2 33 7 2 2" xfId="51463"/>
    <cellStyle name="20% - Accent2 33 7 3" xfId="38528"/>
    <cellStyle name="20% - Accent2 33 8" xfId="19044"/>
    <cellStyle name="20% - Accent2 33 8 2" xfId="45044"/>
    <cellStyle name="20% - Accent2 33 9" xfId="32027"/>
    <cellStyle name="20% - Accent2 34" xfId="1977"/>
    <cellStyle name="20% - Accent2 34 2" xfId="3884"/>
    <cellStyle name="20% - Accent2 34 2 2" xfId="10341"/>
    <cellStyle name="20% - Accent2 34 2 2 2" xfId="17045"/>
    <cellStyle name="20% - Accent2 34 2 2 2 2" xfId="30006"/>
    <cellStyle name="20% - Accent2 34 2 2 2 2 2" xfId="56007"/>
    <cellStyle name="20% - Accent2 34 2 2 2 3" xfId="43072"/>
    <cellStyle name="20% - Accent2 34 2 2 3" xfId="23573"/>
    <cellStyle name="20% - Accent2 34 2 2 3 2" xfId="49573"/>
    <cellStyle name="20% - Accent2 34 2 2 4" xfId="36571"/>
    <cellStyle name="20% - Accent2 34 2 3" xfId="13857"/>
    <cellStyle name="20% - Accent2 34 2 3 2" xfId="26817"/>
    <cellStyle name="20% - Accent2 34 2 3 2 2" xfId="52818"/>
    <cellStyle name="20% - Accent2 34 2 3 3" xfId="39883"/>
    <cellStyle name="20% - Accent2 34 2 4" xfId="20395"/>
    <cellStyle name="20% - Accent2 34 2 4 2" xfId="46395"/>
    <cellStyle name="20% - Accent2 34 2 5" xfId="33382"/>
    <cellStyle name="20% - Accent2 34 3" xfId="4554"/>
    <cellStyle name="20% - Accent2 34 3 2" xfId="10748"/>
    <cellStyle name="20% - Accent2 34 3 2 2" xfId="17452"/>
    <cellStyle name="20% - Accent2 34 3 2 2 2" xfId="30413"/>
    <cellStyle name="20% - Accent2 34 3 2 2 2 2" xfId="56414"/>
    <cellStyle name="20% - Accent2 34 3 2 2 3" xfId="43479"/>
    <cellStyle name="20% - Accent2 34 3 2 3" xfId="23980"/>
    <cellStyle name="20% - Accent2 34 3 2 3 2" xfId="49980"/>
    <cellStyle name="20% - Accent2 34 3 2 4" xfId="36978"/>
    <cellStyle name="20% - Accent2 34 3 3" xfId="14264"/>
    <cellStyle name="20% - Accent2 34 3 3 2" xfId="27224"/>
    <cellStyle name="20% - Accent2 34 3 3 2 2" xfId="53225"/>
    <cellStyle name="20% - Accent2 34 3 3 3" xfId="40290"/>
    <cellStyle name="20% - Accent2 34 3 4" xfId="20801"/>
    <cellStyle name="20% - Accent2 34 3 4 2" xfId="46801"/>
    <cellStyle name="20% - Accent2 34 3 5" xfId="33789"/>
    <cellStyle name="20% - Accent2 34 4" xfId="5138"/>
    <cellStyle name="20% - Accent2 34 4 2" xfId="11082"/>
    <cellStyle name="20% - Accent2 34 4 2 2" xfId="17785"/>
    <cellStyle name="20% - Accent2 34 4 2 2 2" xfId="30746"/>
    <cellStyle name="20% - Accent2 34 4 2 2 2 2" xfId="56747"/>
    <cellStyle name="20% - Accent2 34 4 2 2 3" xfId="43812"/>
    <cellStyle name="20% - Accent2 34 4 2 3" xfId="24313"/>
    <cellStyle name="20% - Accent2 34 4 2 3 2" xfId="50313"/>
    <cellStyle name="20% - Accent2 34 4 2 4" xfId="37311"/>
    <cellStyle name="20% - Accent2 34 4 3" xfId="14597"/>
    <cellStyle name="20% - Accent2 34 4 3 2" xfId="27557"/>
    <cellStyle name="20% - Accent2 34 4 3 2 2" xfId="53558"/>
    <cellStyle name="20% - Accent2 34 4 3 3" xfId="40623"/>
    <cellStyle name="20% - Accent2 34 4 4" xfId="21134"/>
    <cellStyle name="20% - Accent2 34 4 4 2" xfId="47134"/>
    <cellStyle name="20% - Accent2 34 4 5" xfId="34122"/>
    <cellStyle name="20% - Accent2 34 5" xfId="5680"/>
    <cellStyle name="20% - Accent2 34 5 2" xfId="11322"/>
    <cellStyle name="20% - Accent2 34 5 2 2" xfId="18025"/>
    <cellStyle name="20% - Accent2 34 5 2 2 2" xfId="30986"/>
    <cellStyle name="20% - Accent2 34 5 2 2 2 2" xfId="56987"/>
    <cellStyle name="20% - Accent2 34 5 2 2 3" xfId="44052"/>
    <cellStyle name="20% - Accent2 34 5 2 3" xfId="24553"/>
    <cellStyle name="20% - Accent2 34 5 2 3 2" xfId="50553"/>
    <cellStyle name="20% - Accent2 34 5 2 4" xfId="37551"/>
    <cellStyle name="20% - Accent2 34 5 3" xfId="14837"/>
    <cellStyle name="20% - Accent2 34 5 3 2" xfId="27797"/>
    <cellStyle name="20% - Accent2 34 5 3 2 2" xfId="53798"/>
    <cellStyle name="20% - Accent2 34 5 3 3" xfId="40863"/>
    <cellStyle name="20% - Accent2 34 5 4" xfId="21374"/>
    <cellStyle name="20% - Accent2 34 5 4 2" xfId="47374"/>
    <cellStyle name="20% - Accent2 34 5 5" xfId="34362"/>
    <cellStyle name="20% - Accent2 34 6" xfId="9001"/>
    <cellStyle name="20% - Accent2 34 6 2" xfId="15704"/>
    <cellStyle name="20% - Accent2 34 6 2 2" xfId="28664"/>
    <cellStyle name="20% - Accent2 34 6 2 2 2" xfId="54665"/>
    <cellStyle name="20% - Accent2 34 6 2 3" xfId="41730"/>
    <cellStyle name="20% - Accent2 34 6 3" xfId="22231"/>
    <cellStyle name="20% - Accent2 34 6 3 2" xfId="48231"/>
    <cellStyle name="20% - Accent2 34 6 4" xfId="35229"/>
    <cellStyle name="20% - Accent2 34 7" xfId="12515"/>
    <cellStyle name="20% - Accent2 34 7 2" xfId="25476"/>
    <cellStyle name="20% - Accent2 34 7 2 2" xfId="51476"/>
    <cellStyle name="20% - Accent2 34 7 3" xfId="38541"/>
    <cellStyle name="20% - Accent2 34 8" xfId="19057"/>
    <cellStyle name="20% - Accent2 34 8 2" xfId="45057"/>
    <cellStyle name="20% - Accent2 34 9" xfId="32040"/>
    <cellStyle name="20% - Accent2 35" xfId="2019"/>
    <cellStyle name="20% - Accent2 35 2" xfId="3922"/>
    <cellStyle name="20% - Accent2 35 2 2" xfId="10359"/>
    <cellStyle name="20% - Accent2 35 2 2 2" xfId="17063"/>
    <cellStyle name="20% - Accent2 35 2 2 2 2" xfId="30024"/>
    <cellStyle name="20% - Accent2 35 2 2 2 2 2" xfId="56025"/>
    <cellStyle name="20% - Accent2 35 2 2 2 3" xfId="43090"/>
    <cellStyle name="20% - Accent2 35 2 2 3" xfId="23591"/>
    <cellStyle name="20% - Accent2 35 2 2 3 2" xfId="49591"/>
    <cellStyle name="20% - Accent2 35 2 2 4" xfId="36589"/>
    <cellStyle name="20% - Accent2 35 2 3" xfId="13875"/>
    <cellStyle name="20% - Accent2 35 2 3 2" xfId="26835"/>
    <cellStyle name="20% - Accent2 35 2 3 2 2" xfId="52836"/>
    <cellStyle name="20% - Accent2 35 2 3 3" xfId="39901"/>
    <cellStyle name="20% - Accent2 35 2 4" xfId="20413"/>
    <cellStyle name="20% - Accent2 35 2 4 2" xfId="46413"/>
    <cellStyle name="20% - Accent2 35 2 5" xfId="33400"/>
    <cellStyle name="20% - Accent2 35 3" xfId="4591"/>
    <cellStyle name="20% - Accent2 35 3 2" xfId="10765"/>
    <cellStyle name="20% - Accent2 35 3 2 2" xfId="17469"/>
    <cellStyle name="20% - Accent2 35 3 2 2 2" xfId="30430"/>
    <cellStyle name="20% - Accent2 35 3 2 2 2 2" xfId="56431"/>
    <cellStyle name="20% - Accent2 35 3 2 2 3" xfId="43496"/>
    <cellStyle name="20% - Accent2 35 3 2 3" xfId="23997"/>
    <cellStyle name="20% - Accent2 35 3 2 3 2" xfId="49997"/>
    <cellStyle name="20% - Accent2 35 3 2 4" xfId="36995"/>
    <cellStyle name="20% - Accent2 35 3 3" xfId="14281"/>
    <cellStyle name="20% - Accent2 35 3 3 2" xfId="27241"/>
    <cellStyle name="20% - Accent2 35 3 3 2 2" xfId="53242"/>
    <cellStyle name="20% - Accent2 35 3 3 3" xfId="40307"/>
    <cellStyle name="20% - Accent2 35 3 4" xfId="20818"/>
    <cellStyle name="20% - Accent2 35 3 4 2" xfId="46818"/>
    <cellStyle name="20% - Accent2 35 3 5" xfId="33806"/>
    <cellStyle name="20% - Accent2 35 4" xfId="5172"/>
    <cellStyle name="20% - Accent2 35 4 2" xfId="11097"/>
    <cellStyle name="20% - Accent2 35 4 2 2" xfId="17800"/>
    <cellStyle name="20% - Accent2 35 4 2 2 2" xfId="30761"/>
    <cellStyle name="20% - Accent2 35 4 2 2 2 2" xfId="56762"/>
    <cellStyle name="20% - Accent2 35 4 2 2 3" xfId="43827"/>
    <cellStyle name="20% - Accent2 35 4 2 3" xfId="24328"/>
    <cellStyle name="20% - Accent2 35 4 2 3 2" xfId="50328"/>
    <cellStyle name="20% - Accent2 35 4 2 4" xfId="37326"/>
    <cellStyle name="20% - Accent2 35 4 3" xfId="14612"/>
    <cellStyle name="20% - Accent2 35 4 3 2" xfId="27572"/>
    <cellStyle name="20% - Accent2 35 4 3 2 2" xfId="53573"/>
    <cellStyle name="20% - Accent2 35 4 3 3" xfId="40638"/>
    <cellStyle name="20% - Accent2 35 4 4" xfId="21149"/>
    <cellStyle name="20% - Accent2 35 4 4 2" xfId="47149"/>
    <cellStyle name="20% - Accent2 35 4 5" xfId="34137"/>
    <cellStyle name="20% - Accent2 35 5" xfId="5713"/>
    <cellStyle name="20% - Accent2 35 5 2" xfId="11336"/>
    <cellStyle name="20% - Accent2 35 5 2 2" xfId="18039"/>
    <cellStyle name="20% - Accent2 35 5 2 2 2" xfId="31000"/>
    <cellStyle name="20% - Accent2 35 5 2 2 2 2" xfId="57001"/>
    <cellStyle name="20% - Accent2 35 5 2 2 3" xfId="44066"/>
    <cellStyle name="20% - Accent2 35 5 2 3" xfId="24567"/>
    <cellStyle name="20% - Accent2 35 5 2 3 2" xfId="50567"/>
    <cellStyle name="20% - Accent2 35 5 2 4" xfId="37565"/>
    <cellStyle name="20% - Accent2 35 5 3" xfId="14851"/>
    <cellStyle name="20% - Accent2 35 5 3 2" xfId="27811"/>
    <cellStyle name="20% - Accent2 35 5 3 2 2" xfId="53812"/>
    <cellStyle name="20% - Accent2 35 5 3 3" xfId="40877"/>
    <cellStyle name="20% - Accent2 35 5 4" xfId="21388"/>
    <cellStyle name="20% - Accent2 35 5 4 2" xfId="47388"/>
    <cellStyle name="20% - Accent2 35 5 5" xfId="34376"/>
    <cellStyle name="20% - Accent2 35 6" xfId="9015"/>
    <cellStyle name="20% - Accent2 35 6 2" xfId="15718"/>
    <cellStyle name="20% - Accent2 35 6 2 2" xfId="28678"/>
    <cellStyle name="20% - Accent2 35 6 2 2 2" xfId="54679"/>
    <cellStyle name="20% - Accent2 35 6 2 3" xfId="41744"/>
    <cellStyle name="20% - Accent2 35 6 3" xfId="22245"/>
    <cellStyle name="20% - Accent2 35 6 3 2" xfId="48245"/>
    <cellStyle name="20% - Accent2 35 6 4" xfId="35243"/>
    <cellStyle name="20% - Accent2 35 7" xfId="12529"/>
    <cellStyle name="20% - Accent2 35 7 2" xfId="25490"/>
    <cellStyle name="20% - Accent2 35 7 2 2" xfId="51490"/>
    <cellStyle name="20% - Accent2 35 7 3" xfId="38555"/>
    <cellStyle name="20% - Accent2 35 8" xfId="19071"/>
    <cellStyle name="20% - Accent2 35 8 2" xfId="45071"/>
    <cellStyle name="20% - Accent2 35 9" xfId="32054"/>
    <cellStyle name="20% - Accent2 36" xfId="2061"/>
    <cellStyle name="20% - Accent2 36 2" xfId="3964"/>
    <cellStyle name="20% - Accent2 36 2 2" xfId="10373"/>
    <cellStyle name="20% - Accent2 36 2 2 2" xfId="17077"/>
    <cellStyle name="20% - Accent2 36 2 2 2 2" xfId="30038"/>
    <cellStyle name="20% - Accent2 36 2 2 2 2 2" xfId="56039"/>
    <cellStyle name="20% - Accent2 36 2 2 2 3" xfId="43104"/>
    <cellStyle name="20% - Accent2 36 2 2 3" xfId="23605"/>
    <cellStyle name="20% - Accent2 36 2 2 3 2" xfId="49605"/>
    <cellStyle name="20% - Accent2 36 2 2 4" xfId="36603"/>
    <cellStyle name="20% - Accent2 36 2 3" xfId="13889"/>
    <cellStyle name="20% - Accent2 36 2 3 2" xfId="26849"/>
    <cellStyle name="20% - Accent2 36 2 3 2 2" xfId="52850"/>
    <cellStyle name="20% - Accent2 36 2 3 3" xfId="39915"/>
    <cellStyle name="20% - Accent2 36 2 4" xfId="20427"/>
    <cellStyle name="20% - Accent2 36 2 4 2" xfId="46427"/>
    <cellStyle name="20% - Accent2 36 2 5" xfId="33414"/>
    <cellStyle name="20% - Accent2 36 3" xfId="4633"/>
    <cellStyle name="20% - Accent2 36 3 2" xfId="10779"/>
    <cellStyle name="20% - Accent2 36 3 2 2" xfId="17483"/>
    <cellStyle name="20% - Accent2 36 3 2 2 2" xfId="30444"/>
    <cellStyle name="20% - Accent2 36 3 2 2 2 2" xfId="56445"/>
    <cellStyle name="20% - Accent2 36 3 2 2 3" xfId="43510"/>
    <cellStyle name="20% - Accent2 36 3 2 3" xfId="24011"/>
    <cellStyle name="20% - Accent2 36 3 2 3 2" xfId="50011"/>
    <cellStyle name="20% - Accent2 36 3 2 4" xfId="37009"/>
    <cellStyle name="20% - Accent2 36 3 3" xfId="14295"/>
    <cellStyle name="20% - Accent2 36 3 3 2" xfId="27255"/>
    <cellStyle name="20% - Accent2 36 3 3 2 2" xfId="53256"/>
    <cellStyle name="20% - Accent2 36 3 3 3" xfId="40321"/>
    <cellStyle name="20% - Accent2 36 3 4" xfId="20832"/>
    <cellStyle name="20% - Accent2 36 3 4 2" xfId="46832"/>
    <cellStyle name="20% - Accent2 36 3 5" xfId="33820"/>
    <cellStyle name="20% - Accent2 36 4" xfId="5214"/>
    <cellStyle name="20% - Accent2 36 4 2" xfId="11111"/>
    <cellStyle name="20% - Accent2 36 4 2 2" xfId="17814"/>
    <cellStyle name="20% - Accent2 36 4 2 2 2" xfId="30775"/>
    <cellStyle name="20% - Accent2 36 4 2 2 2 2" xfId="56776"/>
    <cellStyle name="20% - Accent2 36 4 2 2 3" xfId="43841"/>
    <cellStyle name="20% - Accent2 36 4 2 3" xfId="24342"/>
    <cellStyle name="20% - Accent2 36 4 2 3 2" xfId="50342"/>
    <cellStyle name="20% - Accent2 36 4 2 4" xfId="37340"/>
    <cellStyle name="20% - Accent2 36 4 3" xfId="14626"/>
    <cellStyle name="20% - Accent2 36 4 3 2" xfId="27586"/>
    <cellStyle name="20% - Accent2 36 4 3 2 2" xfId="53587"/>
    <cellStyle name="20% - Accent2 36 4 3 3" xfId="40652"/>
    <cellStyle name="20% - Accent2 36 4 4" xfId="21163"/>
    <cellStyle name="20% - Accent2 36 4 4 2" xfId="47163"/>
    <cellStyle name="20% - Accent2 36 4 5" xfId="34151"/>
    <cellStyle name="20% - Accent2 36 5" xfId="5755"/>
    <cellStyle name="20% - Accent2 36 5 2" xfId="11350"/>
    <cellStyle name="20% - Accent2 36 5 2 2" xfId="18053"/>
    <cellStyle name="20% - Accent2 36 5 2 2 2" xfId="31014"/>
    <cellStyle name="20% - Accent2 36 5 2 2 2 2" xfId="57015"/>
    <cellStyle name="20% - Accent2 36 5 2 2 3" xfId="44080"/>
    <cellStyle name="20% - Accent2 36 5 2 3" xfId="24581"/>
    <cellStyle name="20% - Accent2 36 5 2 3 2" xfId="50581"/>
    <cellStyle name="20% - Accent2 36 5 2 4" xfId="37579"/>
    <cellStyle name="20% - Accent2 36 5 3" xfId="14865"/>
    <cellStyle name="20% - Accent2 36 5 3 2" xfId="27825"/>
    <cellStyle name="20% - Accent2 36 5 3 2 2" xfId="53826"/>
    <cellStyle name="20% - Accent2 36 5 3 3" xfId="40891"/>
    <cellStyle name="20% - Accent2 36 5 4" xfId="21402"/>
    <cellStyle name="20% - Accent2 36 5 4 2" xfId="47402"/>
    <cellStyle name="20% - Accent2 36 5 5" xfId="34390"/>
    <cellStyle name="20% - Accent2 36 6" xfId="9029"/>
    <cellStyle name="20% - Accent2 36 6 2" xfId="15732"/>
    <cellStyle name="20% - Accent2 36 6 2 2" xfId="28692"/>
    <cellStyle name="20% - Accent2 36 6 2 2 2" xfId="54693"/>
    <cellStyle name="20% - Accent2 36 6 2 3" xfId="41758"/>
    <cellStyle name="20% - Accent2 36 6 3" xfId="22259"/>
    <cellStyle name="20% - Accent2 36 6 3 2" xfId="48259"/>
    <cellStyle name="20% - Accent2 36 6 4" xfId="35257"/>
    <cellStyle name="20% - Accent2 36 7" xfId="12543"/>
    <cellStyle name="20% - Accent2 36 7 2" xfId="25504"/>
    <cellStyle name="20% - Accent2 36 7 2 2" xfId="51504"/>
    <cellStyle name="20% - Accent2 36 7 3" xfId="38569"/>
    <cellStyle name="20% - Accent2 36 8" xfId="19085"/>
    <cellStyle name="20% - Accent2 36 8 2" xfId="45085"/>
    <cellStyle name="20% - Accent2 36 9" xfId="32068"/>
    <cellStyle name="20% - Accent2 37" xfId="2102"/>
    <cellStyle name="20% - Accent2 37 2" xfId="4006"/>
    <cellStyle name="20% - Accent2 37 2 2" xfId="10387"/>
    <cellStyle name="20% - Accent2 37 2 2 2" xfId="17091"/>
    <cellStyle name="20% - Accent2 37 2 2 2 2" xfId="30052"/>
    <cellStyle name="20% - Accent2 37 2 2 2 2 2" xfId="56053"/>
    <cellStyle name="20% - Accent2 37 2 2 2 3" xfId="43118"/>
    <cellStyle name="20% - Accent2 37 2 2 3" xfId="23619"/>
    <cellStyle name="20% - Accent2 37 2 2 3 2" xfId="49619"/>
    <cellStyle name="20% - Accent2 37 2 2 4" xfId="36617"/>
    <cellStyle name="20% - Accent2 37 2 3" xfId="13903"/>
    <cellStyle name="20% - Accent2 37 2 3 2" xfId="26863"/>
    <cellStyle name="20% - Accent2 37 2 3 2 2" xfId="52864"/>
    <cellStyle name="20% - Accent2 37 2 3 3" xfId="39929"/>
    <cellStyle name="20% - Accent2 37 2 4" xfId="20441"/>
    <cellStyle name="20% - Accent2 37 2 4 2" xfId="46441"/>
    <cellStyle name="20% - Accent2 37 2 5" xfId="33428"/>
    <cellStyle name="20% - Accent2 37 3" xfId="4675"/>
    <cellStyle name="20% - Accent2 37 3 2" xfId="10793"/>
    <cellStyle name="20% - Accent2 37 3 2 2" xfId="17497"/>
    <cellStyle name="20% - Accent2 37 3 2 2 2" xfId="30458"/>
    <cellStyle name="20% - Accent2 37 3 2 2 2 2" xfId="56459"/>
    <cellStyle name="20% - Accent2 37 3 2 2 3" xfId="43524"/>
    <cellStyle name="20% - Accent2 37 3 2 3" xfId="24025"/>
    <cellStyle name="20% - Accent2 37 3 2 3 2" xfId="50025"/>
    <cellStyle name="20% - Accent2 37 3 2 4" xfId="37023"/>
    <cellStyle name="20% - Accent2 37 3 3" xfId="14309"/>
    <cellStyle name="20% - Accent2 37 3 3 2" xfId="27269"/>
    <cellStyle name="20% - Accent2 37 3 3 2 2" xfId="53270"/>
    <cellStyle name="20% - Accent2 37 3 3 3" xfId="40335"/>
    <cellStyle name="20% - Accent2 37 3 4" xfId="20846"/>
    <cellStyle name="20% - Accent2 37 3 4 2" xfId="46846"/>
    <cellStyle name="20% - Accent2 37 3 5" xfId="33834"/>
    <cellStyle name="20% - Accent2 37 4" xfId="5256"/>
    <cellStyle name="20% - Accent2 37 4 2" xfId="11125"/>
    <cellStyle name="20% - Accent2 37 4 2 2" xfId="17828"/>
    <cellStyle name="20% - Accent2 37 4 2 2 2" xfId="30789"/>
    <cellStyle name="20% - Accent2 37 4 2 2 2 2" xfId="56790"/>
    <cellStyle name="20% - Accent2 37 4 2 2 3" xfId="43855"/>
    <cellStyle name="20% - Accent2 37 4 2 3" xfId="24356"/>
    <cellStyle name="20% - Accent2 37 4 2 3 2" xfId="50356"/>
    <cellStyle name="20% - Accent2 37 4 2 4" xfId="37354"/>
    <cellStyle name="20% - Accent2 37 4 3" xfId="14640"/>
    <cellStyle name="20% - Accent2 37 4 3 2" xfId="27600"/>
    <cellStyle name="20% - Accent2 37 4 3 2 2" xfId="53601"/>
    <cellStyle name="20% - Accent2 37 4 3 3" xfId="40666"/>
    <cellStyle name="20% - Accent2 37 4 4" xfId="21177"/>
    <cellStyle name="20% - Accent2 37 4 4 2" xfId="47177"/>
    <cellStyle name="20% - Accent2 37 4 5" xfId="34165"/>
    <cellStyle name="20% - Accent2 37 5" xfId="5797"/>
    <cellStyle name="20% - Accent2 37 5 2" xfId="11364"/>
    <cellStyle name="20% - Accent2 37 5 2 2" xfId="18067"/>
    <cellStyle name="20% - Accent2 37 5 2 2 2" xfId="31028"/>
    <cellStyle name="20% - Accent2 37 5 2 2 2 2" xfId="57029"/>
    <cellStyle name="20% - Accent2 37 5 2 2 3" xfId="44094"/>
    <cellStyle name="20% - Accent2 37 5 2 3" xfId="24595"/>
    <cellStyle name="20% - Accent2 37 5 2 3 2" xfId="50595"/>
    <cellStyle name="20% - Accent2 37 5 2 4" xfId="37593"/>
    <cellStyle name="20% - Accent2 37 5 3" xfId="14879"/>
    <cellStyle name="20% - Accent2 37 5 3 2" xfId="27839"/>
    <cellStyle name="20% - Accent2 37 5 3 2 2" xfId="53840"/>
    <cellStyle name="20% - Accent2 37 5 3 3" xfId="40905"/>
    <cellStyle name="20% - Accent2 37 5 4" xfId="21416"/>
    <cellStyle name="20% - Accent2 37 5 4 2" xfId="47416"/>
    <cellStyle name="20% - Accent2 37 5 5" xfId="34404"/>
    <cellStyle name="20% - Accent2 37 6" xfId="9042"/>
    <cellStyle name="20% - Accent2 37 6 2" xfId="15745"/>
    <cellStyle name="20% - Accent2 37 6 2 2" xfId="28705"/>
    <cellStyle name="20% - Accent2 37 6 2 2 2" xfId="54706"/>
    <cellStyle name="20% - Accent2 37 6 2 3" xfId="41771"/>
    <cellStyle name="20% - Accent2 37 6 3" xfId="22272"/>
    <cellStyle name="20% - Accent2 37 6 3 2" xfId="48272"/>
    <cellStyle name="20% - Accent2 37 6 4" xfId="35270"/>
    <cellStyle name="20% - Accent2 37 7" xfId="12556"/>
    <cellStyle name="20% - Accent2 37 7 2" xfId="25517"/>
    <cellStyle name="20% - Accent2 37 7 2 2" xfId="51517"/>
    <cellStyle name="20% - Accent2 37 7 3" xfId="38582"/>
    <cellStyle name="20% - Accent2 37 8" xfId="19098"/>
    <cellStyle name="20% - Accent2 37 8 2" xfId="45098"/>
    <cellStyle name="20% - Accent2 37 9" xfId="32081"/>
    <cellStyle name="20% - Accent2 38" xfId="2143"/>
    <cellStyle name="20% - Accent2 38 2" xfId="4048"/>
    <cellStyle name="20% - Accent2 38 2 2" xfId="10401"/>
    <cellStyle name="20% - Accent2 38 2 2 2" xfId="17105"/>
    <cellStyle name="20% - Accent2 38 2 2 2 2" xfId="30066"/>
    <cellStyle name="20% - Accent2 38 2 2 2 2 2" xfId="56067"/>
    <cellStyle name="20% - Accent2 38 2 2 2 3" xfId="43132"/>
    <cellStyle name="20% - Accent2 38 2 2 3" xfId="23633"/>
    <cellStyle name="20% - Accent2 38 2 2 3 2" xfId="49633"/>
    <cellStyle name="20% - Accent2 38 2 2 4" xfId="36631"/>
    <cellStyle name="20% - Accent2 38 2 3" xfId="13917"/>
    <cellStyle name="20% - Accent2 38 2 3 2" xfId="26877"/>
    <cellStyle name="20% - Accent2 38 2 3 2 2" xfId="52878"/>
    <cellStyle name="20% - Accent2 38 2 3 3" xfId="39943"/>
    <cellStyle name="20% - Accent2 38 2 4" xfId="20455"/>
    <cellStyle name="20% - Accent2 38 2 4 2" xfId="46455"/>
    <cellStyle name="20% - Accent2 38 2 5" xfId="33442"/>
    <cellStyle name="20% - Accent2 38 3" xfId="4717"/>
    <cellStyle name="20% - Accent2 38 3 2" xfId="10807"/>
    <cellStyle name="20% - Accent2 38 3 2 2" xfId="17511"/>
    <cellStyle name="20% - Accent2 38 3 2 2 2" xfId="30472"/>
    <cellStyle name="20% - Accent2 38 3 2 2 2 2" xfId="56473"/>
    <cellStyle name="20% - Accent2 38 3 2 2 3" xfId="43538"/>
    <cellStyle name="20% - Accent2 38 3 2 3" xfId="24039"/>
    <cellStyle name="20% - Accent2 38 3 2 3 2" xfId="50039"/>
    <cellStyle name="20% - Accent2 38 3 2 4" xfId="37037"/>
    <cellStyle name="20% - Accent2 38 3 3" xfId="14323"/>
    <cellStyle name="20% - Accent2 38 3 3 2" xfId="27283"/>
    <cellStyle name="20% - Accent2 38 3 3 2 2" xfId="53284"/>
    <cellStyle name="20% - Accent2 38 3 3 3" xfId="40349"/>
    <cellStyle name="20% - Accent2 38 3 4" xfId="20860"/>
    <cellStyle name="20% - Accent2 38 3 4 2" xfId="46860"/>
    <cellStyle name="20% - Accent2 38 3 5" xfId="33848"/>
    <cellStyle name="20% - Accent2 38 4" xfId="5298"/>
    <cellStyle name="20% - Accent2 38 4 2" xfId="11139"/>
    <cellStyle name="20% - Accent2 38 4 2 2" xfId="17842"/>
    <cellStyle name="20% - Accent2 38 4 2 2 2" xfId="30803"/>
    <cellStyle name="20% - Accent2 38 4 2 2 2 2" xfId="56804"/>
    <cellStyle name="20% - Accent2 38 4 2 2 3" xfId="43869"/>
    <cellStyle name="20% - Accent2 38 4 2 3" xfId="24370"/>
    <cellStyle name="20% - Accent2 38 4 2 3 2" xfId="50370"/>
    <cellStyle name="20% - Accent2 38 4 2 4" xfId="37368"/>
    <cellStyle name="20% - Accent2 38 4 3" xfId="14654"/>
    <cellStyle name="20% - Accent2 38 4 3 2" xfId="27614"/>
    <cellStyle name="20% - Accent2 38 4 3 2 2" xfId="53615"/>
    <cellStyle name="20% - Accent2 38 4 3 3" xfId="40680"/>
    <cellStyle name="20% - Accent2 38 4 4" xfId="21191"/>
    <cellStyle name="20% - Accent2 38 4 4 2" xfId="47191"/>
    <cellStyle name="20% - Accent2 38 4 5" xfId="34179"/>
    <cellStyle name="20% - Accent2 38 5" xfId="5839"/>
    <cellStyle name="20% - Accent2 38 5 2" xfId="11378"/>
    <cellStyle name="20% - Accent2 38 5 2 2" xfId="18081"/>
    <cellStyle name="20% - Accent2 38 5 2 2 2" xfId="31042"/>
    <cellStyle name="20% - Accent2 38 5 2 2 2 2" xfId="57043"/>
    <cellStyle name="20% - Accent2 38 5 2 2 3" xfId="44108"/>
    <cellStyle name="20% - Accent2 38 5 2 3" xfId="24609"/>
    <cellStyle name="20% - Accent2 38 5 2 3 2" xfId="50609"/>
    <cellStyle name="20% - Accent2 38 5 2 4" xfId="37607"/>
    <cellStyle name="20% - Accent2 38 5 3" xfId="14893"/>
    <cellStyle name="20% - Accent2 38 5 3 2" xfId="27853"/>
    <cellStyle name="20% - Accent2 38 5 3 2 2" xfId="53854"/>
    <cellStyle name="20% - Accent2 38 5 3 3" xfId="40919"/>
    <cellStyle name="20% - Accent2 38 5 4" xfId="21430"/>
    <cellStyle name="20% - Accent2 38 5 4 2" xfId="47430"/>
    <cellStyle name="20% - Accent2 38 5 5" xfId="34418"/>
    <cellStyle name="20% - Accent2 38 6" xfId="9055"/>
    <cellStyle name="20% - Accent2 38 6 2" xfId="15758"/>
    <cellStyle name="20% - Accent2 38 6 2 2" xfId="28718"/>
    <cellStyle name="20% - Accent2 38 6 2 2 2" xfId="54719"/>
    <cellStyle name="20% - Accent2 38 6 2 3" xfId="41784"/>
    <cellStyle name="20% - Accent2 38 6 3" xfId="22285"/>
    <cellStyle name="20% - Accent2 38 6 3 2" xfId="48285"/>
    <cellStyle name="20% - Accent2 38 6 4" xfId="35283"/>
    <cellStyle name="20% - Accent2 38 7" xfId="12569"/>
    <cellStyle name="20% - Accent2 38 7 2" xfId="25530"/>
    <cellStyle name="20% - Accent2 38 7 2 2" xfId="51530"/>
    <cellStyle name="20% - Accent2 38 7 3" xfId="38595"/>
    <cellStyle name="20% - Accent2 38 8" xfId="19111"/>
    <cellStyle name="20% - Accent2 38 8 2" xfId="45111"/>
    <cellStyle name="20% - Accent2 38 9" xfId="32094"/>
    <cellStyle name="20% - Accent2 39" xfId="2185"/>
    <cellStyle name="20% - Accent2 39 2" xfId="4090"/>
    <cellStyle name="20% - Accent2 39 2 2" xfId="10415"/>
    <cellStyle name="20% - Accent2 39 2 2 2" xfId="17119"/>
    <cellStyle name="20% - Accent2 39 2 2 2 2" xfId="30080"/>
    <cellStyle name="20% - Accent2 39 2 2 2 2 2" xfId="56081"/>
    <cellStyle name="20% - Accent2 39 2 2 2 3" xfId="43146"/>
    <cellStyle name="20% - Accent2 39 2 2 3" xfId="23647"/>
    <cellStyle name="20% - Accent2 39 2 2 3 2" xfId="49647"/>
    <cellStyle name="20% - Accent2 39 2 2 4" xfId="36645"/>
    <cellStyle name="20% - Accent2 39 2 3" xfId="13931"/>
    <cellStyle name="20% - Accent2 39 2 3 2" xfId="26891"/>
    <cellStyle name="20% - Accent2 39 2 3 2 2" xfId="52892"/>
    <cellStyle name="20% - Accent2 39 2 3 3" xfId="39957"/>
    <cellStyle name="20% - Accent2 39 2 4" xfId="20469"/>
    <cellStyle name="20% - Accent2 39 2 4 2" xfId="46469"/>
    <cellStyle name="20% - Accent2 39 2 5" xfId="33456"/>
    <cellStyle name="20% - Accent2 39 3" xfId="4759"/>
    <cellStyle name="20% - Accent2 39 3 2" xfId="10821"/>
    <cellStyle name="20% - Accent2 39 3 2 2" xfId="17525"/>
    <cellStyle name="20% - Accent2 39 3 2 2 2" xfId="30486"/>
    <cellStyle name="20% - Accent2 39 3 2 2 2 2" xfId="56487"/>
    <cellStyle name="20% - Accent2 39 3 2 2 3" xfId="43552"/>
    <cellStyle name="20% - Accent2 39 3 2 3" xfId="24053"/>
    <cellStyle name="20% - Accent2 39 3 2 3 2" xfId="50053"/>
    <cellStyle name="20% - Accent2 39 3 2 4" xfId="37051"/>
    <cellStyle name="20% - Accent2 39 3 3" xfId="14337"/>
    <cellStyle name="20% - Accent2 39 3 3 2" xfId="27297"/>
    <cellStyle name="20% - Accent2 39 3 3 2 2" xfId="53298"/>
    <cellStyle name="20% - Accent2 39 3 3 3" xfId="40363"/>
    <cellStyle name="20% - Accent2 39 3 4" xfId="20874"/>
    <cellStyle name="20% - Accent2 39 3 4 2" xfId="46874"/>
    <cellStyle name="20% - Accent2 39 3 5" xfId="33862"/>
    <cellStyle name="20% - Accent2 39 4" xfId="5340"/>
    <cellStyle name="20% - Accent2 39 4 2" xfId="11153"/>
    <cellStyle name="20% - Accent2 39 4 2 2" xfId="17856"/>
    <cellStyle name="20% - Accent2 39 4 2 2 2" xfId="30817"/>
    <cellStyle name="20% - Accent2 39 4 2 2 2 2" xfId="56818"/>
    <cellStyle name="20% - Accent2 39 4 2 2 3" xfId="43883"/>
    <cellStyle name="20% - Accent2 39 4 2 3" xfId="24384"/>
    <cellStyle name="20% - Accent2 39 4 2 3 2" xfId="50384"/>
    <cellStyle name="20% - Accent2 39 4 2 4" xfId="37382"/>
    <cellStyle name="20% - Accent2 39 4 3" xfId="14668"/>
    <cellStyle name="20% - Accent2 39 4 3 2" xfId="27628"/>
    <cellStyle name="20% - Accent2 39 4 3 2 2" xfId="53629"/>
    <cellStyle name="20% - Accent2 39 4 3 3" xfId="40694"/>
    <cellStyle name="20% - Accent2 39 4 4" xfId="21205"/>
    <cellStyle name="20% - Accent2 39 4 4 2" xfId="47205"/>
    <cellStyle name="20% - Accent2 39 4 5" xfId="34193"/>
    <cellStyle name="20% - Accent2 39 5" xfId="5881"/>
    <cellStyle name="20% - Accent2 39 5 2" xfId="11392"/>
    <cellStyle name="20% - Accent2 39 5 2 2" xfId="18095"/>
    <cellStyle name="20% - Accent2 39 5 2 2 2" xfId="31056"/>
    <cellStyle name="20% - Accent2 39 5 2 2 2 2" xfId="57057"/>
    <cellStyle name="20% - Accent2 39 5 2 2 3" xfId="44122"/>
    <cellStyle name="20% - Accent2 39 5 2 3" xfId="24623"/>
    <cellStyle name="20% - Accent2 39 5 2 3 2" xfId="50623"/>
    <cellStyle name="20% - Accent2 39 5 2 4" xfId="37621"/>
    <cellStyle name="20% - Accent2 39 5 3" xfId="14907"/>
    <cellStyle name="20% - Accent2 39 5 3 2" xfId="27867"/>
    <cellStyle name="20% - Accent2 39 5 3 2 2" xfId="53868"/>
    <cellStyle name="20% - Accent2 39 5 3 3" xfId="40933"/>
    <cellStyle name="20% - Accent2 39 5 4" xfId="21444"/>
    <cellStyle name="20% - Accent2 39 5 4 2" xfId="47444"/>
    <cellStyle name="20% - Accent2 39 5 5" xfId="34432"/>
    <cellStyle name="20% - Accent2 39 6" xfId="9069"/>
    <cellStyle name="20% - Accent2 39 6 2" xfId="15772"/>
    <cellStyle name="20% - Accent2 39 6 2 2" xfId="28732"/>
    <cellStyle name="20% - Accent2 39 6 2 2 2" xfId="54733"/>
    <cellStyle name="20% - Accent2 39 6 2 3" xfId="41798"/>
    <cellStyle name="20% - Accent2 39 6 3" xfId="22299"/>
    <cellStyle name="20% - Accent2 39 6 3 2" xfId="48299"/>
    <cellStyle name="20% - Accent2 39 6 4" xfId="35297"/>
    <cellStyle name="20% - Accent2 39 7" xfId="12583"/>
    <cellStyle name="20% - Accent2 39 7 2" xfId="25544"/>
    <cellStyle name="20% - Accent2 39 7 2 2" xfId="51544"/>
    <cellStyle name="20% - Accent2 39 7 3" xfId="38609"/>
    <cellStyle name="20% - Accent2 39 8" xfId="19125"/>
    <cellStyle name="20% - Accent2 39 8 2" xfId="45125"/>
    <cellStyle name="20% - Accent2 39 9" xfId="32108"/>
    <cellStyle name="20% - Accent2 4" xfId="198"/>
    <cellStyle name="20% - Accent2 4 2" xfId="2473"/>
    <cellStyle name="20% - Accent2 4 2 2" xfId="9177"/>
    <cellStyle name="20% - Accent2 4 2 2 2" xfId="15879"/>
    <cellStyle name="20% - Accent2 4 2 2 2 2" xfId="28839"/>
    <cellStyle name="20% - Accent2 4 2 2 2 2 2" xfId="54840"/>
    <cellStyle name="20% - Accent2 4 2 2 2 3" xfId="41905"/>
    <cellStyle name="20% - Accent2 4 2 2 3" xfId="22406"/>
    <cellStyle name="20% - Accent2 4 2 2 3 2" xfId="48406"/>
    <cellStyle name="20% - Accent2 4 2 2 4" xfId="35404"/>
    <cellStyle name="20% - Accent2 4 2 3" xfId="12690"/>
    <cellStyle name="20% - Accent2 4 2 3 2" xfId="25651"/>
    <cellStyle name="20% - Accent2 4 2 3 2 2" xfId="51651"/>
    <cellStyle name="20% - Accent2 4 2 3 3" xfId="38716"/>
    <cellStyle name="20% - Accent2 4 2 4" xfId="19232"/>
    <cellStyle name="20% - Accent2 4 2 4 2" xfId="45232"/>
    <cellStyle name="20% - Accent2 4 2 5" xfId="32215"/>
    <cellStyle name="20% - Accent2 4 3" xfId="3626"/>
    <cellStyle name="20% - Accent2 4 3 2" xfId="10137"/>
    <cellStyle name="20% - Accent2 4 3 2 2" xfId="16841"/>
    <cellStyle name="20% - Accent2 4 3 2 2 2" xfId="29802"/>
    <cellStyle name="20% - Accent2 4 3 2 2 2 2" xfId="55803"/>
    <cellStyle name="20% - Accent2 4 3 2 2 3" xfId="42868"/>
    <cellStyle name="20% - Accent2 4 3 2 3" xfId="23369"/>
    <cellStyle name="20% - Accent2 4 3 2 3 2" xfId="49369"/>
    <cellStyle name="20% - Accent2 4 3 2 4" xfId="36367"/>
    <cellStyle name="20% - Accent2 4 3 3" xfId="13653"/>
    <cellStyle name="20% - Accent2 4 3 3 2" xfId="26613"/>
    <cellStyle name="20% - Accent2 4 3 3 2 2" xfId="52614"/>
    <cellStyle name="20% - Accent2 4 3 3 3" xfId="39679"/>
    <cellStyle name="20% - Accent2 4 3 4" xfId="20192"/>
    <cellStyle name="20% - Accent2 4 3 4 2" xfId="46192"/>
    <cellStyle name="20% - Accent2 4 3 5" xfId="33178"/>
    <cellStyle name="20% - Accent2 4 4" xfId="4321"/>
    <cellStyle name="20% - Accent2 4 4 2" xfId="10564"/>
    <cellStyle name="20% - Accent2 4 4 2 2" xfId="17268"/>
    <cellStyle name="20% - Accent2 4 4 2 2 2" xfId="30229"/>
    <cellStyle name="20% - Accent2 4 4 2 2 2 2" xfId="56230"/>
    <cellStyle name="20% - Accent2 4 4 2 2 3" xfId="43295"/>
    <cellStyle name="20% - Accent2 4 4 2 3" xfId="23796"/>
    <cellStyle name="20% - Accent2 4 4 2 3 2" xfId="49796"/>
    <cellStyle name="20% - Accent2 4 4 2 4" xfId="36794"/>
    <cellStyle name="20% - Accent2 4 4 3" xfId="14080"/>
    <cellStyle name="20% - Accent2 4 4 3 2" xfId="27040"/>
    <cellStyle name="20% - Accent2 4 4 3 2 2" xfId="53041"/>
    <cellStyle name="20% - Accent2 4 4 3 3" xfId="40106"/>
    <cellStyle name="20% - Accent2 4 4 4" xfId="20618"/>
    <cellStyle name="20% - Accent2 4 4 4 2" xfId="46618"/>
    <cellStyle name="20% - Accent2 4 4 5" xfId="33605"/>
    <cellStyle name="20% - Accent2 4 5" xfId="4953"/>
    <cellStyle name="20% - Accent2 4 5 2" xfId="10936"/>
    <cellStyle name="20% - Accent2 4 5 2 2" xfId="17640"/>
    <cellStyle name="20% - Accent2 4 5 2 2 2" xfId="30601"/>
    <cellStyle name="20% - Accent2 4 5 2 2 2 2" xfId="56602"/>
    <cellStyle name="20% - Accent2 4 5 2 2 3" xfId="43667"/>
    <cellStyle name="20% - Accent2 4 5 2 3" xfId="24168"/>
    <cellStyle name="20% - Accent2 4 5 2 3 2" xfId="50168"/>
    <cellStyle name="20% - Accent2 4 5 2 4" xfId="37166"/>
    <cellStyle name="20% - Accent2 4 5 3" xfId="14452"/>
    <cellStyle name="20% - Accent2 4 5 3 2" xfId="27412"/>
    <cellStyle name="20% - Accent2 4 5 3 2 2" xfId="53413"/>
    <cellStyle name="20% - Accent2 4 5 3 3" xfId="40478"/>
    <cellStyle name="20% - Accent2 4 5 4" xfId="20989"/>
    <cellStyle name="20% - Accent2 4 5 4 2" xfId="46989"/>
    <cellStyle name="20% - Accent2 4 5 5" xfId="33977"/>
    <cellStyle name="20% - Accent2 4 6" xfId="8592"/>
    <cellStyle name="20% - Accent2 4 6 2" xfId="15294"/>
    <cellStyle name="20% - Accent2 4 6 2 2" xfId="28254"/>
    <cellStyle name="20% - Accent2 4 6 2 2 2" xfId="54255"/>
    <cellStyle name="20% - Accent2 4 6 2 3" xfId="41320"/>
    <cellStyle name="20% - Accent2 4 6 3" xfId="21821"/>
    <cellStyle name="20% - Accent2 4 6 3 2" xfId="47821"/>
    <cellStyle name="20% - Accent2 4 6 4" xfId="34819"/>
    <cellStyle name="20% - Accent2 4 7" xfId="12105"/>
    <cellStyle name="20% - Accent2 4 7 2" xfId="25066"/>
    <cellStyle name="20% - Accent2 4 7 2 2" xfId="51066"/>
    <cellStyle name="20% - Accent2 4 7 3" xfId="38131"/>
    <cellStyle name="20% - Accent2 4 8" xfId="18647"/>
    <cellStyle name="20% - Accent2 4 8 2" xfId="44647"/>
    <cellStyle name="20% - Accent2 4 9" xfId="31630"/>
    <cellStyle name="20% - Accent2 40" xfId="2226"/>
    <cellStyle name="20% - Accent2 40 2" xfId="4132"/>
    <cellStyle name="20% - Accent2 40 2 2" xfId="10429"/>
    <cellStyle name="20% - Accent2 40 2 2 2" xfId="17133"/>
    <cellStyle name="20% - Accent2 40 2 2 2 2" xfId="30094"/>
    <cellStyle name="20% - Accent2 40 2 2 2 2 2" xfId="56095"/>
    <cellStyle name="20% - Accent2 40 2 2 2 3" xfId="43160"/>
    <cellStyle name="20% - Accent2 40 2 2 3" xfId="23661"/>
    <cellStyle name="20% - Accent2 40 2 2 3 2" xfId="49661"/>
    <cellStyle name="20% - Accent2 40 2 2 4" xfId="36659"/>
    <cellStyle name="20% - Accent2 40 2 3" xfId="13945"/>
    <cellStyle name="20% - Accent2 40 2 3 2" xfId="26905"/>
    <cellStyle name="20% - Accent2 40 2 3 2 2" xfId="52906"/>
    <cellStyle name="20% - Accent2 40 2 3 3" xfId="39971"/>
    <cellStyle name="20% - Accent2 40 2 4" xfId="20483"/>
    <cellStyle name="20% - Accent2 40 2 4 2" xfId="46483"/>
    <cellStyle name="20% - Accent2 40 2 5" xfId="33470"/>
    <cellStyle name="20% - Accent2 40 3" xfId="4801"/>
    <cellStyle name="20% - Accent2 40 3 2" xfId="10835"/>
    <cellStyle name="20% - Accent2 40 3 2 2" xfId="17539"/>
    <cellStyle name="20% - Accent2 40 3 2 2 2" xfId="30500"/>
    <cellStyle name="20% - Accent2 40 3 2 2 2 2" xfId="56501"/>
    <cellStyle name="20% - Accent2 40 3 2 2 3" xfId="43566"/>
    <cellStyle name="20% - Accent2 40 3 2 3" xfId="24067"/>
    <cellStyle name="20% - Accent2 40 3 2 3 2" xfId="50067"/>
    <cellStyle name="20% - Accent2 40 3 2 4" xfId="37065"/>
    <cellStyle name="20% - Accent2 40 3 3" xfId="14351"/>
    <cellStyle name="20% - Accent2 40 3 3 2" xfId="27311"/>
    <cellStyle name="20% - Accent2 40 3 3 2 2" xfId="53312"/>
    <cellStyle name="20% - Accent2 40 3 3 3" xfId="40377"/>
    <cellStyle name="20% - Accent2 40 3 4" xfId="20888"/>
    <cellStyle name="20% - Accent2 40 3 4 2" xfId="46888"/>
    <cellStyle name="20% - Accent2 40 3 5" xfId="33876"/>
    <cellStyle name="20% - Accent2 40 4" xfId="5382"/>
    <cellStyle name="20% - Accent2 40 4 2" xfId="11167"/>
    <cellStyle name="20% - Accent2 40 4 2 2" xfId="17870"/>
    <cellStyle name="20% - Accent2 40 4 2 2 2" xfId="30831"/>
    <cellStyle name="20% - Accent2 40 4 2 2 2 2" xfId="56832"/>
    <cellStyle name="20% - Accent2 40 4 2 2 3" xfId="43897"/>
    <cellStyle name="20% - Accent2 40 4 2 3" xfId="24398"/>
    <cellStyle name="20% - Accent2 40 4 2 3 2" xfId="50398"/>
    <cellStyle name="20% - Accent2 40 4 2 4" xfId="37396"/>
    <cellStyle name="20% - Accent2 40 4 3" xfId="14682"/>
    <cellStyle name="20% - Accent2 40 4 3 2" xfId="27642"/>
    <cellStyle name="20% - Accent2 40 4 3 2 2" xfId="53643"/>
    <cellStyle name="20% - Accent2 40 4 3 3" xfId="40708"/>
    <cellStyle name="20% - Accent2 40 4 4" xfId="21219"/>
    <cellStyle name="20% - Accent2 40 4 4 2" xfId="47219"/>
    <cellStyle name="20% - Accent2 40 4 5" xfId="34207"/>
    <cellStyle name="20% - Accent2 40 5" xfId="5923"/>
    <cellStyle name="20% - Accent2 40 5 2" xfId="11406"/>
    <cellStyle name="20% - Accent2 40 5 2 2" xfId="18109"/>
    <cellStyle name="20% - Accent2 40 5 2 2 2" xfId="31070"/>
    <cellStyle name="20% - Accent2 40 5 2 2 2 2" xfId="57071"/>
    <cellStyle name="20% - Accent2 40 5 2 2 3" xfId="44136"/>
    <cellStyle name="20% - Accent2 40 5 2 3" xfId="24637"/>
    <cellStyle name="20% - Accent2 40 5 2 3 2" xfId="50637"/>
    <cellStyle name="20% - Accent2 40 5 2 4" xfId="37635"/>
    <cellStyle name="20% - Accent2 40 5 3" xfId="14921"/>
    <cellStyle name="20% - Accent2 40 5 3 2" xfId="27881"/>
    <cellStyle name="20% - Accent2 40 5 3 2 2" xfId="53882"/>
    <cellStyle name="20% - Accent2 40 5 3 3" xfId="40947"/>
    <cellStyle name="20% - Accent2 40 5 4" xfId="21458"/>
    <cellStyle name="20% - Accent2 40 5 4 2" xfId="47458"/>
    <cellStyle name="20% - Accent2 40 5 5" xfId="34446"/>
    <cellStyle name="20% - Accent2 40 6" xfId="9082"/>
    <cellStyle name="20% - Accent2 40 6 2" xfId="15785"/>
    <cellStyle name="20% - Accent2 40 6 2 2" xfId="28745"/>
    <cellStyle name="20% - Accent2 40 6 2 2 2" xfId="54746"/>
    <cellStyle name="20% - Accent2 40 6 2 3" xfId="41811"/>
    <cellStyle name="20% - Accent2 40 6 3" xfId="22312"/>
    <cellStyle name="20% - Accent2 40 6 3 2" xfId="48312"/>
    <cellStyle name="20% - Accent2 40 6 4" xfId="35310"/>
    <cellStyle name="20% - Accent2 40 7" xfId="12596"/>
    <cellStyle name="20% - Accent2 40 7 2" xfId="25557"/>
    <cellStyle name="20% - Accent2 40 7 2 2" xfId="51557"/>
    <cellStyle name="20% - Accent2 40 7 3" xfId="38622"/>
    <cellStyle name="20% - Accent2 40 8" xfId="19138"/>
    <cellStyle name="20% - Accent2 40 8 2" xfId="45138"/>
    <cellStyle name="20% - Accent2 40 9" xfId="32121"/>
    <cellStyle name="20% - Accent2 41" xfId="2268"/>
    <cellStyle name="20% - Accent2 41 2" xfId="4174"/>
    <cellStyle name="20% - Accent2 41 2 2" xfId="10443"/>
    <cellStyle name="20% - Accent2 41 2 2 2" xfId="17147"/>
    <cellStyle name="20% - Accent2 41 2 2 2 2" xfId="30108"/>
    <cellStyle name="20% - Accent2 41 2 2 2 2 2" xfId="56109"/>
    <cellStyle name="20% - Accent2 41 2 2 2 3" xfId="43174"/>
    <cellStyle name="20% - Accent2 41 2 2 3" xfId="23675"/>
    <cellStyle name="20% - Accent2 41 2 2 3 2" xfId="49675"/>
    <cellStyle name="20% - Accent2 41 2 2 4" xfId="36673"/>
    <cellStyle name="20% - Accent2 41 2 3" xfId="13959"/>
    <cellStyle name="20% - Accent2 41 2 3 2" xfId="26919"/>
    <cellStyle name="20% - Accent2 41 2 3 2 2" xfId="52920"/>
    <cellStyle name="20% - Accent2 41 2 3 3" xfId="39985"/>
    <cellStyle name="20% - Accent2 41 2 4" xfId="20497"/>
    <cellStyle name="20% - Accent2 41 2 4 2" xfId="46497"/>
    <cellStyle name="20% - Accent2 41 2 5" xfId="33484"/>
    <cellStyle name="20% - Accent2 41 3" xfId="4843"/>
    <cellStyle name="20% - Accent2 41 3 2" xfId="10849"/>
    <cellStyle name="20% - Accent2 41 3 2 2" xfId="17553"/>
    <cellStyle name="20% - Accent2 41 3 2 2 2" xfId="30514"/>
    <cellStyle name="20% - Accent2 41 3 2 2 2 2" xfId="56515"/>
    <cellStyle name="20% - Accent2 41 3 2 2 3" xfId="43580"/>
    <cellStyle name="20% - Accent2 41 3 2 3" xfId="24081"/>
    <cellStyle name="20% - Accent2 41 3 2 3 2" xfId="50081"/>
    <cellStyle name="20% - Accent2 41 3 2 4" xfId="37079"/>
    <cellStyle name="20% - Accent2 41 3 3" xfId="14365"/>
    <cellStyle name="20% - Accent2 41 3 3 2" xfId="27325"/>
    <cellStyle name="20% - Accent2 41 3 3 2 2" xfId="53326"/>
    <cellStyle name="20% - Accent2 41 3 3 3" xfId="40391"/>
    <cellStyle name="20% - Accent2 41 3 4" xfId="20902"/>
    <cellStyle name="20% - Accent2 41 3 4 2" xfId="46902"/>
    <cellStyle name="20% - Accent2 41 3 5" xfId="33890"/>
    <cellStyle name="20% - Accent2 41 4" xfId="5424"/>
    <cellStyle name="20% - Accent2 41 4 2" xfId="11181"/>
    <cellStyle name="20% - Accent2 41 4 2 2" xfId="17884"/>
    <cellStyle name="20% - Accent2 41 4 2 2 2" xfId="30845"/>
    <cellStyle name="20% - Accent2 41 4 2 2 2 2" xfId="56846"/>
    <cellStyle name="20% - Accent2 41 4 2 2 3" xfId="43911"/>
    <cellStyle name="20% - Accent2 41 4 2 3" xfId="24412"/>
    <cellStyle name="20% - Accent2 41 4 2 3 2" xfId="50412"/>
    <cellStyle name="20% - Accent2 41 4 2 4" xfId="37410"/>
    <cellStyle name="20% - Accent2 41 4 3" xfId="14696"/>
    <cellStyle name="20% - Accent2 41 4 3 2" xfId="27656"/>
    <cellStyle name="20% - Accent2 41 4 3 2 2" xfId="53657"/>
    <cellStyle name="20% - Accent2 41 4 3 3" xfId="40722"/>
    <cellStyle name="20% - Accent2 41 4 4" xfId="21233"/>
    <cellStyle name="20% - Accent2 41 4 4 2" xfId="47233"/>
    <cellStyle name="20% - Accent2 41 4 5" xfId="34221"/>
    <cellStyle name="20% - Accent2 41 5" xfId="5965"/>
    <cellStyle name="20% - Accent2 41 5 2" xfId="11420"/>
    <cellStyle name="20% - Accent2 41 5 2 2" xfId="18123"/>
    <cellStyle name="20% - Accent2 41 5 2 2 2" xfId="31084"/>
    <cellStyle name="20% - Accent2 41 5 2 2 2 2" xfId="57085"/>
    <cellStyle name="20% - Accent2 41 5 2 2 3" xfId="44150"/>
    <cellStyle name="20% - Accent2 41 5 2 3" xfId="24651"/>
    <cellStyle name="20% - Accent2 41 5 2 3 2" xfId="50651"/>
    <cellStyle name="20% - Accent2 41 5 2 4" xfId="37649"/>
    <cellStyle name="20% - Accent2 41 5 3" xfId="14935"/>
    <cellStyle name="20% - Accent2 41 5 3 2" xfId="27895"/>
    <cellStyle name="20% - Accent2 41 5 3 2 2" xfId="53896"/>
    <cellStyle name="20% - Accent2 41 5 3 3" xfId="40961"/>
    <cellStyle name="20% - Accent2 41 5 4" xfId="21472"/>
    <cellStyle name="20% - Accent2 41 5 4 2" xfId="47472"/>
    <cellStyle name="20% - Accent2 41 5 5" xfId="34460"/>
    <cellStyle name="20% - Accent2 41 6" xfId="9096"/>
    <cellStyle name="20% - Accent2 41 6 2" xfId="15799"/>
    <cellStyle name="20% - Accent2 41 6 2 2" xfId="28759"/>
    <cellStyle name="20% - Accent2 41 6 2 2 2" xfId="54760"/>
    <cellStyle name="20% - Accent2 41 6 2 3" xfId="41825"/>
    <cellStyle name="20% - Accent2 41 6 3" xfId="22326"/>
    <cellStyle name="20% - Accent2 41 6 3 2" xfId="48326"/>
    <cellStyle name="20% - Accent2 41 6 4" xfId="35324"/>
    <cellStyle name="20% - Accent2 41 7" xfId="12610"/>
    <cellStyle name="20% - Accent2 41 7 2" xfId="25571"/>
    <cellStyle name="20% - Accent2 41 7 2 2" xfId="51571"/>
    <cellStyle name="20% - Accent2 41 7 3" xfId="38636"/>
    <cellStyle name="20% - Accent2 41 8" xfId="19152"/>
    <cellStyle name="20% - Accent2 41 8 2" xfId="45152"/>
    <cellStyle name="20% - Accent2 41 9" xfId="32135"/>
    <cellStyle name="20% - Accent2 42" xfId="2309"/>
    <cellStyle name="20% - Accent2 42 2" xfId="9109"/>
    <cellStyle name="20% - Accent2 42 2 2" xfId="15812"/>
    <cellStyle name="20% - Accent2 42 2 2 2" xfId="28772"/>
    <cellStyle name="20% - Accent2 42 2 2 2 2" xfId="54773"/>
    <cellStyle name="20% - Accent2 42 2 2 3" xfId="41838"/>
    <cellStyle name="20% - Accent2 42 2 3" xfId="22339"/>
    <cellStyle name="20% - Accent2 42 2 3 2" xfId="48339"/>
    <cellStyle name="20% - Accent2 42 2 4" xfId="35337"/>
    <cellStyle name="20% - Accent2 42 3" xfId="12623"/>
    <cellStyle name="20% - Accent2 42 3 2" xfId="25584"/>
    <cellStyle name="20% - Accent2 42 3 2 2" xfId="51584"/>
    <cellStyle name="20% - Accent2 42 3 3" xfId="38649"/>
    <cellStyle name="20% - Accent2 42 4" xfId="19165"/>
    <cellStyle name="20% - Accent2 42 4 2" xfId="45165"/>
    <cellStyle name="20% - Accent2 42 5" xfId="32148"/>
    <cellStyle name="20% - Accent2 43" xfId="2948"/>
    <cellStyle name="20% - Accent2 43 2" xfId="9574"/>
    <cellStyle name="20% - Accent2 43 2 2" xfId="16276"/>
    <cellStyle name="20% - Accent2 43 2 2 2" xfId="29237"/>
    <cellStyle name="20% - Accent2 43 2 2 2 2" xfId="55238"/>
    <cellStyle name="20% - Accent2 43 2 2 3" xfId="42303"/>
    <cellStyle name="20% - Accent2 43 2 3" xfId="22804"/>
    <cellStyle name="20% - Accent2 43 2 3 2" xfId="48804"/>
    <cellStyle name="20% - Accent2 43 2 4" xfId="35802"/>
    <cellStyle name="20% - Accent2 43 3" xfId="13088"/>
    <cellStyle name="20% - Accent2 43 3 2" xfId="26049"/>
    <cellStyle name="20% - Accent2 43 3 2 2" xfId="52049"/>
    <cellStyle name="20% - Accent2 43 3 3" xfId="39114"/>
    <cellStyle name="20% - Accent2 43 4" xfId="19629"/>
    <cellStyle name="20% - Accent2 43 4 2" xfId="45629"/>
    <cellStyle name="20% - Accent2 43 5" xfId="32613"/>
    <cellStyle name="20% - Accent2 44" xfId="3115"/>
    <cellStyle name="20% - Accent2 44 2" xfId="9715"/>
    <cellStyle name="20% - Accent2 44 2 2" xfId="16417"/>
    <cellStyle name="20% - Accent2 44 2 2 2" xfId="29378"/>
    <cellStyle name="20% - Accent2 44 2 2 2 2" xfId="55379"/>
    <cellStyle name="20% - Accent2 44 2 2 3" xfId="42444"/>
    <cellStyle name="20% - Accent2 44 2 3" xfId="22945"/>
    <cellStyle name="20% - Accent2 44 2 3 2" xfId="48945"/>
    <cellStyle name="20% - Accent2 44 2 4" xfId="35943"/>
    <cellStyle name="20% - Accent2 44 3" xfId="13229"/>
    <cellStyle name="20% - Accent2 44 3 2" xfId="26190"/>
    <cellStyle name="20% - Accent2 44 3 2 2" xfId="52190"/>
    <cellStyle name="20% - Accent2 44 3 3" xfId="39255"/>
    <cellStyle name="20% - Accent2 44 4" xfId="19770"/>
    <cellStyle name="20% - Accent2 44 4 2" xfId="45770"/>
    <cellStyle name="20% - Accent2 44 5" xfId="32754"/>
    <cellStyle name="20% - Accent2 45" xfId="2805"/>
    <cellStyle name="20% - Accent2 45 2" xfId="9459"/>
    <cellStyle name="20% - Accent2 45 2 2" xfId="16161"/>
    <cellStyle name="20% - Accent2 45 2 2 2" xfId="29122"/>
    <cellStyle name="20% - Accent2 45 2 2 2 2" xfId="55123"/>
    <cellStyle name="20% - Accent2 45 2 2 3" xfId="42188"/>
    <cellStyle name="20% - Accent2 45 2 3" xfId="22689"/>
    <cellStyle name="20% - Accent2 45 2 3 2" xfId="48689"/>
    <cellStyle name="20% - Accent2 45 2 4" xfId="35687"/>
    <cellStyle name="20% - Accent2 45 3" xfId="12973"/>
    <cellStyle name="20% - Accent2 45 3 2" xfId="25934"/>
    <cellStyle name="20% - Accent2 45 3 2 2" xfId="51934"/>
    <cellStyle name="20% - Accent2 45 3 3" xfId="38999"/>
    <cellStyle name="20% - Accent2 45 4" xfId="19514"/>
    <cellStyle name="20% - Accent2 45 4 2" xfId="45514"/>
    <cellStyle name="20% - Accent2 45 5" xfId="32498"/>
    <cellStyle name="20% - Accent2 46" xfId="3329"/>
    <cellStyle name="20% - Accent2 46 2" xfId="9886"/>
    <cellStyle name="20% - Accent2 46 2 2" xfId="16588"/>
    <cellStyle name="20% - Accent2 46 2 2 2" xfId="29549"/>
    <cellStyle name="20% - Accent2 46 2 2 2 2" xfId="55550"/>
    <cellStyle name="20% - Accent2 46 2 2 3" xfId="42615"/>
    <cellStyle name="20% - Accent2 46 2 3" xfId="23116"/>
    <cellStyle name="20% - Accent2 46 2 3 2" xfId="49116"/>
    <cellStyle name="20% - Accent2 46 2 4" xfId="36114"/>
    <cellStyle name="20% - Accent2 46 3" xfId="13400"/>
    <cellStyle name="20% - Accent2 46 3 2" xfId="26361"/>
    <cellStyle name="20% - Accent2 46 3 2 2" xfId="52361"/>
    <cellStyle name="20% - Accent2 46 3 3" xfId="39426"/>
    <cellStyle name="20% - Accent2 46 4" xfId="19941"/>
    <cellStyle name="20% - Accent2 46 4 2" xfId="45941"/>
    <cellStyle name="20% - Accent2 46 5" xfId="32925"/>
    <cellStyle name="20% - Accent2 47" xfId="4960"/>
    <cellStyle name="20% - Accent2 47 2" xfId="10940"/>
    <cellStyle name="20% - Accent2 47 2 2" xfId="17644"/>
    <cellStyle name="20% - Accent2 47 2 2 2" xfId="30605"/>
    <cellStyle name="20% - Accent2 47 2 2 2 2" xfId="56606"/>
    <cellStyle name="20% - Accent2 47 2 2 3" xfId="43671"/>
    <cellStyle name="20% - Accent2 47 2 3" xfId="24172"/>
    <cellStyle name="20% - Accent2 47 2 3 2" xfId="50172"/>
    <cellStyle name="20% - Accent2 47 2 4" xfId="37170"/>
    <cellStyle name="20% - Accent2 47 3" xfId="14456"/>
    <cellStyle name="20% - Accent2 47 3 2" xfId="27416"/>
    <cellStyle name="20% - Accent2 47 3 2 2" xfId="53417"/>
    <cellStyle name="20% - Accent2 47 3 3" xfId="40482"/>
    <cellStyle name="20% - Accent2 47 4" xfId="20993"/>
    <cellStyle name="20% - Accent2 47 4 2" xfId="46993"/>
    <cellStyle name="20% - Accent2 47 5" xfId="33981"/>
    <cellStyle name="20% - Accent2 48" xfId="3422"/>
    <cellStyle name="20% - Accent2 48 2" xfId="9960"/>
    <cellStyle name="20% - Accent2 48 2 2" xfId="16663"/>
    <cellStyle name="20% - Accent2 48 2 2 2" xfId="29624"/>
    <cellStyle name="20% - Accent2 48 2 2 2 2" xfId="55625"/>
    <cellStyle name="20% - Accent2 48 2 2 3" xfId="42690"/>
    <cellStyle name="20% - Accent2 48 2 3" xfId="23191"/>
    <cellStyle name="20% - Accent2 48 2 3 2" xfId="49191"/>
    <cellStyle name="20% - Accent2 48 2 4" xfId="36189"/>
    <cellStyle name="20% - Accent2 48 3" xfId="13475"/>
    <cellStyle name="20% - Accent2 48 3 2" xfId="26436"/>
    <cellStyle name="20% - Accent2 48 3 2 2" xfId="52436"/>
    <cellStyle name="20% - Accent2 48 3 3" xfId="39501"/>
    <cellStyle name="20% - Accent2 48 4" xfId="20015"/>
    <cellStyle name="20% - Accent2 48 4 2" xfId="46015"/>
    <cellStyle name="20% - Accent2 48 5" xfId="33000"/>
    <cellStyle name="20% - Accent2 49" xfId="5545"/>
    <cellStyle name="20% - Accent2 49 2" xfId="11228"/>
    <cellStyle name="20% - Accent2 49 2 2" xfId="17931"/>
    <cellStyle name="20% - Accent2 49 2 2 2" xfId="30892"/>
    <cellStyle name="20% - Accent2 49 2 2 2 2" xfId="56893"/>
    <cellStyle name="20% - Accent2 49 2 2 3" xfId="43958"/>
    <cellStyle name="20% - Accent2 49 2 3" xfId="24459"/>
    <cellStyle name="20% - Accent2 49 2 3 2" xfId="50459"/>
    <cellStyle name="20% - Accent2 49 2 4" xfId="37457"/>
    <cellStyle name="20% - Accent2 49 3" xfId="14743"/>
    <cellStyle name="20% - Accent2 49 3 2" xfId="27703"/>
    <cellStyle name="20% - Accent2 49 3 2 2" xfId="53704"/>
    <cellStyle name="20% - Accent2 49 3 3" xfId="40769"/>
    <cellStyle name="20% - Accent2 49 4" xfId="21280"/>
    <cellStyle name="20% - Accent2 49 4 2" xfId="47280"/>
    <cellStyle name="20% - Accent2 49 5" xfId="34268"/>
    <cellStyle name="20% - Accent2 5" xfId="239"/>
    <cellStyle name="20% - Accent2 5 2" xfId="2505"/>
    <cellStyle name="20% - Accent2 5 2 2" xfId="9203"/>
    <cellStyle name="20% - Accent2 5 2 2 2" xfId="15905"/>
    <cellStyle name="20% - Accent2 5 2 2 2 2" xfId="28865"/>
    <cellStyle name="20% - Accent2 5 2 2 2 2 2" xfId="54866"/>
    <cellStyle name="20% - Accent2 5 2 2 2 3" xfId="41931"/>
    <cellStyle name="20% - Accent2 5 2 2 3" xfId="22432"/>
    <cellStyle name="20% - Accent2 5 2 2 3 2" xfId="48432"/>
    <cellStyle name="20% - Accent2 5 2 2 4" xfId="35430"/>
    <cellStyle name="20% - Accent2 5 2 3" xfId="12716"/>
    <cellStyle name="20% - Accent2 5 2 3 2" xfId="25677"/>
    <cellStyle name="20% - Accent2 5 2 3 2 2" xfId="51677"/>
    <cellStyle name="20% - Accent2 5 2 3 3" xfId="38742"/>
    <cellStyle name="20% - Accent2 5 2 4" xfId="19258"/>
    <cellStyle name="20% - Accent2 5 2 4 2" xfId="45258"/>
    <cellStyle name="20% - Accent2 5 2 5" xfId="32241"/>
    <cellStyle name="20% - Accent2 5 3" xfId="3596"/>
    <cellStyle name="20% - Accent2 5 3 2" xfId="10113"/>
    <cellStyle name="20% - Accent2 5 3 2 2" xfId="16817"/>
    <cellStyle name="20% - Accent2 5 3 2 2 2" xfId="29778"/>
    <cellStyle name="20% - Accent2 5 3 2 2 2 2" xfId="55779"/>
    <cellStyle name="20% - Accent2 5 3 2 2 3" xfId="42844"/>
    <cellStyle name="20% - Accent2 5 3 2 3" xfId="23345"/>
    <cellStyle name="20% - Accent2 5 3 2 3 2" xfId="49345"/>
    <cellStyle name="20% - Accent2 5 3 2 4" xfId="36343"/>
    <cellStyle name="20% - Accent2 5 3 3" xfId="13629"/>
    <cellStyle name="20% - Accent2 5 3 3 2" xfId="26589"/>
    <cellStyle name="20% - Accent2 5 3 3 2 2" xfId="52590"/>
    <cellStyle name="20% - Accent2 5 3 3 3" xfId="39655"/>
    <cellStyle name="20% - Accent2 5 3 4" xfId="20168"/>
    <cellStyle name="20% - Accent2 5 3 4 2" xfId="46168"/>
    <cellStyle name="20% - Accent2 5 3 5" xfId="33154"/>
    <cellStyle name="20% - Accent2 5 4" xfId="4296"/>
    <cellStyle name="20% - Accent2 5 4 2" xfId="10543"/>
    <cellStyle name="20% - Accent2 5 4 2 2" xfId="17247"/>
    <cellStyle name="20% - Accent2 5 4 2 2 2" xfId="30208"/>
    <cellStyle name="20% - Accent2 5 4 2 2 2 2" xfId="56209"/>
    <cellStyle name="20% - Accent2 5 4 2 2 3" xfId="43274"/>
    <cellStyle name="20% - Accent2 5 4 2 3" xfId="23775"/>
    <cellStyle name="20% - Accent2 5 4 2 3 2" xfId="49775"/>
    <cellStyle name="20% - Accent2 5 4 2 4" xfId="36773"/>
    <cellStyle name="20% - Accent2 5 4 3" xfId="14059"/>
    <cellStyle name="20% - Accent2 5 4 3 2" xfId="27019"/>
    <cellStyle name="20% - Accent2 5 4 3 2 2" xfId="53020"/>
    <cellStyle name="20% - Accent2 5 4 3 3" xfId="40085"/>
    <cellStyle name="20% - Accent2 5 4 4" xfId="20597"/>
    <cellStyle name="20% - Accent2 5 4 4 2" xfId="46597"/>
    <cellStyle name="20% - Accent2 5 4 5" xfId="33584"/>
    <cellStyle name="20% - Accent2 5 5" xfId="4936"/>
    <cellStyle name="20% - Accent2 5 5 2" xfId="10922"/>
    <cellStyle name="20% - Accent2 5 5 2 2" xfId="17626"/>
    <cellStyle name="20% - Accent2 5 5 2 2 2" xfId="30587"/>
    <cellStyle name="20% - Accent2 5 5 2 2 2 2" xfId="56588"/>
    <cellStyle name="20% - Accent2 5 5 2 2 3" xfId="43653"/>
    <cellStyle name="20% - Accent2 5 5 2 3" xfId="24154"/>
    <cellStyle name="20% - Accent2 5 5 2 3 2" xfId="50154"/>
    <cellStyle name="20% - Accent2 5 5 2 4" xfId="37152"/>
    <cellStyle name="20% - Accent2 5 5 3" xfId="14438"/>
    <cellStyle name="20% - Accent2 5 5 3 2" xfId="27398"/>
    <cellStyle name="20% - Accent2 5 5 3 2 2" xfId="53399"/>
    <cellStyle name="20% - Accent2 5 5 3 3" xfId="40464"/>
    <cellStyle name="20% - Accent2 5 5 4" xfId="20975"/>
    <cellStyle name="20% - Accent2 5 5 4 2" xfId="46975"/>
    <cellStyle name="20% - Accent2 5 5 5" xfId="33963"/>
    <cellStyle name="20% - Accent2 5 6" xfId="8605"/>
    <cellStyle name="20% - Accent2 5 6 2" xfId="15307"/>
    <cellStyle name="20% - Accent2 5 6 2 2" xfId="28267"/>
    <cellStyle name="20% - Accent2 5 6 2 2 2" xfId="54268"/>
    <cellStyle name="20% - Accent2 5 6 2 3" xfId="41333"/>
    <cellStyle name="20% - Accent2 5 6 3" xfId="21834"/>
    <cellStyle name="20% - Accent2 5 6 3 2" xfId="47834"/>
    <cellStyle name="20% - Accent2 5 6 4" xfId="34832"/>
    <cellStyle name="20% - Accent2 5 7" xfId="12118"/>
    <cellStyle name="20% - Accent2 5 7 2" xfId="25079"/>
    <cellStyle name="20% - Accent2 5 7 2 2" xfId="51079"/>
    <cellStyle name="20% - Accent2 5 7 3" xfId="38144"/>
    <cellStyle name="20% - Accent2 5 8" xfId="18660"/>
    <cellStyle name="20% - Accent2 5 8 2" xfId="44660"/>
    <cellStyle name="20% - Accent2 5 9" xfId="31643"/>
    <cellStyle name="20% - Accent2 50" xfId="5503"/>
    <cellStyle name="20% - Accent2 50 2" xfId="11214"/>
    <cellStyle name="20% - Accent2 50 2 2" xfId="17917"/>
    <cellStyle name="20% - Accent2 50 2 2 2" xfId="30878"/>
    <cellStyle name="20% - Accent2 50 2 2 2 2" xfId="56879"/>
    <cellStyle name="20% - Accent2 50 2 2 3" xfId="43944"/>
    <cellStyle name="20% - Accent2 50 2 3" xfId="24445"/>
    <cellStyle name="20% - Accent2 50 2 3 2" xfId="50445"/>
    <cellStyle name="20% - Accent2 50 2 4" xfId="37443"/>
    <cellStyle name="20% - Accent2 50 3" xfId="14729"/>
    <cellStyle name="20% - Accent2 50 3 2" xfId="27689"/>
    <cellStyle name="20% - Accent2 50 3 2 2" xfId="53690"/>
    <cellStyle name="20% - Accent2 50 3 3" xfId="40755"/>
    <cellStyle name="20% - Accent2 50 4" xfId="21266"/>
    <cellStyle name="20% - Accent2 50 4 2" xfId="47266"/>
    <cellStyle name="20% - Accent2 50 5" xfId="34254"/>
    <cellStyle name="20% - Accent2 51" xfId="5462"/>
    <cellStyle name="20% - Accent2 51 2" xfId="11201"/>
    <cellStyle name="20% - Accent2 51 2 2" xfId="17904"/>
    <cellStyle name="20% - Accent2 51 2 2 2" xfId="30865"/>
    <cellStyle name="20% - Accent2 51 2 2 2 2" xfId="56866"/>
    <cellStyle name="20% - Accent2 51 2 2 3" xfId="43931"/>
    <cellStyle name="20% - Accent2 51 2 3" xfId="24432"/>
    <cellStyle name="20% - Accent2 51 2 3 2" xfId="50432"/>
    <cellStyle name="20% - Accent2 51 2 4" xfId="37430"/>
    <cellStyle name="20% - Accent2 51 3" xfId="14716"/>
    <cellStyle name="20% - Accent2 51 3 2" xfId="27676"/>
    <cellStyle name="20% - Accent2 51 3 2 2" xfId="53677"/>
    <cellStyle name="20% - Accent2 51 3 3" xfId="40742"/>
    <cellStyle name="20% - Accent2 51 4" xfId="21253"/>
    <cellStyle name="20% - Accent2 51 4 2" xfId="47253"/>
    <cellStyle name="20% - Accent2 51 5" xfId="34241"/>
    <cellStyle name="20% - Accent2 52" xfId="6284"/>
    <cellStyle name="20% - Accent2 52 2" xfId="11434"/>
    <cellStyle name="20% - Accent2 52 2 2" xfId="18137"/>
    <cellStyle name="20% - Accent2 52 2 2 2" xfId="31098"/>
    <cellStyle name="20% - Accent2 52 2 2 2 2" xfId="57099"/>
    <cellStyle name="20% - Accent2 52 2 2 3" xfId="44164"/>
    <cellStyle name="20% - Accent2 52 2 3" xfId="24665"/>
    <cellStyle name="20% - Accent2 52 2 3 2" xfId="50665"/>
    <cellStyle name="20% - Accent2 52 2 4" xfId="37663"/>
    <cellStyle name="20% - Accent2 52 3" xfId="14949"/>
    <cellStyle name="20% - Accent2 52 3 2" xfId="27909"/>
    <cellStyle name="20% - Accent2 52 3 2 2" xfId="53910"/>
    <cellStyle name="20% - Accent2 52 3 3" xfId="40975"/>
    <cellStyle name="20% - Accent2 52 4" xfId="21486"/>
    <cellStyle name="20% - Accent2 52 4 2" xfId="47486"/>
    <cellStyle name="20% - Accent2 52 5" xfId="34474"/>
    <cellStyle name="20% - Accent2 53" xfId="6326"/>
    <cellStyle name="20% - Accent2 53 2" xfId="11448"/>
    <cellStyle name="20% - Accent2 53 2 2" xfId="18151"/>
    <cellStyle name="20% - Accent2 53 2 2 2" xfId="31112"/>
    <cellStyle name="20% - Accent2 53 2 2 2 2" xfId="57113"/>
    <cellStyle name="20% - Accent2 53 2 2 3" xfId="44178"/>
    <cellStyle name="20% - Accent2 53 2 3" xfId="24679"/>
    <cellStyle name="20% - Accent2 53 2 3 2" xfId="50679"/>
    <cellStyle name="20% - Accent2 53 2 4" xfId="37677"/>
    <cellStyle name="20% - Accent2 53 3" xfId="14963"/>
    <cellStyle name="20% - Accent2 53 3 2" xfId="27923"/>
    <cellStyle name="20% - Accent2 53 3 2 2" xfId="53924"/>
    <cellStyle name="20% - Accent2 53 3 3" xfId="40989"/>
    <cellStyle name="20% - Accent2 53 4" xfId="21500"/>
    <cellStyle name="20% - Accent2 53 4 2" xfId="47500"/>
    <cellStyle name="20% - Accent2 53 5" xfId="34488"/>
    <cellStyle name="20% - Accent2 54" xfId="6368"/>
    <cellStyle name="20% - Accent2 54 2" xfId="11462"/>
    <cellStyle name="20% - Accent2 54 2 2" xfId="18165"/>
    <cellStyle name="20% - Accent2 54 2 2 2" xfId="31126"/>
    <cellStyle name="20% - Accent2 54 2 2 2 2" xfId="57127"/>
    <cellStyle name="20% - Accent2 54 2 2 3" xfId="44192"/>
    <cellStyle name="20% - Accent2 54 2 3" xfId="24693"/>
    <cellStyle name="20% - Accent2 54 2 3 2" xfId="50693"/>
    <cellStyle name="20% - Accent2 54 2 4" xfId="37691"/>
    <cellStyle name="20% - Accent2 54 3" xfId="14977"/>
    <cellStyle name="20% - Accent2 54 3 2" xfId="27937"/>
    <cellStyle name="20% - Accent2 54 3 2 2" xfId="53938"/>
    <cellStyle name="20% - Accent2 54 3 3" xfId="41003"/>
    <cellStyle name="20% - Accent2 54 4" xfId="21514"/>
    <cellStyle name="20% - Accent2 54 4 2" xfId="47514"/>
    <cellStyle name="20% - Accent2 54 5" xfId="34502"/>
    <cellStyle name="20% - Accent2 55" xfId="6410"/>
    <cellStyle name="20% - Accent2 55 2" xfId="11476"/>
    <cellStyle name="20% - Accent2 55 2 2" xfId="18179"/>
    <cellStyle name="20% - Accent2 55 2 2 2" xfId="31140"/>
    <cellStyle name="20% - Accent2 55 2 2 2 2" xfId="57141"/>
    <cellStyle name="20% - Accent2 55 2 2 3" xfId="44206"/>
    <cellStyle name="20% - Accent2 55 2 3" xfId="24707"/>
    <cellStyle name="20% - Accent2 55 2 3 2" xfId="50707"/>
    <cellStyle name="20% - Accent2 55 2 4" xfId="37705"/>
    <cellStyle name="20% - Accent2 55 3" xfId="14991"/>
    <cellStyle name="20% - Accent2 55 3 2" xfId="27951"/>
    <cellStyle name="20% - Accent2 55 3 2 2" xfId="53952"/>
    <cellStyle name="20% - Accent2 55 3 3" xfId="41017"/>
    <cellStyle name="20% - Accent2 55 4" xfId="21528"/>
    <cellStyle name="20% - Accent2 55 4 2" xfId="47528"/>
    <cellStyle name="20% - Accent2 55 5" xfId="34516"/>
    <cellStyle name="20% - Accent2 56" xfId="6452"/>
    <cellStyle name="20% - Accent2 56 2" xfId="11490"/>
    <cellStyle name="20% - Accent2 56 2 2" xfId="18193"/>
    <cellStyle name="20% - Accent2 56 2 2 2" xfId="31154"/>
    <cellStyle name="20% - Accent2 56 2 2 2 2" xfId="57155"/>
    <cellStyle name="20% - Accent2 56 2 2 3" xfId="44220"/>
    <cellStyle name="20% - Accent2 56 2 3" xfId="24721"/>
    <cellStyle name="20% - Accent2 56 2 3 2" xfId="50721"/>
    <cellStyle name="20% - Accent2 56 2 4" xfId="37719"/>
    <cellStyle name="20% - Accent2 56 3" xfId="15005"/>
    <cellStyle name="20% - Accent2 56 3 2" xfId="27965"/>
    <cellStyle name="20% - Accent2 56 3 2 2" xfId="53966"/>
    <cellStyle name="20% - Accent2 56 3 3" xfId="41031"/>
    <cellStyle name="20% - Accent2 56 4" xfId="21542"/>
    <cellStyle name="20% - Accent2 56 4 2" xfId="47542"/>
    <cellStyle name="20% - Accent2 56 5" xfId="34530"/>
    <cellStyle name="20% - Accent2 57" xfId="6494"/>
    <cellStyle name="20% - Accent2 57 2" xfId="11504"/>
    <cellStyle name="20% - Accent2 57 2 2" xfId="18207"/>
    <cellStyle name="20% - Accent2 57 2 2 2" xfId="31168"/>
    <cellStyle name="20% - Accent2 57 2 2 2 2" xfId="57169"/>
    <cellStyle name="20% - Accent2 57 2 2 3" xfId="44234"/>
    <cellStyle name="20% - Accent2 57 2 3" xfId="24735"/>
    <cellStyle name="20% - Accent2 57 2 3 2" xfId="50735"/>
    <cellStyle name="20% - Accent2 57 2 4" xfId="37733"/>
    <cellStyle name="20% - Accent2 57 3" xfId="15019"/>
    <cellStyle name="20% - Accent2 57 3 2" xfId="27979"/>
    <cellStyle name="20% - Accent2 57 3 2 2" xfId="53980"/>
    <cellStyle name="20% - Accent2 57 3 3" xfId="41045"/>
    <cellStyle name="20% - Accent2 57 4" xfId="21556"/>
    <cellStyle name="20% - Accent2 57 4 2" xfId="47556"/>
    <cellStyle name="20% - Accent2 57 5" xfId="34544"/>
    <cellStyle name="20% - Accent2 58" xfId="6536"/>
    <cellStyle name="20% - Accent2 58 2" xfId="11518"/>
    <cellStyle name="20% - Accent2 58 2 2" xfId="18221"/>
    <cellStyle name="20% - Accent2 58 2 2 2" xfId="31182"/>
    <cellStyle name="20% - Accent2 58 2 2 2 2" xfId="57183"/>
    <cellStyle name="20% - Accent2 58 2 2 3" xfId="44248"/>
    <cellStyle name="20% - Accent2 58 2 3" xfId="24749"/>
    <cellStyle name="20% - Accent2 58 2 3 2" xfId="50749"/>
    <cellStyle name="20% - Accent2 58 2 4" xfId="37747"/>
    <cellStyle name="20% - Accent2 58 3" xfId="15033"/>
    <cellStyle name="20% - Accent2 58 3 2" xfId="27993"/>
    <cellStyle name="20% - Accent2 58 3 2 2" xfId="53994"/>
    <cellStyle name="20% - Accent2 58 3 3" xfId="41059"/>
    <cellStyle name="20% - Accent2 58 4" xfId="21570"/>
    <cellStyle name="20% - Accent2 58 4 2" xfId="47570"/>
    <cellStyle name="20% - Accent2 58 5" xfId="34558"/>
    <cellStyle name="20% - Accent2 59" xfId="6578"/>
    <cellStyle name="20% - Accent2 59 2" xfId="11532"/>
    <cellStyle name="20% - Accent2 59 2 2" xfId="18235"/>
    <cellStyle name="20% - Accent2 59 2 2 2" xfId="31196"/>
    <cellStyle name="20% - Accent2 59 2 2 2 2" xfId="57197"/>
    <cellStyle name="20% - Accent2 59 2 2 3" xfId="44262"/>
    <cellStyle name="20% - Accent2 59 2 3" xfId="24763"/>
    <cellStyle name="20% - Accent2 59 2 3 2" xfId="50763"/>
    <cellStyle name="20% - Accent2 59 2 4" xfId="37761"/>
    <cellStyle name="20% - Accent2 59 3" xfId="15047"/>
    <cellStyle name="20% - Accent2 59 3 2" xfId="28007"/>
    <cellStyle name="20% - Accent2 59 3 2 2" xfId="54008"/>
    <cellStyle name="20% - Accent2 59 3 3" xfId="41073"/>
    <cellStyle name="20% - Accent2 59 4" xfId="21584"/>
    <cellStyle name="20% - Accent2 59 4 2" xfId="47584"/>
    <cellStyle name="20% - Accent2 59 5" xfId="34572"/>
    <cellStyle name="20% - Accent2 6" xfId="280"/>
    <cellStyle name="20% - Accent2 6 2" xfId="2538"/>
    <cellStyle name="20% - Accent2 6 2 2" xfId="9233"/>
    <cellStyle name="20% - Accent2 6 2 2 2" xfId="15935"/>
    <cellStyle name="20% - Accent2 6 2 2 2 2" xfId="28895"/>
    <cellStyle name="20% - Accent2 6 2 2 2 2 2" xfId="54896"/>
    <cellStyle name="20% - Accent2 6 2 2 2 3" xfId="41961"/>
    <cellStyle name="20% - Accent2 6 2 2 3" xfId="22462"/>
    <cellStyle name="20% - Accent2 6 2 2 3 2" xfId="48462"/>
    <cellStyle name="20% - Accent2 6 2 2 4" xfId="35460"/>
    <cellStyle name="20% - Accent2 6 2 3" xfId="12746"/>
    <cellStyle name="20% - Accent2 6 2 3 2" xfId="25707"/>
    <cellStyle name="20% - Accent2 6 2 3 2 2" xfId="51707"/>
    <cellStyle name="20% - Accent2 6 2 3 3" xfId="38772"/>
    <cellStyle name="20% - Accent2 6 2 4" xfId="19288"/>
    <cellStyle name="20% - Accent2 6 2 4 2" xfId="45288"/>
    <cellStyle name="20% - Accent2 6 2 5" xfId="32271"/>
    <cellStyle name="20% - Accent2 6 3" xfId="3569"/>
    <cellStyle name="20% - Accent2 6 3 2" xfId="10089"/>
    <cellStyle name="20% - Accent2 6 3 2 2" xfId="16793"/>
    <cellStyle name="20% - Accent2 6 3 2 2 2" xfId="29754"/>
    <cellStyle name="20% - Accent2 6 3 2 2 2 2" xfId="55755"/>
    <cellStyle name="20% - Accent2 6 3 2 2 3" xfId="42820"/>
    <cellStyle name="20% - Accent2 6 3 2 3" xfId="23321"/>
    <cellStyle name="20% - Accent2 6 3 2 3 2" xfId="49321"/>
    <cellStyle name="20% - Accent2 6 3 2 4" xfId="36319"/>
    <cellStyle name="20% - Accent2 6 3 3" xfId="13605"/>
    <cellStyle name="20% - Accent2 6 3 3 2" xfId="26565"/>
    <cellStyle name="20% - Accent2 6 3 3 2 2" xfId="52566"/>
    <cellStyle name="20% - Accent2 6 3 3 3" xfId="39631"/>
    <cellStyle name="20% - Accent2 6 3 4" xfId="20144"/>
    <cellStyle name="20% - Accent2 6 3 4 2" xfId="46144"/>
    <cellStyle name="20% - Accent2 6 3 5" xfId="33130"/>
    <cellStyle name="20% - Accent2 6 4" xfId="4274"/>
    <cellStyle name="20% - Accent2 6 4 2" xfId="10524"/>
    <cellStyle name="20% - Accent2 6 4 2 2" xfId="17228"/>
    <cellStyle name="20% - Accent2 6 4 2 2 2" xfId="30189"/>
    <cellStyle name="20% - Accent2 6 4 2 2 2 2" xfId="56190"/>
    <cellStyle name="20% - Accent2 6 4 2 2 3" xfId="43255"/>
    <cellStyle name="20% - Accent2 6 4 2 3" xfId="23756"/>
    <cellStyle name="20% - Accent2 6 4 2 3 2" xfId="49756"/>
    <cellStyle name="20% - Accent2 6 4 2 4" xfId="36754"/>
    <cellStyle name="20% - Accent2 6 4 3" xfId="14040"/>
    <cellStyle name="20% - Accent2 6 4 3 2" xfId="27000"/>
    <cellStyle name="20% - Accent2 6 4 3 2 2" xfId="53001"/>
    <cellStyle name="20% - Accent2 6 4 3 3" xfId="40066"/>
    <cellStyle name="20% - Accent2 6 4 4" xfId="20578"/>
    <cellStyle name="20% - Accent2 6 4 4 2" xfId="46578"/>
    <cellStyle name="20% - Accent2 6 4 5" xfId="33565"/>
    <cellStyle name="20% - Accent2 6 5" xfId="4919"/>
    <cellStyle name="20% - Accent2 6 5 2" xfId="10908"/>
    <cellStyle name="20% - Accent2 6 5 2 2" xfId="17612"/>
    <cellStyle name="20% - Accent2 6 5 2 2 2" xfId="30573"/>
    <cellStyle name="20% - Accent2 6 5 2 2 2 2" xfId="56574"/>
    <cellStyle name="20% - Accent2 6 5 2 2 3" xfId="43639"/>
    <cellStyle name="20% - Accent2 6 5 2 3" xfId="24140"/>
    <cellStyle name="20% - Accent2 6 5 2 3 2" xfId="50140"/>
    <cellStyle name="20% - Accent2 6 5 2 4" xfId="37138"/>
    <cellStyle name="20% - Accent2 6 5 3" xfId="14424"/>
    <cellStyle name="20% - Accent2 6 5 3 2" xfId="27384"/>
    <cellStyle name="20% - Accent2 6 5 3 2 2" xfId="53385"/>
    <cellStyle name="20% - Accent2 6 5 3 3" xfId="40450"/>
    <cellStyle name="20% - Accent2 6 5 4" xfId="20961"/>
    <cellStyle name="20% - Accent2 6 5 4 2" xfId="46961"/>
    <cellStyle name="20% - Accent2 6 5 5" xfId="33949"/>
    <cellStyle name="20% - Accent2 6 6" xfId="8618"/>
    <cellStyle name="20% - Accent2 6 6 2" xfId="15320"/>
    <cellStyle name="20% - Accent2 6 6 2 2" xfId="28280"/>
    <cellStyle name="20% - Accent2 6 6 2 2 2" xfId="54281"/>
    <cellStyle name="20% - Accent2 6 6 2 3" xfId="41346"/>
    <cellStyle name="20% - Accent2 6 6 3" xfId="21847"/>
    <cellStyle name="20% - Accent2 6 6 3 2" xfId="47847"/>
    <cellStyle name="20% - Accent2 6 6 4" xfId="34845"/>
    <cellStyle name="20% - Accent2 6 7" xfId="12131"/>
    <cellStyle name="20% - Accent2 6 7 2" xfId="25092"/>
    <cellStyle name="20% - Accent2 6 7 2 2" xfId="51092"/>
    <cellStyle name="20% - Accent2 6 7 3" xfId="38157"/>
    <cellStyle name="20% - Accent2 6 8" xfId="18673"/>
    <cellStyle name="20% - Accent2 6 8 2" xfId="44673"/>
    <cellStyle name="20% - Accent2 6 9" xfId="31656"/>
    <cellStyle name="20% - Accent2 60" xfId="6620"/>
    <cellStyle name="20% - Accent2 60 2" xfId="11546"/>
    <cellStyle name="20% - Accent2 60 2 2" xfId="18249"/>
    <cellStyle name="20% - Accent2 60 2 2 2" xfId="31210"/>
    <cellStyle name="20% - Accent2 60 2 2 2 2" xfId="57211"/>
    <cellStyle name="20% - Accent2 60 2 2 3" xfId="44276"/>
    <cellStyle name="20% - Accent2 60 2 3" xfId="24777"/>
    <cellStyle name="20% - Accent2 60 2 3 2" xfId="50777"/>
    <cellStyle name="20% - Accent2 60 2 4" xfId="37775"/>
    <cellStyle name="20% - Accent2 60 3" xfId="15061"/>
    <cellStyle name="20% - Accent2 60 3 2" xfId="28021"/>
    <cellStyle name="20% - Accent2 60 3 2 2" xfId="54022"/>
    <cellStyle name="20% - Accent2 60 3 3" xfId="41087"/>
    <cellStyle name="20% - Accent2 60 4" xfId="21598"/>
    <cellStyle name="20% - Accent2 60 4 2" xfId="47598"/>
    <cellStyle name="20% - Accent2 60 5" xfId="34586"/>
    <cellStyle name="20% - Accent2 61" xfId="6662"/>
    <cellStyle name="20% - Accent2 61 2" xfId="11560"/>
    <cellStyle name="20% - Accent2 61 2 2" xfId="18263"/>
    <cellStyle name="20% - Accent2 61 2 2 2" xfId="31224"/>
    <cellStyle name="20% - Accent2 61 2 2 2 2" xfId="57225"/>
    <cellStyle name="20% - Accent2 61 2 2 3" xfId="44290"/>
    <cellStyle name="20% - Accent2 61 2 3" xfId="24791"/>
    <cellStyle name="20% - Accent2 61 2 3 2" xfId="50791"/>
    <cellStyle name="20% - Accent2 61 2 4" xfId="37789"/>
    <cellStyle name="20% - Accent2 61 3" xfId="15075"/>
    <cellStyle name="20% - Accent2 61 3 2" xfId="28035"/>
    <cellStyle name="20% - Accent2 61 3 2 2" xfId="54036"/>
    <cellStyle name="20% - Accent2 61 3 3" xfId="41101"/>
    <cellStyle name="20% - Accent2 61 4" xfId="21612"/>
    <cellStyle name="20% - Accent2 61 4 2" xfId="47612"/>
    <cellStyle name="20% - Accent2 61 5" xfId="34600"/>
    <cellStyle name="20% - Accent2 62" xfId="8452"/>
    <cellStyle name="20% - Accent2 62 2" xfId="11911"/>
    <cellStyle name="20% - Accent2 62 2 2" xfId="18292"/>
    <cellStyle name="20% - Accent2 62 2 2 2" xfId="31253"/>
    <cellStyle name="20% - Accent2 62 2 2 2 2" xfId="57254"/>
    <cellStyle name="20% - Accent2 62 2 2 3" xfId="44319"/>
    <cellStyle name="20% - Accent2 62 2 3" xfId="24820"/>
    <cellStyle name="20% - Accent2 62 2 3 2" xfId="50820"/>
    <cellStyle name="20% - Accent2 62 2 4" xfId="37818"/>
    <cellStyle name="20% - Accent2 62 3" xfId="15104"/>
    <cellStyle name="20% - Accent2 62 3 2" xfId="28064"/>
    <cellStyle name="20% - Accent2 62 3 2 2" xfId="54065"/>
    <cellStyle name="20% - Accent2 62 3 3" xfId="41130"/>
    <cellStyle name="20% - Accent2 62 4" xfId="21632"/>
    <cellStyle name="20% - Accent2 62 4 2" xfId="47632"/>
    <cellStyle name="20% - Accent2 62 5" xfId="34629"/>
    <cellStyle name="20% - Accent2 63" xfId="8469"/>
    <cellStyle name="20% - Accent2 63 2" xfId="11928"/>
    <cellStyle name="20% - Accent2 63 2 2" xfId="18309"/>
    <cellStyle name="20% - Accent2 63 2 2 2" xfId="31270"/>
    <cellStyle name="20% - Accent2 63 2 2 2 2" xfId="57271"/>
    <cellStyle name="20% - Accent2 63 2 2 3" xfId="44336"/>
    <cellStyle name="20% - Accent2 63 2 3" xfId="24837"/>
    <cellStyle name="20% - Accent2 63 2 3 2" xfId="50837"/>
    <cellStyle name="20% - Accent2 63 2 4" xfId="37835"/>
    <cellStyle name="20% - Accent2 63 3" xfId="15121"/>
    <cellStyle name="20% - Accent2 63 3 2" xfId="28081"/>
    <cellStyle name="20% - Accent2 63 3 2 2" xfId="54082"/>
    <cellStyle name="20% - Accent2 63 3 3" xfId="41147"/>
    <cellStyle name="20% - Accent2 63 4" xfId="21649"/>
    <cellStyle name="20% - Accent2 63 4 2" xfId="47649"/>
    <cellStyle name="20% - Accent2 63 5" xfId="34646"/>
    <cellStyle name="20% - Accent2 64" xfId="8516"/>
    <cellStyle name="20% - Accent2 64 2" xfId="11962"/>
    <cellStyle name="20% - Accent2 64 2 2" xfId="18343"/>
    <cellStyle name="20% - Accent2 64 2 2 2" xfId="31304"/>
    <cellStyle name="20% - Accent2 64 2 2 2 2" xfId="57305"/>
    <cellStyle name="20% - Accent2 64 2 2 3" xfId="44370"/>
    <cellStyle name="20% - Accent2 64 2 3" xfId="24871"/>
    <cellStyle name="20% - Accent2 64 2 3 2" xfId="50871"/>
    <cellStyle name="20% - Accent2 64 2 4" xfId="37869"/>
    <cellStyle name="20% - Accent2 64 3" xfId="15155"/>
    <cellStyle name="20% - Accent2 64 3 2" xfId="28115"/>
    <cellStyle name="20% - Accent2 64 3 2 2" xfId="54116"/>
    <cellStyle name="20% - Accent2 64 3 3" xfId="41181"/>
    <cellStyle name="20% - Accent2 64 4" xfId="21683"/>
    <cellStyle name="20% - Accent2 64 4 2" xfId="47683"/>
    <cellStyle name="20% - Accent2 64 5" xfId="34680"/>
    <cellStyle name="20% - Accent2 65" xfId="8532"/>
    <cellStyle name="20% - Accent2 65 2" xfId="11978"/>
    <cellStyle name="20% - Accent2 65 2 2" xfId="18359"/>
    <cellStyle name="20% - Accent2 65 2 2 2" xfId="31320"/>
    <cellStyle name="20% - Accent2 65 2 2 2 2" xfId="57321"/>
    <cellStyle name="20% - Accent2 65 2 2 3" xfId="44386"/>
    <cellStyle name="20% - Accent2 65 2 3" xfId="24887"/>
    <cellStyle name="20% - Accent2 65 2 3 2" xfId="50887"/>
    <cellStyle name="20% - Accent2 65 2 4" xfId="37885"/>
    <cellStyle name="20% - Accent2 65 3" xfId="15171"/>
    <cellStyle name="20% - Accent2 65 3 2" xfId="28131"/>
    <cellStyle name="20% - Accent2 65 3 2 2" xfId="54132"/>
    <cellStyle name="20% - Accent2 65 3 3" xfId="41197"/>
    <cellStyle name="20% - Accent2 65 4" xfId="21699"/>
    <cellStyle name="20% - Accent2 65 4 2" xfId="47699"/>
    <cellStyle name="20% - Accent2 65 5" xfId="34696"/>
    <cellStyle name="20% - Accent2 66" xfId="45"/>
    <cellStyle name="20% - Accent2 66 2" xfId="11704"/>
    <cellStyle name="20% - Accent2 66 2 2" xfId="18378"/>
    <cellStyle name="20% - Accent2 66 2 2 2" xfId="31340"/>
    <cellStyle name="20% - Accent2 66 2 2 2 2" xfId="57341"/>
    <cellStyle name="20% - Accent2 66 2 2 3" xfId="44406"/>
    <cellStyle name="20% - Accent2 66 2 3" xfId="24907"/>
    <cellStyle name="20% - Accent2 66 2 3 2" xfId="50907"/>
    <cellStyle name="20% - Accent2 66 2 4" xfId="37905"/>
    <cellStyle name="20% - Accent2 66 3" xfId="15182"/>
    <cellStyle name="20% - Accent2 66 3 2" xfId="28142"/>
    <cellStyle name="20% - Accent2 66 3 2 2" xfId="54143"/>
    <cellStyle name="20% - Accent2 66 3 3" xfId="41208"/>
    <cellStyle name="20% - Accent2 66 4" xfId="21710"/>
    <cellStyle name="20% - Accent2 66 4 2" xfId="47710"/>
    <cellStyle name="20% - Accent2 66 5" xfId="34707"/>
    <cellStyle name="20% - Accent2 67" xfId="11726"/>
    <cellStyle name="20% - Accent2 67 2" xfId="15210"/>
    <cellStyle name="20% - Accent2 67 2 2" xfId="28170"/>
    <cellStyle name="20% - Accent2 67 2 2 2" xfId="54171"/>
    <cellStyle name="20% - Accent2 67 2 3" xfId="41236"/>
    <cellStyle name="20% - Accent2 67 3" xfId="21737"/>
    <cellStyle name="20% - Accent2 67 3 2" xfId="47737"/>
    <cellStyle name="20% - Accent2 67 4" xfId="34735"/>
    <cellStyle name="20% - Accent2 68" xfId="11741"/>
    <cellStyle name="20% - Accent2 68 2" xfId="15238"/>
    <cellStyle name="20% - Accent2 68 2 2" xfId="28198"/>
    <cellStyle name="20% - Accent2 68 2 2 2" xfId="54199"/>
    <cellStyle name="20% - Accent2 68 2 3" xfId="41264"/>
    <cellStyle name="20% - Accent2 68 3" xfId="21765"/>
    <cellStyle name="20% - Accent2 68 3 2" xfId="47765"/>
    <cellStyle name="20% - Accent2 68 4" xfId="34763"/>
    <cellStyle name="20% - Accent2 69" xfId="11754"/>
    <cellStyle name="20% - Accent2 69 2" xfId="18396"/>
    <cellStyle name="20% - Accent2 69 2 2" xfId="31358"/>
    <cellStyle name="20% - Accent2 69 2 2 2" xfId="57359"/>
    <cellStyle name="20% - Accent2 69 2 3" xfId="37924"/>
    <cellStyle name="20% - Accent2 69 3" xfId="24925"/>
    <cellStyle name="20% - Accent2 69 3 2" xfId="50925"/>
    <cellStyle name="20% - Accent2 69 4" xfId="31589"/>
    <cellStyle name="20% - Accent2 7" xfId="322"/>
    <cellStyle name="20% - Accent2 7 2" xfId="2577"/>
    <cellStyle name="20% - Accent2 7 2 2" xfId="9264"/>
    <cellStyle name="20% - Accent2 7 2 2 2" xfId="15965"/>
    <cellStyle name="20% - Accent2 7 2 2 2 2" xfId="28926"/>
    <cellStyle name="20% - Accent2 7 2 2 2 2 2" xfId="54927"/>
    <cellStyle name="20% - Accent2 7 2 2 2 3" xfId="41992"/>
    <cellStyle name="20% - Accent2 7 2 2 3" xfId="22493"/>
    <cellStyle name="20% - Accent2 7 2 2 3 2" xfId="48493"/>
    <cellStyle name="20% - Accent2 7 2 2 4" xfId="35491"/>
    <cellStyle name="20% - Accent2 7 2 3" xfId="12777"/>
    <cellStyle name="20% - Accent2 7 2 3 2" xfId="25738"/>
    <cellStyle name="20% - Accent2 7 2 3 2 2" xfId="51738"/>
    <cellStyle name="20% - Accent2 7 2 3 3" xfId="38803"/>
    <cellStyle name="20% - Accent2 7 2 4" xfId="19319"/>
    <cellStyle name="20% - Accent2 7 2 4 2" xfId="45319"/>
    <cellStyle name="20% - Accent2 7 2 5" xfId="32302"/>
    <cellStyle name="20% - Accent2 7 3" xfId="3536"/>
    <cellStyle name="20% - Accent2 7 3 2" xfId="10061"/>
    <cellStyle name="20% - Accent2 7 3 2 2" xfId="16765"/>
    <cellStyle name="20% - Accent2 7 3 2 2 2" xfId="29726"/>
    <cellStyle name="20% - Accent2 7 3 2 2 2 2" xfId="55727"/>
    <cellStyle name="20% - Accent2 7 3 2 2 3" xfId="42792"/>
    <cellStyle name="20% - Accent2 7 3 2 3" xfId="23293"/>
    <cellStyle name="20% - Accent2 7 3 2 3 2" xfId="49293"/>
    <cellStyle name="20% - Accent2 7 3 2 4" xfId="36291"/>
    <cellStyle name="20% - Accent2 7 3 3" xfId="13577"/>
    <cellStyle name="20% - Accent2 7 3 3 2" xfId="26538"/>
    <cellStyle name="20% - Accent2 7 3 3 2 2" xfId="52538"/>
    <cellStyle name="20% - Accent2 7 3 3 3" xfId="39603"/>
    <cellStyle name="20% - Accent2 7 3 4" xfId="20116"/>
    <cellStyle name="20% - Accent2 7 3 4 2" xfId="46116"/>
    <cellStyle name="20% - Accent2 7 3 5" xfId="33102"/>
    <cellStyle name="20% - Accent2 7 4" xfId="4247"/>
    <cellStyle name="20% - Accent2 7 4 2" xfId="10501"/>
    <cellStyle name="20% - Accent2 7 4 2 2" xfId="17205"/>
    <cellStyle name="20% - Accent2 7 4 2 2 2" xfId="30166"/>
    <cellStyle name="20% - Accent2 7 4 2 2 2 2" xfId="56167"/>
    <cellStyle name="20% - Accent2 7 4 2 2 3" xfId="43232"/>
    <cellStyle name="20% - Accent2 7 4 2 3" xfId="23733"/>
    <cellStyle name="20% - Accent2 7 4 2 3 2" xfId="49733"/>
    <cellStyle name="20% - Accent2 7 4 2 4" xfId="36731"/>
    <cellStyle name="20% - Accent2 7 4 3" xfId="14017"/>
    <cellStyle name="20% - Accent2 7 4 3 2" xfId="26977"/>
    <cellStyle name="20% - Accent2 7 4 3 2 2" xfId="52978"/>
    <cellStyle name="20% - Accent2 7 4 3 3" xfId="40043"/>
    <cellStyle name="20% - Accent2 7 4 4" xfId="20555"/>
    <cellStyle name="20% - Accent2 7 4 4 2" xfId="46555"/>
    <cellStyle name="20% - Accent2 7 4 5" xfId="33542"/>
    <cellStyle name="20% - Accent2 7 5" xfId="4901"/>
    <cellStyle name="20% - Accent2 7 5 2" xfId="10893"/>
    <cellStyle name="20% - Accent2 7 5 2 2" xfId="17597"/>
    <cellStyle name="20% - Accent2 7 5 2 2 2" xfId="30558"/>
    <cellStyle name="20% - Accent2 7 5 2 2 2 2" xfId="56559"/>
    <cellStyle name="20% - Accent2 7 5 2 2 3" xfId="43624"/>
    <cellStyle name="20% - Accent2 7 5 2 3" xfId="24125"/>
    <cellStyle name="20% - Accent2 7 5 2 3 2" xfId="50125"/>
    <cellStyle name="20% - Accent2 7 5 2 4" xfId="37123"/>
    <cellStyle name="20% - Accent2 7 5 3" xfId="14409"/>
    <cellStyle name="20% - Accent2 7 5 3 2" xfId="27369"/>
    <cellStyle name="20% - Accent2 7 5 3 2 2" xfId="53370"/>
    <cellStyle name="20% - Accent2 7 5 3 3" xfId="40435"/>
    <cellStyle name="20% - Accent2 7 5 4" xfId="20946"/>
    <cellStyle name="20% - Accent2 7 5 4 2" xfId="46946"/>
    <cellStyle name="20% - Accent2 7 5 5" xfId="33934"/>
    <cellStyle name="20% - Accent2 7 6" xfId="8632"/>
    <cellStyle name="20% - Accent2 7 6 2" xfId="15334"/>
    <cellStyle name="20% - Accent2 7 6 2 2" xfId="28294"/>
    <cellStyle name="20% - Accent2 7 6 2 2 2" xfId="54295"/>
    <cellStyle name="20% - Accent2 7 6 2 3" xfId="41360"/>
    <cellStyle name="20% - Accent2 7 6 3" xfId="21861"/>
    <cellStyle name="20% - Accent2 7 6 3 2" xfId="47861"/>
    <cellStyle name="20% - Accent2 7 6 4" xfId="34859"/>
    <cellStyle name="20% - Accent2 7 7" xfId="12145"/>
    <cellStyle name="20% - Accent2 7 7 2" xfId="25106"/>
    <cellStyle name="20% - Accent2 7 7 2 2" xfId="51106"/>
    <cellStyle name="20% - Accent2 7 7 3" xfId="38171"/>
    <cellStyle name="20% - Accent2 7 8" xfId="18687"/>
    <cellStyle name="20% - Accent2 7 8 2" xfId="44687"/>
    <cellStyle name="20% - Accent2 7 9" xfId="31670"/>
    <cellStyle name="20% - Accent2 70" xfId="11774"/>
    <cellStyle name="20% - Accent2 70 2" xfId="18408"/>
    <cellStyle name="20% - Accent2 70 2 2" xfId="31370"/>
    <cellStyle name="20% - Accent2 70 2 2 2" xfId="57371"/>
    <cellStyle name="20% - Accent2 70 2 3" xfId="44421"/>
    <cellStyle name="20% - Accent2 70 3" xfId="24937"/>
    <cellStyle name="20% - Accent2 70 3 2" xfId="50937"/>
    <cellStyle name="20% - Accent2 70 4" xfId="37959"/>
    <cellStyle name="20% - Accent2 71" xfId="11793"/>
    <cellStyle name="20% - Accent2 71 2" xfId="18436"/>
    <cellStyle name="20% - Accent2 71 2 2" xfId="31398"/>
    <cellStyle name="20% - Accent2 71 2 2 2" xfId="57399"/>
    <cellStyle name="20% - Accent2 71 2 3" xfId="44449"/>
    <cellStyle name="20% - Accent2 71 3" xfId="24965"/>
    <cellStyle name="20% - Accent2 71 3 2" xfId="50965"/>
    <cellStyle name="20% - Accent2 71 4" xfId="37979"/>
    <cellStyle name="20% - Accent2 72" xfId="11812"/>
    <cellStyle name="20% - Accent2 72 2" xfId="18467"/>
    <cellStyle name="20% - Accent2 72 2 2" xfId="31429"/>
    <cellStyle name="20% - Accent2 72 2 2 2" xfId="57430"/>
    <cellStyle name="20% - Accent2 72 2 3" xfId="44480"/>
    <cellStyle name="20% - Accent2 72 3" xfId="24996"/>
    <cellStyle name="20% - Accent2 72 3 2" xfId="50996"/>
    <cellStyle name="20% - Accent2 72 4" xfId="38008"/>
    <cellStyle name="20% - Accent2 73" xfId="11864"/>
    <cellStyle name="20% - Accent2 73 2" xfId="18483"/>
    <cellStyle name="20% - Accent2 73 2 2" xfId="31445"/>
    <cellStyle name="20% - Accent2 73 2 2 2" xfId="57446"/>
    <cellStyle name="20% - Accent2 73 2 3" xfId="44496"/>
    <cellStyle name="20% - Accent2 73 3" xfId="25012"/>
    <cellStyle name="20% - Accent2 73 3 2" xfId="51012"/>
    <cellStyle name="20% - Accent2 73 4" xfId="38020"/>
    <cellStyle name="20% - Accent2 74" xfId="12022"/>
    <cellStyle name="20% - Accent2 74 2" xfId="18498"/>
    <cellStyle name="20% - Accent2 74 2 2" xfId="31460"/>
    <cellStyle name="20% - Accent2 74 2 2 2" xfId="57461"/>
    <cellStyle name="20% - Accent2 74 2 3" xfId="44511"/>
    <cellStyle name="20% - Accent2 74 3" xfId="25027"/>
    <cellStyle name="20% - Accent2 74 3 2" xfId="51027"/>
    <cellStyle name="20% - Accent2 74 4" xfId="38033"/>
    <cellStyle name="20% - Accent2 75" xfId="12033"/>
    <cellStyle name="20% - Accent2 75 2" xfId="31471"/>
    <cellStyle name="20% - Accent2 75 2 2" xfId="57472"/>
    <cellStyle name="20% - Accent2 75 3" xfId="38044"/>
    <cellStyle name="20% - Accent2 76" xfId="12062"/>
    <cellStyle name="20% - Accent2 76 2" xfId="31499"/>
    <cellStyle name="20% - Accent2 76 2 2" xfId="57500"/>
    <cellStyle name="20% - Accent2 76 3" xfId="38078"/>
    <cellStyle name="20% - Accent2 77" xfId="12074"/>
    <cellStyle name="20% - Accent2 77 2" xfId="31530"/>
    <cellStyle name="20% - Accent2 77 2 2" xfId="57531"/>
    <cellStyle name="20% - Accent2 77 3" xfId="38093"/>
    <cellStyle name="20% - Accent2 78" xfId="18526"/>
    <cellStyle name="20% - Accent2 78 2" xfId="31544"/>
    <cellStyle name="20% - Accent2 78 2 2" xfId="57544"/>
    <cellStyle name="20% - Accent2 78 3" xfId="44539"/>
    <cellStyle name="20% - Accent2 79" xfId="18537"/>
    <cellStyle name="20% - Accent2 79 2" xfId="31555"/>
    <cellStyle name="20% - Accent2 79 2 2" xfId="57555"/>
    <cellStyle name="20% - Accent2 79 3" xfId="44550"/>
    <cellStyle name="20% - Accent2 8" xfId="364"/>
    <cellStyle name="20% - Accent2 8 2" xfId="2611"/>
    <cellStyle name="20% - Accent2 8 2 2" xfId="9293"/>
    <cellStyle name="20% - Accent2 8 2 2 2" xfId="15994"/>
    <cellStyle name="20% - Accent2 8 2 2 2 2" xfId="28955"/>
    <cellStyle name="20% - Accent2 8 2 2 2 2 2" xfId="54956"/>
    <cellStyle name="20% - Accent2 8 2 2 2 3" xfId="42021"/>
    <cellStyle name="20% - Accent2 8 2 2 3" xfId="22522"/>
    <cellStyle name="20% - Accent2 8 2 2 3 2" xfId="48522"/>
    <cellStyle name="20% - Accent2 8 2 2 4" xfId="35520"/>
    <cellStyle name="20% - Accent2 8 2 3" xfId="12806"/>
    <cellStyle name="20% - Accent2 8 2 3 2" xfId="25767"/>
    <cellStyle name="20% - Accent2 8 2 3 2 2" xfId="51767"/>
    <cellStyle name="20% - Accent2 8 2 3 3" xfId="38832"/>
    <cellStyle name="20% - Accent2 8 2 4" xfId="19348"/>
    <cellStyle name="20% - Accent2 8 2 4 2" xfId="45348"/>
    <cellStyle name="20% - Accent2 8 2 5" xfId="32331"/>
    <cellStyle name="20% - Accent2 8 3" xfId="3503"/>
    <cellStyle name="20% - Accent2 8 3 2" xfId="10033"/>
    <cellStyle name="20% - Accent2 8 3 2 2" xfId="16737"/>
    <cellStyle name="20% - Accent2 8 3 2 2 2" xfId="29698"/>
    <cellStyle name="20% - Accent2 8 3 2 2 2 2" xfId="55699"/>
    <cellStyle name="20% - Accent2 8 3 2 2 3" xfId="42764"/>
    <cellStyle name="20% - Accent2 8 3 2 3" xfId="23265"/>
    <cellStyle name="20% - Accent2 8 3 2 3 2" xfId="49265"/>
    <cellStyle name="20% - Accent2 8 3 2 4" xfId="36263"/>
    <cellStyle name="20% - Accent2 8 3 3" xfId="13549"/>
    <cellStyle name="20% - Accent2 8 3 3 2" xfId="26510"/>
    <cellStyle name="20% - Accent2 8 3 3 2 2" xfId="52510"/>
    <cellStyle name="20% - Accent2 8 3 3 3" xfId="39575"/>
    <cellStyle name="20% - Accent2 8 3 4" xfId="20088"/>
    <cellStyle name="20% - Accent2 8 3 4 2" xfId="46088"/>
    <cellStyle name="20% - Accent2 8 3 5" xfId="33074"/>
    <cellStyle name="20% - Accent2 8 4" xfId="4220"/>
    <cellStyle name="20% - Accent2 8 4 2" xfId="10478"/>
    <cellStyle name="20% - Accent2 8 4 2 2" xfId="17182"/>
    <cellStyle name="20% - Accent2 8 4 2 2 2" xfId="30143"/>
    <cellStyle name="20% - Accent2 8 4 2 2 2 2" xfId="56144"/>
    <cellStyle name="20% - Accent2 8 4 2 2 3" xfId="43209"/>
    <cellStyle name="20% - Accent2 8 4 2 3" xfId="23710"/>
    <cellStyle name="20% - Accent2 8 4 2 3 2" xfId="49710"/>
    <cellStyle name="20% - Accent2 8 4 2 4" xfId="36708"/>
    <cellStyle name="20% - Accent2 8 4 3" xfId="13994"/>
    <cellStyle name="20% - Accent2 8 4 3 2" xfId="26954"/>
    <cellStyle name="20% - Accent2 8 4 3 2 2" xfId="52955"/>
    <cellStyle name="20% - Accent2 8 4 3 3" xfId="40020"/>
    <cellStyle name="20% - Accent2 8 4 4" xfId="20532"/>
    <cellStyle name="20% - Accent2 8 4 4 2" xfId="46532"/>
    <cellStyle name="20% - Accent2 8 4 5" xfId="33519"/>
    <cellStyle name="20% - Accent2 8 5" xfId="4883"/>
    <cellStyle name="20% - Accent2 8 5 2" xfId="10878"/>
    <cellStyle name="20% - Accent2 8 5 2 2" xfId="17582"/>
    <cellStyle name="20% - Accent2 8 5 2 2 2" xfId="30543"/>
    <cellStyle name="20% - Accent2 8 5 2 2 2 2" xfId="56544"/>
    <cellStyle name="20% - Accent2 8 5 2 2 3" xfId="43609"/>
    <cellStyle name="20% - Accent2 8 5 2 3" xfId="24110"/>
    <cellStyle name="20% - Accent2 8 5 2 3 2" xfId="50110"/>
    <cellStyle name="20% - Accent2 8 5 2 4" xfId="37108"/>
    <cellStyle name="20% - Accent2 8 5 3" xfId="14394"/>
    <cellStyle name="20% - Accent2 8 5 3 2" xfId="27354"/>
    <cellStyle name="20% - Accent2 8 5 3 2 2" xfId="53355"/>
    <cellStyle name="20% - Accent2 8 5 3 3" xfId="40420"/>
    <cellStyle name="20% - Accent2 8 5 4" xfId="20931"/>
    <cellStyle name="20% - Accent2 8 5 4 2" xfId="46931"/>
    <cellStyle name="20% - Accent2 8 5 5" xfId="33919"/>
    <cellStyle name="20% - Accent2 8 6" xfId="8646"/>
    <cellStyle name="20% - Accent2 8 6 2" xfId="15348"/>
    <cellStyle name="20% - Accent2 8 6 2 2" xfId="28308"/>
    <cellStyle name="20% - Accent2 8 6 2 2 2" xfId="54309"/>
    <cellStyle name="20% - Accent2 8 6 2 3" xfId="41374"/>
    <cellStyle name="20% - Accent2 8 6 3" xfId="21875"/>
    <cellStyle name="20% - Accent2 8 6 3 2" xfId="47875"/>
    <cellStyle name="20% - Accent2 8 6 4" xfId="34873"/>
    <cellStyle name="20% - Accent2 8 7" xfId="12159"/>
    <cellStyle name="20% - Accent2 8 7 2" xfId="25120"/>
    <cellStyle name="20% - Accent2 8 7 2 2" xfId="51120"/>
    <cellStyle name="20% - Accent2 8 7 3" xfId="38185"/>
    <cellStyle name="20% - Accent2 8 8" xfId="18701"/>
    <cellStyle name="20% - Accent2 8 8 2" xfId="44701"/>
    <cellStyle name="20% - Accent2 8 9" xfId="31684"/>
    <cellStyle name="20% - Accent2 80" xfId="18565"/>
    <cellStyle name="20% - Accent2 80 2" xfId="18606"/>
    <cellStyle name="20% - Accent2 80 3" xfId="44578"/>
    <cellStyle name="20% - Accent2 81" xfId="18594"/>
    <cellStyle name="20% - Accent2 81 2" xfId="44608"/>
    <cellStyle name="20% - Accent2 9" xfId="406"/>
    <cellStyle name="20% - Accent2 9 2" xfId="2646"/>
    <cellStyle name="20% - Accent2 9 2 2" xfId="9323"/>
    <cellStyle name="20% - Accent2 9 2 2 2" xfId="16024"/>
    <cellStyle name="20% - Accent2 9 2 2 2 2" xfId="28985"/>
    <cellStyle name="20% - Accent2 9 2 2 2 2 2" xfId="54986"/>
    <cellStyle name="20% - Accent2 9 2 2 2 3" xfId="42051"/>
    <cellStyle name="20% - Accent2 9 2 2 3" xfId="22552"/>
    <cellStyle name="20% - Accent2 9 2 2 3 2" xfId="48552"/>
    <cellStyle name="20% - Accent2 9 2 2 4" xfId="35550"/>
    <cellStyle name="20% - Accent2 9 2 3" xfId="12836"/>
    <cellStyle name="20% - Accent2 9 2 3 2" xfId="25797"/>
    <cellStyle name="20% - Accent2 9 2 3 2 2" xfId="51797"/>
    <cellStyle name="20% - Accent2 9 2 3 3" xfId="38862"/>
    <cellStyle name="20% - Accent2 9 2 4" xfId="19378"/>
    <cellStyle name="20% - Accent2 9 2 4 2" xfId="45378"/>
    <cellStyle name="20% - Accent2 9 2 5" xfId="32361"/>
    <cellStyle name="20% - Accent2 9 3" xfId="3472"/>
    <cellStyle name="20% - Accent2 9 3 2" xfId="10005"/>
    <cellStyle name="20% - Accent2 9 3 2 2" xfId="16709"/>
    <cellStyle name="20% - Accent2 9 3 2 2 2" xfId="29670"/>
    <cellStyle name="20% - Accent2 9 3 2 2 2 2" xfId="55671"/>
    <cellStyle name="20% - Accent2 9 3 2 2 3" xfId="42736"/>
    <cellStyle name="20% - Accent2 9 3 2 3" xfId="23237"/>
    <cellStyle name="20% - Accent2 9 3 2 3 2" xfId="49237"/>
    <cellStyle name="20% - Accent2 9 3 2 4" xfId="36235"/>
    <cellStyle name="20% - Accent2 9 3 3" xfId="13521"/>
    <cellStyle name="20% - Accent2 9 3 3 2" xfId="26482"/>
    <cellStyle name="20% - Accent2 9 3 3 2 2" xfId="52482"/>
    <cellStyle name="20% - Accent2 9 3 3 3" xfId="39547"/>
    <cellStyle name="20% - Accent2 9 3 4" xfId="20060"/>
    <cellStyle name="20% - Accent2 9 3 4 2" xfId="46060"/>
    <cellStyle name="20% - Accent2 9 3 5" xfId="33046"/>
    <cellStyle name="20% - Accent2 9 4" xfId="4196"/>
    <cellStyle name="20% - Accent2 9 4 2" xfId="10456"/>
    <cellStyle name="20% - Accent2 9 4 2 2" xfId="17160"/>
    <cellStyle name="20% - Accent2 9 4 2 2 2" xfId="30121"/>
    <cellStyle name="20% - Accent2 9 4 2 2 2 2" xfId="56122"/>
    <cellStyle name="20% - Accent2 9 4 2 2 3" xfId="43187"/>
    <cellStyle name="20% - Accent2 9 4 2 3" xfId="23688"/>
    <cellStyle name="20% - Accent2 9 4 2 3 2" xfId="49688"/>
    <cellStyle name="20% - Accent2 9 4 2 4" xfId="36686"/>
    <cellStyle name="20% - Accent2 9 4 3" xfId="13972"/>
    <cellStyle name="20% - Accent2 9 4 3 2" xfId="26932"/>
    <cellStyle name="20% - Accent2 9 4 3 2 2" xfId="52933"/>
    <cellStyle name="20% - Accent2 9 4 3 3" xfId="39998"/>
    <cellStyle name="20% - Accent2 9 4 4" xfId="20510"/>
    <cellStyle name="20% - Accent2 9 4 4 2" xfId="46510"/>
    <cellStyle name="20% - Accent2 9 4 5" xfId="33497"/>
    <cellStyle name="20% - Accent2 9 5" xfId="4865"/>
    <cellStyle name="20% - Accent2 9 5 2" xfId="10862"/>
    <cellStyle name="20% - Accent2 9 5 2 2" xfId="17566"/>
    <cellStyle name="20% - Accent2 9 5 2 2 2" xfId="30527"/>
    <cellStyle name="20% - Accent2 9 5 2 2 2 2" xfId="56528"/>
    <cellStyle name="20% - Accent2 9 5 2 2 3" xfId="43593"/>
    <cellStyle name="20% - Accent2 9 5 2 3" xfId="24094"/>
    <cellStyle name="20% - Accent2 9 5 2 3 2" xfId="50094"/>
    <cellStyle name="20% - Accent2 9 5 2 4" xfId="37092"/>
    <cellStyle name="20% - Accent2 9 5 3" xfId="14378"/>
    <cellStyle name="20% - Accent2 9 5 3 2" xfId="27338"/>
    <cellStyle name="20% - Accent2 9 5 3 2 2" xfId="53339"/>
    <cellStyle name="20% - Accent2 9 5 3 3" xfId="40404"/>
    <cellStyle name="20% - Accent2 9 5 4" xfId="20915"/>
    <cellStyle name="20% - Accent2 9 5 4 2" xfId="46915"/>
    <cellStyle name="20% - Accent2 9 5 5" xfId="33903"/>
    <cellStyle name="20% - Accent2 9 6" xfId="8660"/>
    <cellStyle name="20% - Accent2 9 6 2" xfId="15362"/>
    <cellStyle name="20% - Accent2 9 6 2 2" xfId="28322"/>
    <cellStyle name="20% - Accent2 9 6 2 2 2" xfId="54323"/>
    <cellStyle name="20% - Accent2 9 6 2 3" xfId="41388"/>
    <cellStyle name="20% - Accent2 9 6 3" xfId="21889"/>
    <cellStyle name="20% - Accent2 9 6 3 2" xfId="47889"/>
    <cellStyle name="20% - Accent2 9 6 4" xfId="34887"/>
    <cellStyle name="20% - Accent2 9 7" xfId="12173"/>
    <cellStyle name="20% - Accent2 9 7 2" xfId="25134"/>
    <cellStyle name="20% - Accent2 9 7 2 2" xfId="51134"/>
    <cellStyle name="20% - Accent2 9 7 3" xfId="38199"/>
    <cellStyle name="20% - Accent2 9 8" xfId="18715"/>
    <cellStyle name="20% - Accent2 9 8 2" xfId="44715"/>
    <cellStyle name="20% - Accent2 9 9" xfId="31698"/>
    <cellStyle name="20% - Accent3" xfId="28" builtinId="38" customBuiltin="1"/>
    <cellStyle name="20% - Accent3 10" xfId="452"/>
    <cellStyle name="20% - Accent3 10 2" xfId="2683"/>
    <cellStyle name="20% - Accent3 10 2 2" xfId="9358"/>
    <cellStyle name="20% - Accent3 10 2 2 2" xfId="16059"/>
    <cellStyle name="20% - Accent3 10 2 2 2 2" xfId="29020"/>
    <cellStyle name="20% - Accent3 10 2 2 2 2 2" xfId="55021"/>
    <cellStyle name="20% - Accent3 10 2 2 2 3" xfId="42086"/>
    <cellStyle name="20% - Accent3 10 2 2 3" xfId="22587"/>
    <cellStyle name="20% - Accent3 10 2 2 3 2" xfId="48587"/>
    <cellStyle name="20% - Accent3 10 2 2 4" xfId="35585"/>
    <cellStyle name="20% - Accent3 10 2 3" xfId="12871"/>
    <cellStyle name="20% - Accent3 10 2 3 2" xfId="25832"/>
    <cellStyle name="20% - Accent3 10 2 3 2 2" xfId="51832"/>
    <cellStyle name="20% - Accent3 10 2 3 3" xfId="38897"/>
    <cellStyle name="20% - Accent3 10 2 4" xfId="19413"/>
    <cellStyle name="20% - Accent3 10 2 4 2" xfId="45413"/>
    <cellStyle name="20% - Accent3 10 2 5" xfId="32396"/>
    <cellStyle name="20% - Accent3 10 3" xfId="3438"/>
    <cellStyle name="20% - Accent3 10 3 2" xfId="9973"/>
    <cellStyle name="20% - Accent3 10 3 2 2" xfId="16677"/>
    <cellStyle name="20% - Accent3 10 3 2 2 2" xfId="29638"/>
    <cellStyle name="20% - Accent3 10 3 2 2 2 2" xfId="55639"/>
    <cellStyle name="20% - Accent3 10 3 2 2 3" xfId="42704"/>
    <cellStyle name="20% - Accent3 10 3 2 3" xfId="23205"/>
    <cellStyle name="20% - Accent3 10 3 2 3 2" xfId="49205"/>
    <cellStyle name="20% - Accent3 10 3 2 4" xfId="36203"/>
    <cellStyle name="20% - Accent3 10 3 3" xfId="13489"/>
    <cellStyle name="20% - Accent3 10 3 3 2" xfId="26450"/>
    <cellStyle name="20% - Accent3 10 3 3 2 2" xfId="52450"/>
    <cellStyle name="20% - Accent3 10 3 3 3" xfId="39515"/>
    <cellStyle name="20% - Accent3 10 3 4" xfId="20028"/>
    <cellStyle name="20% - Accent3 10 3 4 2" xfId="46028"/>
    <cellStyle name="20% - Accent3 10 3 5" xfId="33014"/>
    <cellStyle name="20% - Accent3 10 4" xfId="2923"/>
    <cellStyle name="20% - Accent3 10 4 2" xfId="9556"/>
    <cellStyle name="20% - Accent3 10 4 2 2" xfId="16258"/>
    <cellStyle name="20% - Accent3 10 4 2 2 2" xfId="29219"/>
    <cellStyle name="20% - Accent3 10 4 2 2 2 2" xfId="55220"/>
    <cellStyle name="20% - Accent3 10 4 2 2 3" xfId="42285"/>
    <cellStyle name="20% - Accent3 10 4 2 3" xfId="22786"/>
    <cellStyle name="20% - Accent3 10 4 2 3 2" xfId="48786"/>
    <cellStyle name="20% - Accent3 10 4 2 4" xfId="35784"/>
    <cellStyle name="20% - Accent3 10 4 3" xfId="13070"/>
    <cellStyle name="20% - Accent3 10 4 3 2" xfId="26031"/>
    <cellStyle name="20% - Accent3 10 4 3 2 2" xfId="52031"/>
    <cellStyle name="20% - Accent3 10 4 3 3" xfId="39096"/>
    <cellStyle name="20% - Accent3 10 4 4" xfId="19611"/>
    <cellStyle name="20% - Accent3 10 4 4 2" xfId="45611"/>
    <cellStyle name="20% - Accent3 10 4 5" xfId="32595"/>
    <cellStyle name="20% - Accent3 10 5" xfId="3083"/>
    <cellStyle name="20% - Accent3 10 5 2" xfId="9687"/>
    <cellStyle name="20% - Accent3 10 5 2 2" xfId="16389"/>
    <cellStyle name="20% - Accent3 10 5 2 2 2" xfId="29350"/>
    <cellStyle name="20% - Accent3 10 5 2 2 2 2" xfId="55351"/>
    <cellStyle name="20% - Accent3 10 5 2 2 3" xfId="42416"/>
    <cellStyle name="20% - Accent3 10 5 2 3" xfId="22917"/>
    <cellStyle name="20% - Accent3 10 5 2 3 2" xfId="48917"/>
    <cellStyle name="20% - Accent3 10 5 2 4" xfId="35915"/>
    <cellStyle name="20% - Accent3 10 5 3" xfId="13201"/>
    <cellStyle name="20% - Accent3 10 5 3 2" xfId="26162"/>
    <cellStyle name="20% - Accent3 10 5 3 2 2" xfId="52162"/>
    <cellStyle name="20% - Accent3 10 5 3 3" xfId="39227"/>
    <cellStyle name="20% - Accent3 10 5 4" xfId="19742"/>
    <cellStyle name="20% - Accent3 10 5 4 2" xfId="45742"/>
    <cellStyle name="20% - Accent3 10 5 5" xfId="32726"/>
    <cellStyle name="20% - Accent3 10 6" xfId="8676"/>
    <cellStyle name="20% - Accent3 10 6 2" xfId="15378"/>
    <cellStyle name="20% - Accent3 10 6 2 2" xfId="28338"/>
    <cellStyle name="20% - Accent3 10 6 2 2 2" xfId="54339"/>
    <cellStyle name="20% - Accent3 10 6 2 3" xfId="41404"/>
    <cellStyle name="20% - Accent3 10 6 3" xfId="21905"/>
    <cellStyle name="20% - Accent3 10 6 3 2" xfId="47905"/>
    <cellStyle name="20% - Accent3 10 6 4" xfId="34903"/>
    <cellStyle name="20% - Accent3 10 7" xfId="12189"/>
    <cellStyle name="20% - Accent3 10 7 2" xfId="25150"/>
    <cellStyle name="20% - Accent3 10 7 2 2" xfId="51150"/>
    <cellStyle name="20% - Accent3 10 7 3" xfId="38215"/>
    <cellStyle name="20% - Accent3 10 8" xfId="18731"/>
    <cellStyle name="20% - Accent3 10 8 2" xfId="44731"/>
    <cellStyle name="20% - Accent3 10 9" xfId="31714"/>
    <cellStyle name="20% - Accent3 11" xfId="494"/>
    <cellStyle name="20% - Accent3 11 2" xfId="2716"/>
    <cellStyle name="20% - Accent3 11 2 2" xfId="9383"/>
    <cellStyle name="20% - Accent3 11 2 2 2" xfId="16084"/>
    <cellStyle name="20% - Accent3 11 2 2 2 2" xfId="29045"/>
    <cellStyle name="20% - Accent3 11 2 2 2 2 2" xfId="55046"/>
    <cellStyle name="20% - Accent3 11 2 2 2 3" xfId="42111"/>
    <cellStyle name="20% - Accent3 11 2 2 3" xfId="22612"/>
    <cellStyle name="20% - Accent3 11 2 2 3 2" xfId="48612"/>
    <cellStyle name="20% - Accent3 11 2 2 4" xfId="35610"/>
    <cellStyle name="20% - Accent3 11 2 3" xfId="12896"/>
    <cellStyle name="20% - Accent3 11 2 3 2" xfId="25857"/>
    <cellStyle name="20% - Accent3 11 2 3 2 2" xfId="51857"/>
    <cellStyle name="20% - Accent3 11 2 3 3" xfId="38922"/>
    <cellStyle name="20% - Accent3 11 2 4" xfId="19438"/>
    <cellStyle name="20% - Accent3 11 2 4 2" xfId="45438"/>
    <cellStyle name="20% - Accent3 11 2 5" xfId="32421"/>
    <cellStyle name="20% - Accent3 11 3" xfId="3405"/>
    <cellStyle name="20% - Accent3 11 3 2" xfId="9948"/>
    <cellStyle name="20% - Accent3 11 3 2 2" xfId="16651"/>
    <cellStyle name="20% - Accent3 11 3 2 2 2" xfId="29612"/>
    <cellStyle name="20% - Accent3 11 3 2 2 2 2" xfId="55613"/>
    <cellStyle name="20% - Accent3 11 3 2 2 3" xfId="42678"/>
    <cellStyle name="20% - Accent3 11 3 2 3" xfId="23179"/>
    <cellStyle name="20% - Accent3 11 3 2 3 2" xfId="49179"/>
    <cellStyle name="20% - Accent3 11 3 2 4" xfId="36177"/>
    <cellStyle name="20% - Accent3 11 3 3" xfId="13463"/>
    <cellStyle name="20% - Accent3 11 3 3 2" xfId="26424"/>
    <cellStyle name="20% - Accent3 11 3 3 2 2" xfId="52424"/>
    <cellStyle name="20% - Accent3 11 3 3 3" xfId="39489"/>
    <cellStyle name="20% - Accent3 11 3 4" xfId="20003"/>
    <cellStyle name="20% - Accent3 11 3 4 2" xfId="46003"/>
    <cellStyle name="20% - Accent3 11 3 5" xfId="32988"/>
    <cellStyle name="20% - Accent3 11 4" xfId="3274"/>
    <cellStyle name="20% - Accent3 11 4 2" xfId="9843"/>
    <cellStyle name="20% - Accent3 11 4 2 2" xfId="16545"/>
    <cellStyle name="20% - Accent3 11 4 2 2 2" xfId="29506"/>
    <cellStyle name="20% - Accent3 11 4 2 2 2 2" xfId="55507"/>
    <cellStyle name="20% - Accent3 11 4 2 2 3" xfId="42572"/>
    <cellStyle name="20% - Accent3 11 4 2 3" xfId="23073"/>
    <cellStyle name="20% - Accent3 11 4 2 3 2" xfId="49073"/>
    <cellStyle name="20% - Accent3 11 4 2 4" xfId="36071"/>
    <cellStyle name="20% - Accent3 11 4 3" xfId="13357"/>
    <cellStyle name="20% - Accent3 11 4 3 2" xfId="26318"/>
    <cellStyle name="20% - Accent3 11 4 3 2 2" xfId="52318"/>
    <cellStyle name="20% - Accent3 11 4 3 3" xfId="39383"/>
    <cellStyle name="20% - Accent3 11 4 4" xfId="19898"/>
    <cellStyle name="20% - Accent3 11 4 4 2" xfId="45898"/>
    <cellStyle name="20% - Accent3 11 4 5" xfId="32882"/>
    <cellStyle name="20% - Accent3 11 5" xfId="2816"/>
    <cellStyle name="20% - Accent3 11 5 2" xfId="9468"/>
    <cellStyle name="20% - Accent3 11 5 2 2" xfId="16170"/>
    <cellStyle name="20% - Accent3 11 5 2 2 2" xfId="29131"/>
    <cellStyle name="20% - Accent3 11 5 2 2 2 2" xfId="55132"/>
    <cellStyle name="20% - Accent3 11 5 2 2 3" xfId="42197"/>
    <cellStyle name="20% - Accent3 11 5 2 3" xfId="22698"/>
    <cellStyle name="20% - Accent3 11 5 2 3 2" xfId="48698"/>
    <cellStyle name="20% - Accent3 11 5 2 4" xfId="35696"/>
    <cellStyle name="20% - Accent3 11 5 3" xfId="12982"/>
    <cellStyle name="20% - Accent3 11 5 3 2" xfId="25943"/>
    <cellStyle name="20% - Accent3 11 5 3 2 2" xfId="51943"/>
    <cellStyle name="20% - Accent3 11 5 3 3" xfId="39008"/>
    <cellStyle name="20% - Accent3 11 5 4" xfId="19523"/>
    <cellStyle name="20% - Accent3 11 5 4 2" xfId="45523"/>
    <cellStyle name="20% - Accent3 11 5 5" xfId="32507"/>
    <cellStyle name="20% - Accent3 11 6" xfId="8690"/>
    <cellStyle name="20% - Accent3 11 6 2" xfId="15392"/>
    <cellStyle name="20% - Accent3 11 6 2 2" xfId="28352"/>
    <cellStyle name="20% - Accent3 11 6 2 2 2" xfId="54353"/>
    <cellStyle name="20% - Accent3 11 6 2 3" xfId="41418"/>
    <cellStyle name="20% - Accent3 11 6 3" xfId="21919"/>
    <cellStyle name="20% - Accent3 11 6 3 2" xfId="47919"/>
    <cellStyle name="20% - Accent3 11 6 4" xfId="34917"/>
    <cellStyle name="20% - Accent3 11 7" xfId="12203"/>
    <cellStyle name="20% - Accent3 11 7 2" xfId="25164"/>
    <cellStyle name="20% - Accent3 11 7 2 2" xfId="51164"/>
    <cellStyle name="20% - Accent3 11 7 3" xfId="38229"/>
    <cellStyle name="20% - Accent3 11 8" xfId="18745"/>
    <cellStyle name="20% - Accent3 11 8 2" xfId="44745"/>
    <cellStyle name="20% - Accent3 11 9" xfId="31728"/>
    <cellStyle name="20% - Accent3 12" xfId="536"/>
    <cellStyle name="20% - Accent3 12 2" xfId="2753"/>
    <cellStyle name="20% - Accent3 12 2 2" xfId="9414"/>
    <cellStyle name="20% - Accent3 12 2 2 2" xfId="16115"/>
    <cellStyle name="20% - Accent3 12 2 2 2 2" xfId="29076"/>
    <cellStyle name="20% - Accent3 12 2 2 2 2 2" xfId="55077"/>
    <cellStyle name="20% - Accent3 12 2 2 2 3" xfId="42142"/>
    <cellStyle name="20% - Accent3 12 2 2 3" xfId="22643"/>
    <cellStyle name="20% - Accent3 12 2 2 3 2" xfId="48643"/>
    <cellStyle name="20% - Accent3 12 2 2 4" xfId="35641"/>
    <cellStyle name="20% - Accent3 12 2 3" xfId="12927"/>
    <cellStyle name="20% - Accent3 12 2 3 2" xfId="25888"/>
    <cellStyle name="20% - Accent3 12 2 3 2 2" xfId="51888"/>
    <cellStyle name="20% - Accent3 12 2 3 3" xfId="38953"/>
    <cellStyle name="20% - Accent3 12 2 4" xfId="19469"/>
    <cellStyle name="20% - Accent3 12 2 4 2" xfId="45469"/>
    <cellStyle name="20% - Accent3 12 2 5" xfId="32452"/>
    <cellStyle name="20% - Accent3 12 3" xfId="3374"/>
    <cellStyle name="20% - Accent3 12 3 2" xfId="9924"/>
    <cellStyle name="20% - Accent3 12 3 2 2" xfId="16627"/>
    <cellStyle name="20% - Accent3 12 3 2 2 2" xfId="29588"/>
    <cellStyle name="20% - Accent3 12 3 2 2 2 2" xfId="55589"/>
    <cellStyle name="20% - Accent3 12 3 2 2 3" xfId="42654"/>
    <cellStyle name="20% - Accent3 12 3 2 3" xfId="23155"/>
    <cellStyle name="20% - Accent3 12 3 2 3 2" xfId="49155"/>
    <cellStyle name="20% - Accent3 12 3 2 4" xfId="36153"/>
    <cellStyle name="20% - Accent3 12 3 3" xfId="13439"/>
    <cellStyle name="20% - Accent3 12 3 3 2" xfId="26400"/>
    <cellStyle name="20% - Accent3 12 3 3 2 2" xfId="52400"/>
    <cellStyle name="20% - Accent3 12 3 3 3" xfId="39465"/>
    <cellStyle name="20% - Accent3 12 3 4" xfId="19979"/>
    <cellStyle name="20% - Accent3 12 3 4 2" xfId="45979"/>
    <cellStyle name="20% - Accent3 12 3 5" xfId="32964"/>
    <cellStyle name="20% - Accent3 12 4" xfId="2512"/>
    <cellStyle name="20% - Accent3 12 4 2" xfId="9210"/>
    <cellStyle name="20% - Accent3 12 4 2 2" xfId="15912"/>
    <cellStyle name="20% - Accent3 12 4 2 2 2" xfId="28872"/>
    <cellStyle name="20% - Accent3 12 4 2 2 2 2" xfId="54873"/>
    <cellStyle name="20% - Accent3 12 4 2 2 3" xfId="41938"/>
    <cellStyle name="20% - Accent3 12 4 2 3" xfId="22439"/>
    <cellStyle name="20% - Accent3 12 4 2 3 2" xfId="48439"/>
    <cellStyle name="20% - Accent3 12 4 2 4" xfId="35437"/>
    <cellStyle name="20% - Accent3 12 4 3" xfId="12723"/>
    <cellStyle name="20% - Accent3 12 4 3 2" xfId="25684"/>
    <cellStyle name="20% - Accent3 12 4 3 2 2" xfId="51684"/>
    <cellStyle name="20% - Accent3 12 4 3 3" xfId="38749"/>
    <cellStyle name="20% - Accent3 12 4 4" xfId="19265"/>
    <cellStyle name="20% - Accent3 12 4 4 2" xfId="45265"/>
    <cellStyle name="20% - Accent3 12 4 5" xfId="32248"/>
    <cellStyle name="20% - Accent3 12 5" xfId="3590"/>
    <cellStyle name="20% - Accent3 12 5 2" xfId="10107"/>
    <cellStyle name="20% - Accent3 12 5 2 2" xfId="16811"/>
    <cellStyle name="20% - Accent3 12 5 2 2 2" xfId="29772"/>
    <cellStyle name="20% - Accent3 12 5 2 2 2 2" xfId="55773"/>
    <cellStyle name="20% - Accent3 12 5 2 2 3" xfId="42838"/>
    <cellStyle name="20% - Accent3 12 5 2 3" xfId="23339"/>
    <cellStyle name="20% - Accent3 12 5 2 3 2" xfId="49339"/>
    <cellStyle name="20% - Accent3 12 5 2 4" xfId="36337"/>
    <cellStyle name="20% - Accent3 12 5 3" xfId="13623"/>
    <cellStyle name="20% - Accent3 12 5 3 2" xfId="26583"/>
    <cellStyle name="20% - Accent3 12 5 3 2 2" xfId="52584"/>
    <cellStyle name="20% - Accent3 12 5 3 3" xfId="39649"/>
    <cellStyle name="20% - Accent3 12 5 4" xfId="20162"/>
    <cellStyle name="20% - Accent3 12 5 4 2" xfId="46162"/>
    <cellStyle name="20% - Accent3 12 5 5" xfId="33148"/>
    <cellStyle name="20% - Accent3 12 6" xfId="8704"/>
    <cellStyle name="20% - Accent3 12 6 2" xfId="15406"/>
    <cellStyle name="20% - Accent3 12 6 2 2" xfId="28366"/>
    <cellStyle name="20% - Accent3 12 6 2 2 2" xfId="54367"/>
    <cellStyle name="20% - Accent3 12 6 2 3" xfId="41432"/>
    <cellStyle name="20% - Accent3 12 6 3" xfId="21933"/>
    <cellStyle name="20% - Accent3 12 6 3 2" xfId="47933"/>
    <cellStyle name="20% - Accent3 12 6 4" xfId="34931"/>
    <cellStyle name="20% - Accent3 12 7" xfId="12217"/>
    <cellStyle name="20% - Accent3 12 7 2" xfId="25178"/>
    <cellStyle name="20% - Accent3 12 7 2 2" xfId="51178"/>
    <cellStyle name="20% - Accent3 12 7 3" xfId="38243"/>
    <cellStyle name="20% - Accent3 12 8" xfId="18759"/>
    <cellStyle name="20% - Accent3 12 8 2" xfId="44759"/>
    <cellStyle name="20% - Accent3 12 9" xfId="31742"/>
    <cellStyle name="20% - Accent3 13" xfId="577"/>
    <cellStyle name="20% - Accent3 13 2" xfId="2783"/>
    <cellStyle name="20% - Accent3 13 2 2" xfId="9440"/>
    <cellStyle name="20% - Accent3 13 2 2 2" xfId="16141"/>
    <cellStyle name="20% - Accent3 13 2 2 2 2" xfId="29102"/>
    <cellStyle name="20% - Accent3 13 2 2 2 2 2" xfId="55103"/>
    <cellStyle name="20% - Accent3 13 2 2 2 3" xfId="42168"/>
    <cellStyle name="20% - Accent3 13 2 2 3" xfId="22669"/>
    <cellStyle name="20% - Accent3 13 2 2 3 2" xfId="48669"/>
    <cellStyle name="20% - Accent3 13 2 2 4" xfId="35667"/>
    <cellStyle name="20% - Accent3 13 2 3" xfId="12953"/>
    <cellStyle name="20% - Accent3 13 2 3 2" xfId="25914"/>
    <cellStyle name="20% - Accent3 13 2 3 2 2" xfId="51914"/>
    <cellStyle name="20% - Accent3 13 2 3 3" xfId="38979"/>
    <cellStyle name="20% - Accent3 13 2 4" xfId="19495"/>
    <cellStyle name="20% - Accent3 13 2 4 2" xfId="45495"/>
    <cellStyle name="20% - Accent3 13 2 5" xfId="32478"/>
    <cellStyle name="20% - Accent3 13 3" xfId="3350"/>
    <cellStyle name="20% - Accent3 13 3 2" xfId="9904"/>
    <cellStyle name="20% - Accent3 13 3 2 2" xfId="16607"/>
    <cellStyle name="20% - Accent3 13 3 2 2 2" xfId="29568"/>
    <cellStyle name="20% - Accent3 13 3 2 2 2 2" xfId="55569"/>
    <cellStyle name="20% - Accent3 13 3 2 2 3" xfId="42634"/>
    <cellStyle name="20% - Accent3 13 3 2 3" xfId="23135"/>
    <cellStyle name="20% - Accent3 13 3 2 3 2" xfId="49135"/>
    <cellStyle name="20% - Accent3 13 3 2 4" xfId="36133"/>
    <cellStyle name="20% - Accent3 13 3 3" xfId="13419"/>
    <cellStyle name="20% - Accent3 13 3 3 2" xfId="26380"/>
    <cellStyle name="20% - Accent3 13 3 3 2 2" xfId="52380"/>
    <cellStyle name="20% - Accent3 13 3 3 3" xfId="39445"/>
    <cellStyle name="20% - Accent3 13 3 4" xfId="19959"/>
    <cellStyle name="20% - Accent3 13 3 4 2" xfId="45959"/>
    <cellStyle name="20% - Accent3 13 3 5" xfId="32944"/>
    <cellStyle name="20% - Accent3 13 4" xfId="2793"/>
    <cellStyle name="20% - Accent3 13 4 2" xfId="9450"/>
    <cellStyle name="20% - Accent3 13 4 2 2" xfId="16151"/>
    <cellStyle name="20% - Accent3 13 4 2 2 2" xfId="29112"/>
    <cellStyle name="20% - Accent3 13 4 2 2 2 2" xfId="55113"/>
    <cellStyle name="20% - Accent3 13 4 2 2 3" xfId="42178"/>
    <cellStyle name="20% - Accent3 13 4 2 3" xfId="22679"/>
    <cellStyle name="20% - Accent3 13 4 2 3 2" xfId="48679"/>
    <cellStyle name="20% - Accent3 13 4 2 4" xfId="35677"/>
    <cellStyle name="20% - Accent3 13 4 3" xfId="12963"/>
    <cellStyle name="20% - Accent3 13 4 3 2" xfId="25924"/>
    <cellStyle name="20% - Accent3 13 4 3 2 2" xfId="51924"/>
    <cellStyle name="20% - Accent3 13 4 3 3" xfId="38989"/>
    <cellStyle name="20% - Accent3 13 4 4" xfId="19505"/>
    <cellStyle name="20% - Accent3 13 4 4 2" xfId="45505"/>
    <cellStyle name="20% - Accent3 13 4 5" xfId="32488"/>
    <cellStyle name="20% - Accent3 13 5" xfId="3340"/>
    <cellStyle name="20% - Accent3 13 5 2" xfId="9894"/>
    <cellStyle name="20% - Accent3 13 5 2 2" xfId="16597"/>
    <cellStyle name="20% - Accent3 13 5 2 2 2" xfId="29558"/>
    <cellStyle name="20% - Accent3 13 5 2 2 2 2" xfId="55559"/>
    <cellStyle name="20% - Accent3 13 5 2 2 3" xfId="42624"/>
    <cellStyle name="20% - Accent3 13 5 2 3" xfId="23125"/>
    <cellStyle name="20% - Accent3 13 5 2 3 2" xfId="49125"/>
    <cellStyle name="20% - Accent3 13 5 2 4" xfId="36123"/>
    <cellStyle name="20% - Accent3 13 5 3" xfId="13409"/>
    <cellStyle name="20% - Accent3 13 5 3 2" xfId="26370"/>
    <cellStyle name="20% - Accent3 13 5 3 2 2" xfId="52370"/>
    <cellStyle name="20% - Accent3 13 5 3 3" xfId="39435"/>
    <cellStyle name="20% - Accent3 13 5 4" xfId="19949"/>
    <cellStyle name="20% - Accent3 13 5 4 2" xfId="45949"/>
    <cellStyle name="20% - Accent3 13 5 5" xfId="32934"/>
    <cellStyle name="20% - Accent3 13 6" xfId="8717"/>
    <cellStyle name="20% - Accent3 13 6 2" xfId="15419"/>
    <cellStyle name="20% - Accent3 13 6 2 2" xfId="28379"/>
    <cellStyle name="20% - Accent3 13 6 2 2 2" xfId="54380"/>
    <cellStyle name="20% - Accent3 13 6 2 3" xfId="41445"/>
    <cellStyle name="20% - Accent3 13 6 3" xfId="21946"/>
    <cellStyle name="20% - Accent3 13 6 3 2" xfId="47946"/>
    <cellStyle name="20% - Accent3 13 6 4" xfId="34944"/>
    <cellStyle name="20% - Accent3 13 7" xfId="12230"/>
    <cellStyle name="20% - Accent3 13 7 2" xfId="25191"/>
    <cellStyle name="20% - Accent3 13 7 2 2" xfId="51191"/>
    <cellStyle name="20% - Accent3 13 7 3" xfId="38256"/>
    <cellStyle name="20% - Accent3 13 8" xfId="18772"/>
    <cellStyle name="20% - Accent3 13 8 2" xfId="44772"/>
    <cellStyle name="20% - Accent3 13 9" xfId="31755"/>
    <cellStyle name="20% - Accent3 14" xfId="619"/>
    <cellStyle name="20% - Accent3 14 2" xfId="2817"/>
    <cellStyle name="20% - Accent3 14 2 2" xfId="9469"/>
    <cellStyle name="20% - Accent3 14 2 2 2" xfId="16171"/>
    <cellStyle name="20% - Accent3 14 2 2 2 2" xfId="29132"/>
    <cellStyle name="20% - Accent3 14 2 2 2 2 2" xfId="55133"/>
    <cellStyle name="20% - Accent3 14 2 2 2 3" xfId="42198"/>
    <cellStyle name="20% - Accent3 14 2 2 3" xfId="22699"/>
    <cellStyle name="20% - Accent3 14 2 2 3 2" xfId="48699"/>
    <cellStyle name="20% - Accent3 14 2 2 4" xfId="35697"/>
    <cellStyle name="20% - Accent3 14 2 3" xfId="12983"/>
    <cellStyle name="20% - Accent3 14 2 3 2" xfId="25944"/>
    <cellStyle name="20% - Accent3 14 2 3 2 2" xfId="51944"/>
    <cellStyle name="20% - Accent3 14 2 3 3" xfId="39009"/>
    <cellStyle name="20% - Accent3 14 2 4" xfId="19524"/>
    <cellStyle name="20% - Accent3 14 2 4 2" xfId="45524"/>
    <cellStyle name="20% - Accent3 14 2 5" xfId="32508"/>
    <cellStyle name="20% - Accent3 14 3" xfId="3319"/>
    <cellStyle name="20% - Accent3 14 3 2" xfId="9877"/>
    <cellStyle name="20% - Accent3 14 3 2 2" xfId="16579"/>
    <cellStyle name="20% - Accent3 14 3 2 2 2" xfId="29540"/>
    <cellStyle name="20% - Accent3 14 3 2 2 2 2" xfId="55541"/>
    <cellStyle name="20% - Accent3 14 3 2 2 3" xfId="42606"/>
    <cellStyle name="20% - Accent3 14 3 2 3" xfId="23107"/>
    <cellStyle name="20% - Accent3 14 3 2 3 2" xfId="49107"/>
    <cellStyle name="20% - Accent3 14 3 2 4" xfId="36105"/>
    <cellStyle name="20% - Accent3 14 3 3" xfId="13391"/>
    <cellStyle name="20% - Accent3 14 3 3 2" xfId="26352"/>
    <cellStyle name="20% - Accent3 14 3 3 2 2" xfId="52352"/>
    <cellStyle name="20% - Accent3 14 3 3 3" xfId="39417"/>
    <cellStyle name="20% - Accent3 14 3 4" xfId="19932"/>
    <cellStyle name="20% - Accent3 14 3 4 2" xfId="45932"/>
    <cellStyle name="20% - Accent3 14 3 5" xfId="32916"/>
    <cellStyle name="20% - Accent3 14 4" xfId="3124"/>
    <cellStyle name="20% - Accent3 14 4 2" xfId="9720"/>
    <cellStyle name="20% - Accent3 14 4 2 2" xfId="16422"/>
    <cellStyle name="20% - Accent3 14 4 2 2 2" xfId="29383"/>
    <cellStyle name="20% - Accent3 14 4 2 2 2 2" xfId="55384"/>
    <cellStyle name="20% - Accent3 14 4 2 2 3" xfId="42449"/>
    <cellStyle name="20% - Accent3 14 4 2 3" xfId="22950"/>
    <cellStyle name="20% - Accent3 14 4 2 3 2" xfId="48950"/>
    <cellStyle name="20% - Accent3 14 4 2 4" xfId="35948"/>
    <cellStyle name="20% - Accent3 14 4 3" xfId="13234"/>
    <cellStyle name="20% - Accent3 14 4 3 2" xfId="26195"/>
    <cellStyle name="20% - Accent3 14 4 3 2 2" xfId="52195"/>
    <cellStyle name="20% - Accent3 14 4 3 3" xfId="39260"/>
    <cellStyle name="20% - Accent3 14 4 4" xfId="19775"/>
    <cellStyle name="20% - Accent3 14 4 4 2" xfId="45775"/>
    <cellStyle name="20% - Accent3 14 4 5" xfId="32759"/>
    <cellStyle name="20% - Accent3 14 5" xfId="3808"/>
    <cellStyle name="20% - Accent3 14 5 2" xfId="10281"/>
    <cellStyle name="20% - Accent3 14 5 2 2" xfId="16985"/>
    <cellStyle name="20% - Accent3 14 5 2 2 2" xfId="29946"/>
    <cellStyle name="20% - Accent3 14 5 2 2 2 2" xfId="55947"/>
    <cellStyle name="20% - Accent3 14 5 2 2 3" xfId="43012"/>
    <cellStyle name="20% - Accent3 14 5 2 3" xfId="23513"/>
    <cellStyle name="20% - Accent3 14 5 2 3 2" xfId="49513"/>
    <cellStyle name="20% - Accent3 14 5 2 4" xfId="36511"/>
    <cellStyle name="20% - Accent3 14 5 3" xfId="13797"/>
    <cellStyle name="20% - Accent3 14 5 3 2" xfId="26757"/>
    <cellStyle name="20% - Accent3 14 5 3 2 2" xfId="52758"/>
    <cellStyle name="20% - Accent3 14 5 3 3" xfId="39823"/>
    <cellStyle name="20% - Accent3 14 5 4" xfId="20335"/>
    <cellStyle name="20% - Accent3 14 5 4 2" xfId="46335"/>
    <cellStyle name="20% - Accent3 14 5 5" xfId="33322"/>
    <cellStyle name="20% - Accent3 14 6" xfId="8730"/>
    <cellStyle name="20% - Accent3 14 6 2" xfId="15433"/>
    <cellStyle name="20% - Accent3 14 6 2 2" xfId="28393"/>
    <cellStyle name="20% - Accent3 14 6 2 2 2" xfId="54394"/>
    <cellStyle name="20% - Accent3 14 6 2 3" xfId="41459"/>
    <cellStyle name="20% - Accent3 14 6 3" xfId="21960"/>
    <cellStyle name="20% - Accent3 14 6 3 2" xfId="47960"/>
    <cellStyle name="20% - Accent3 14 6 4" xfId="34958"/>
    <cellStyle name="20% - Accent3 14 7" xfId="12244"/>
    <cellStyle name="20% - Accent3 14 7 2" xfId="25205"/>
    <cellStyle name="20% - Accent3 14 7 2 2" xfId="51205"/>
    <cellStyle name="20% - Accent3 14 7 3" xfId="38270"/>
    <cellStyle name="20% - Accent3 14 8" xfId="18786"/>
    <cellStyle name="20% - Accent3 14 8 2" xfId="44786"/>
    <cellStyle name="20% - Accent3 14 9" xfId="31769"/>
    <cellStyle name="20% - Accent3 15" xfId="661"/>
    <cellStyle name="20% - Accent3 15 2" xfId="2855"/>
    <cellStyle name="20% - Accent3 15 2 2" xfId="9499"/>
    <cellStyle name="20% - Accent3 15 2 2 2" xfId="16201"/>
    <cellStyle name="20% - Accent3 15 2 2 2 2" xfId="29162"/>
    <cellStyle name="20% - Accent3 15 2 2 2 2 2" xfId="55163"/>
    <cellStyle name="20% - Accent3 15 2 2 2 3" xfId="42228"/>
    <cellStyle name="20% - Accent3 15 2 2 3" xfId="22729"/>
    <cellStyle name="20% - Accent3 15 2 2 3 2" xfId="48729"/>
    <cellStyle name="20% - Accent3 15 2 2 4" xfId="35727"/>
    <cellStyle name="20% - Accent3 15 2 3" xfId="13013"/>
    <cellStyle name="20% - Accent3 15 2 3 2" xfId="25974"/>
    <cellStyle name="20% - Accent3 15 2 3 2 2" xfId="51974"/>
    <cellStyle name="20% - Accent3 15 2 3 3" xfId="39039"/>
    <cellStyle name="20% - Accent3 15 2 4" xfId="19554"/>
    <cellStyle name="20% - Accent3 15 2 4 2" xfId="45554"/>
    <cellStyle name="20% - Accent3 15 2 5" xfId="32538"/>
    <cellStyle name="20% - Accent3 15 3" xfId="2598"/>
    <cellStyle name="20% - Accent3 15 3 2" xfId="9283"/>
    <cellStyle name="20% - Accent3 15 3 2 2" xfId="15984"/>
    <cellStyle name="20% - Accent3 15 3 2 2 2" xfId="28945"/>
    <cellStyle name="20% - Accent3 15 3 2 2 2 2" xfId="54946"/>
    <cellStyle name="20% - Accent3 15 3 2 2 3" xfId="42011"/>
    <cellStyle name="20% - Accent3 15 3 2 3" xfId="22512"/>
    <cellStyle name="20% - Accent3 15 3 2 3 2" xfId="48512"/>
    <cellStyle name="20% - Accent3 15 3 2 4" xfId="35510"/>
    <cellStyle name="20% - Accent3 15 3 3" xfId="12796"/>
    <cellStyle name="20% - Accent3 15 3 3 2" xfId="25757"/>
    <cellStyle name="20% - Accent3 15 3 3 2 2" xfId="51757"/>
    <cellStyle name="20% - Accent3 15 3 3 3" xfId="38822"/>
    <cellStyle name="20% - Accent3 15 3 4" xfId="19338"/>
    <cellStyle name="20% - Accent3 15 3 4 2" xfId="45338"/>
    <cellStyle name="20% - Accent3 15 3 5" xfId="32321"/>
    <cellStyle name="20% - Accent3 15 4" xfId="3515"/>
    <cellStyle name="20% - Accent3 15 4 2" xfId="10042"/>
    <cellStyle name="20% - Accent3 15 4 2 2" xfId="16746"/>
    <cellStyle name="20% - Accent3 15 4 2 2 2" xfId="29707"/>
    <cellStyle name="20% - Accent3 15 4 2 2 2 2" xfId="55708"/>
    <cellStyle name="20% - Accent3 15 4 2 2 3" xfId="42773"/>
    <cellStyle name="20% - Accent3 15 4 2 3" xfId="23274"/>
    <cellStyle name="20% - Accent3 15 4 2 3 2" xfId="49274"/>
    <cellStyle name="20% - Accent3 15 4 2 4" xfId="36272"/>
    <cellStyle name="20% - Accent3 15 4 3" xfId="13558"/>
    <cellStyle name="20% - Accent3 15 4 3 2" xfId="26519"/>
    <cellStyle name="20% - Accent3 15 4 3 2 2" xfId="52519"/>
    <cellStyle name="20% - Accent3 15 4 3 3" xfId="39584"/>
    <cellStyle name="20% - Accent3 15 4 4" xfId="20097"/>
    <cellStyle name="20% - Accent3 15 4 4 2" xfId="46097"/>
    <cellStyle name="20% - Accent3 15 4 5" xfId="33083"/>
    <cellStyle name="20% - Accent3 15 5" xfId="4230"/>
    <cellStyle name="20% - Accent3 15 5 2" xfId="10485"/>
    <cellStyle name="20% - Accent3 15 5 2 2" xfId="17189"/>
    <cellStyle name="20% - Accent3 15 5 2 2 2" xfId="30150"/>
    <cellStyle name="20% - Accent3 15 5 2 2 2 2" xfId="56151"/>
    <cellStyle name="20% - Accent3 15 5 2 2 3" xfId="43216"/>
    <cellStyle name="20% - Accent3 15 5 2 3" xfId="23717"/>
    <cellStyle name="20% - Accent3 15 5 2 3 2" xfId="49717"/>
    <cellStyle name="20% - Accent3 15 5 2 4" xfId="36715"/>
    <cellStyle name="20% - Accent3 15 5 3" xfId="14001"/>
    <cellStyle name="20% - Accent3 15 5 3 2" xfId="26961"/>
    <cellStyle name="20% - Accent3 15 5 3 2 2" xfId="52962"/>
    <cellStyle name="20% - Accent3 15 5 3 3" xfId="40027"/>
    <cellStyle name="20% - Accent3 15 5 4" xfId="20539"/>
    <cellStyle name="20% - Accent3 15 5 4 2" xfId="46539"/>
    <cellStyle name="20% - Accent3 15 5 5" xfId="33526"/>
    <cellStyle name="20% - Accent3 15 6" xfId="8744"/>
    <cellStyle name="20% - Accent3 15 6 2" xfId="15447"/>
    <cellStyle name="20% - Accent3 15 6 2 2" xfId="28407"/>
    <cellStyle name="20% - Accent3 15 6 2 2 2" xfId="54408"/>
    <cellStyle name="20% - Accent3 15 6 2 3" xfId="41473"/>
    <cellStyle name="20% - Accent3 15 6 3" xfId="21974"/>
    <cellStyle name="20% - Accent3 15 6 3 2" xfId="47974"/>
    <cellStyle name="20% - Accent3 15 6 4" xfId="34972"/>
    <cellStyle name="20% - Accent3 15 7" xfId="12258"/>
    <cellStyle name="20% - Accent3 15 7 2" xfId="25219"/>
    <cellStyle name="20% - Accent3 15 7 2 2" xfId="51219"/>
    <cellStyle name="20% - Accent3 15 7 3" xfId="38284"/>
    <cellStyle name="20% - Accent3 15 8" xfId="18800"/>
    <cellStyle name="20% - Accent3 15 8 2" xfId="44800"/>
    <cellStyle name="20% - Accent3 15 9" xfId="31783"/>
    <cellStyle name="20% - Accent3 16" xfId="703"/>
    <cellStyle name="20% - Accent3 16 2" xfId="2888"/>
    <cellStyle name="20% - Accent3 16 2 2" xfId="9525"/>
    <cellStyle name="20% - Accent3 16 2 2 2" xfId="16227"/>
    <cellStyle name="20% - Accent3 16 2 2 2 2" xfId="29188"/>
    <cellStyle name="20% - Accent3 16 2 2 2 2 2" xfId="55189"/>
    <cellStyle name="20% - Accent3 16 2 2 2 3" xfId="42254"/>
    <cellStyle name="20% - Accent3 16 2 2 3" xfId="22755"/>
    <cellStyle name="20% - Accent3 16 2 2 3 2" xfId="48755"/>
    <cellStyle name="20% - Accent3 16 2 2 4" xfId="35753"/>
    <cellStyle name="20% - Accent3 16 2 3" xfId="13039"/>
    <cellStyle name="20% - Accent3 16 2 3 2" xfId="26000"/>
    <cellStyle name="20% - Accent3 16 2 3 2 2" xfId="52000"/>
    <cellStyle name="20% - Accent3 16 2 3 3" xfId="39065"/>
    <cellStyle name="20% - Accent3 16 2 4" xfId="19580"/>
    <cellStyle name="20% - Accent3 16 2 4 2" xfId="45580"/>
    <cellStyle name="20% - Accent3 16 2 5" xfId="32564"/>
    <cellStyle name="20% - Accent3 16 3" xfId="2427"/>
    <cellStyle name="20% - Accent3 16 3 2" xfId="9138"/>
    <cellStyle name="20% - Accent3 16 3 2 2" xfId="15840"/>
    <cellStyle name="20% - Accent3 16 3 2 2 2" xfId="28800"/>
    <cellStyle name="20% - Accent3 16 3 2 2 2 2" xfId="54801"/>
    <cellStyle name="20% - Accent3 16 3 2 2 3" xfId="41866"/>
    <cellStyle name="20% - Accent3 16 3 2 3" xfId="22367"/>
    <cellStyle name="20% - Accent3 16 3 2 3 2" xfId="48367"/>
    <cellStyle name="20% - Accent3 16 3 2 4" xfId="35365"/>
    <cellStyle name="20% - Accent3 16 3 3" xfId="12651"/>
    <cellStyle name="20% - Accent3 16 3 3 2" xfId="25612"/>
    <cellStyle name="20% - Accent3 16 3 3 2 2" xfId="51612"/>
    <cellStyle name="20% - Accent3 16 3 3 3" xfId="38677"/>
    <cellStyle name="20% - Accent3 16 3 4" xfId="19193"/>
    <cellStyle name="20% - Accent3 16 3 4 2" xfId="45193"/>
    <cellStyle name="20% - Accent3 16 3 5" xfId="32176"/>
    <cellStyle name="20% - Accent3 16 4" xfId="3663"/>
    <cellStyle name="20% - Accent3 16 4 2" xfId="10167"/>
    <cellStyle name="20% - Accent3 16 4 2 2" xfId="16871"/>
    <cellStyle name="20% - Accent3 16 4 2 2 2" xfId="29832"/>
    <cellStyle name="20% - Accent3 16 4 2 2 2 2" xfId="55833"/>
    <cellStyle name="20% - Accent3 16 4 2 2 3" xfId="42898"/>
    <cellStyle name="20% - Accent3 16 4 2 3" xfId="23399"/>
    <cellStyle name="20% - Accent3 16 4 2 3 2" xfId="49399"/>
    <cellStyle name="20% - Accent3 16 4 2 4" xfId="36397"/>
    <cellStyle name="20% - Accent3 16 4 3" xfId="13683"/>
    <cellStyle name="20% - Accent3 16 4 3 2" xfId="26643"/>
    <cellStyle name="20% - Accent3 16 4 3 2 2" xfId="52644"/>
    <cellStyle name="20% - Accent3 16 4 3 3" xfId="39709"/>
    <cellStyle name="20% - Accent3 16 4 4" xfId="20222"/>
    <cellStyle name="20% - Accent3 16 4 4 2" xfId="46222"/>
    <cellStyle name="20% - Accent3 16 4 5" xfId="33208"/>
    <cellStyle name="20% - Accent3 16 5" xfId="4353"/>
    <cellStyle name="20% - Accent3 16 5 2" xfId="10589"/>
    <cellStyle name="20% - Accent3 16 5 2 2" xfId="17293"/>
    <cellStyle name="20% - Accent3 16 5 2 2 2" xfId="30254"/>
    <cellStyle name="20% - Accent3 16 5 2 2 2 2" xfId="56255"/>
    <cellStyle name="20% - Accent3 16 5 2 2 3" xfId="43320"/>
    <cellStyle name="20% - Accent3 16 5 2 3" xfId="23821"/>
    <cellStyle name="20% - Accent3 16 5 2 3 2" xfId="49821"/>
    <cellStyle name="20% - Accent3 16 5 2 4" xfId="36819"/>
    <cellStyle name="20% - Accent3 16 5 3" xfId="14105"/>
    <cellStyle name="20% - Accent3 16 5 3 2" xfId="27065"/>
    <cellStyle name="20% - Accent3 16 5 3 2 2" xfId="53066"/>
    <cellStyle name="20% - Accent3 16 5 3 3" xfId="40131"/>
    <cellStyle name="20% - Accent3 16 5 4" xfId="20643"/>
    <cellStyle name="20% - Accent3 16 5 4 2" xfId="46643"/>
    <cellStyle name="20% - Accent3 16 5 5" xfId="33630"/>
    <cellStyle name="20% - Accent3 16 6" xfId="8758"/>
    <cellStyle name="20% - Accent3 16 6 2" xfId="15461"/>
    <cellStyle name="20% - Accent3 16 6 2 2" xfId="28421"/>
    <cellStyle name="20% - Accent3 16 6 2 2 2" xfId="54422"/>
    <cellStyle name="20% - Accent3 16 6 2 3" xfId="41487"/>
    <cellStyle name="20% - Accent3 16 6 3" xfId="21988"/>
    <cellStyle name="20% - Accent3 16 6 3 2" xfId="47988"/>
    <cellStyle name="20% - Accent3 16 6 4" xfId="34986"/>
    <cellStyle name="20% - Accent3 16 7" xfId="12272"/>
    <cellStyle name="20% - Accent3 16 7 2" xfId="25233"/>
    <cellStyle name="20% - Accent3 16 7 2 2" xfId="51233"/>
    <cellStyle name="20% - Accent3 16 7 3" xfId="38298"/>
    <cellStyle name="20% - Accent3 16 8" xfId="18814"/>
    <cellStyle name="20% - Accent3 16 8 2" xfId="44814"/>
    <cellStyle name="20% - Accent3 16 9" xfId="31797"/>
    <cellStyle name="20% - Accent3 17" xfId="745"/>
    <cellStyle name="20% - Accent3 17 2" xfId="2924"/>
    <cellStyle name="20% - Accent3 17 2 2" xfId="9557"/>
    <cellStyle name="20% - Accent3 17 2 2 2" xfId="16259"/>
    <cellStyle name="20% - Accent3 17 2 2 2 2" xfId="29220"/>
    <cellStyle name="20% - Accent3 17 2 2 2 2 2" xfId="55221"/>
    <cellStyle name="20% - Accent3 17 2 2 2 3" xfId="42286"/>
    <cellStyle name="20% - Accent3 17 2 2 3" xfId="22787"/>
    <cellStyle name="20% - Accent3 17 2 2 3 2" xfId="48787"/>
    <cellStyle name="20% - Accent3 17 2 2 4" xfId="35785"/>
    <cellStyle name="20% - Accent3 17 2 3" xfId="13071"/>
    <cellStyle name="20% - Accent3 17 2 3 2" xfId="26032"/>
    <cellStyle name="20% - Accent3 17 2 3 2 2" xfId="52032"/>
    <cellStyle name="20% - Accent3 17 2 3 3" xfId="39097"/>
    <cellStyle name="20% - Accent3 17 2 4" xfId="19612"/>
    <cellStyle name="20% - Accent3 17 2 4 2" xfId="45612"/>
    <cellStyle name="20% - Accent3 17 2 5" xfId="32596"/>
    <cellStyle name="20% - Accent3 17 3" xfId="3011"/>
    <cellStyle name="20% - Accent3 17 3 2" xfId="9628"/>
    <cellStyle name="20% - Accent3 17 3 2 2" xfId="16330"/>
    <cellStyle name="20% - Accent3 17 3 2 2 2" xfId="29291"/>
    <cellStyle name="20% - Accent3 17 3 2 2 2 2" xfId="55292"/>
    <cellStyle name="20% - Accent3 17 3 2 2 3" xfId="42357"/>
    <cellStyle name="20% - Accent3 17 3 2 3" xfId="22858"/>
    <cellStyle name="20% - Accent3 17 3 2 3 2" xfId="48858"/>
    <cellStyle name="20% - Accent3 17 3 2 4" xfId="35856"/>
    <cellStyle name="20% - Accent3 17 3 3" xfId="13142"/>
    <cellStyle name="20% - Accent3 17 3 3 2" xfId="26103"/>
    <cellStyle name="20% - Accent3 17 3 3 2 2" xfId="52103"/>
    <cellStyle name="20% - Accent3 17 3 3 3" xfId="39168"/>
    <cellStyle name="20% - Accent3 17 3 4" xfId="19683"/>
    <cellStyle name="20% - Accent3 17 3 4 2" xfId="45683"/>
    <cellStyle name="20% - Accent3 17 3 5" xfId="32667"/>
    <cellStyle name="20% - Accent3 17 4" xfId="2594"/>
    <cellStyle name="20% - Accent3 17 4 2" xfId="9280"/>
    <cellStyle name="20% - Accent3 17 4 2 2" xfId="15981"/>
    <cellStyle name="20% - Accent3 17 4 2 2 2" xfId="28942"/>
    <cellStyle name="20% - Accent3 17 4 2 2 2 2" xfId="54943"/>
    <cellStyle name="20% - Accent3 17 4 2 2 3" xfId="42008"/>
    <cellStyle name="20% - Accent3 17 4 2 3" xfId="22509"/>
    <cellStyle name="20% - Accent3 17 4 2 3 2" xfId="48509"/>
    <cellStyle name="20% - Accent3 17 4 2 4" xfId="35507"/>
    <cellStyle name="20% - Accent3 17 4 3" xfId="12793"/>
    <cellStyle name="20% - Accent3 17 4 3 2" xfId="25754"/>
    <cellStyle name="20% - Accent3 17 4 3 2 2" xfId="51754"/>
    <cellStyle name="20% - Accent3 17 4 3 3" xfId="38819"/>
    <cellStyle name="20% - Accent3 17 4 4" xfId="19335"/>
    <cellStyle name="20% - Accent3 17 4 4 2" xfId="45335"/>
    <cellStyle name="20% - Accent3 17 4 5" xfId="32318"/>
    <cellStyle name="20% - Accent3 17 5" xfId="3519"/>
    <cellStyle name="20% - Accent3 17 5 2" xfId="10045"/>
    <cellStyle name="20% - Accent3 17 5 2 2" xfId="16749"/>
    <cellStyle name="20% - Accent3 17 5 2 2 2" xfId="29710"/>
    <cellStyle name="20% - Accent3 17 5 2 2 2 2" xfId="55711"/>
    <cellStyle name="20% - Accent3 17 5 2 2 3" xfId="42776"/>
    <cellStyle name="20% - Accent3 17 5 2 3" xfId="23277"/>
    <cellStyle name="20% - Accent3 17 5 2 3 2" xfId="49277"/>
    <cellStyle name="20% - Accent3 17 5 2 4" xfId="36275"/>
    <cellStyle name="20% - Accent3 17 5 3" xfId="13561"/>
    <cellStyle name="20% - Accent3 17 5 3 2" xfId="26522"/>
    <cellStyle name="20% - Accent3 17 5 3 2 2" xfId="52522"/>
    <cellStyle name="20% - Accent3 17 5 3 3" xfId="39587"/>
    <cellStyle name="20% - Accent3 17 5 4" xfId="20100"/>
    <cellStyle name="20% - Accent3 17 5 4 2" xfId="46100"/>
    <cellStyle name="20% - Accent3 17 5 5" xfId="33086"/>
    <cellStyle name="20% - Accent3 17 6" xfId="8772"/>
    <cellStyle name="20% - Accent3 17 6 2" xfId="15475"/>
    <cellStyle name="20% - Accent3 17 6 2 2" xfId="28435"/>
    <cellStyle name="20% - Accent3 17 6 2 2 2" xfId="54436"/>
    <cellStyle name="20% - Accent3 17 6 2 3" xfId="41501"/>
    <cellStyle name="20% - Accent3 17 6 3" xfId="22002"/>
    <cellStyle name="20% - Accent3 17 6 3 2" xfId="48002"/>
    <cellStyle name="20% - Accent3 17 6 4" xfId="35000"/>
    <cellStyle name="20% - Accent3 17 7" xfId="12286"/>
    <cellStyle name="20% - Accent3 17 7 2" xfId="25247"/>
    <cellStyle name="20% - Accent3 17 7 2 2" xfId="51247"/>
    <cellStyle name="20% - Accent3 17 7 3" xfId="38312"/>
    <cellStyle name="20% - Accent3 17 8" xfId="18828"/>
    <cellStyle name="20% - Accent3 17 8 2" xfId="44828"/>
    <cellStyle name="20% - Accent3 17 9" xfId="31811"/>
    <cellStyle name="20% - Accent3 18" xfId="787"/>
    <cellStyle name="20% - Accent3 18 2" xfId="2958"/>
    <cellStyle name="20% - Accent3 18 2 2" xfId="9583"/>
    <cellStyle name="20% - Accent3 18 2 2 2" xfId="16285"/>
    <cellStyle name="20% - Accent3 18 2 2 2 2" xfId="29246"/>
    <cellStyle name="20% - Accent3 18 2 2 2 2 2" xfId="55247"/>
    <cellStyle name="20% - Accent3 18 2 2 2 3" xfId="42312"/>
    <cellStyle name="20% - Accent3 18 2 2 3" xfId="22813"/>
    <cellStyle name="20% - Accent3 18 2 2 3 2" xfId="48813"/>
    <cellStyle name="20% - Accent3 18 2 2 4" xfId="35811"/>
    <cellStyle name="20% - Accent3 18 2 3" xfId="13097"/>
    <cellStyle name="20% - Accent3 18 2 3 2" xfId="26058"/>
    <cellStyle name="20% - Accent3 18 2 3 2 2" xfId="52058"/>
    <cellStyle name="20% - Accent3 18 2 3 3" xfId="39123"/>
    <cellStyle name="20% - Accent3 18 2 4" xfId="19638"/>
    <cellStyle name="20% - Accent3 18 2 4 2" xfId="45638"/>
    <cellStyle name="20% - Accent3 18 2 5" xfId="32622"/>
    <cellStyle name="20% - Accent3 18 3" xfId="2665"/>
    <cellStyle name="20% - Accent3 18 3 2" xfId="9341"/>
    <cellStyle name="20% - Accent3 18 3 2 2" xfId="16042"/>
    <cellStyle name="20% - Accent3 18 3 2 2 2" xfId="29003"/>
    <cellStyle name="20% - Accent3 18 3 2 2 2 2" xfId="55004"/>
    <cellStyle name="20% - Accent3 18 3 2 2 3" xfId="42069"/>
    <cellStyle name="20% - Accent3 18 3 2 3" xfId="22570"/>
    <cellStyle name="20% - Accent3 18 3 2 3 2" xfId="48570"/>
    <cellStyle name="20% - Accent3 18 3 2 4" xfId="35568"/>
    <cellStyle name="20% - Accent3 18 3 3" xfId="12854"/>
    <cellStyle name="20% - Accent3 18 3 3 2" xfId="25815"/>
    <cellStyle name="20% - Accent3 18 3 3 2 2" xfId="51815"/>
    <cellStyle name="20% - Accent3 18 3 3 3" xfId="38880"/>
    <cellStyle name="20% - Accent3 18 3 4" xfId="19396"/>
    <cellStyle name="20% - Accent3 18 3 4 2" xfId="45396"/>
    <cellStyle name="20% - Accent3 18 3 5" xfId="32379"/>
    <cellStyle name="20% - Accent3 18 4" xfId="3454"/>
    <cellStyle name="20% - Accent3 18 4 2" xfId="9988"/>
    <cellStyle name="20% - Accent3 18 4 2 2" xfId="16692"/>
    <cellStyle name="20% - Accent3 18 4 2 2 2" xfId="29653"/>
    <cellStyle name="20% - Accent3 18 4 2 2 2 2" xfId="55654"/>
    <cellStyle name="20% - Accent3 18 4 2 2 3" xfId="42719"/>
    <cellStyle name="20% - Accent3 18 4 2 3" xfId="23220"/>
    <cellStyle name="20% - Accent3 18 4 2 3 2" xfId="49220"/>
    <cellStyle name="20% - Accent3 18 4 2 4" xfId="36218"/>
    <cellStyle name="20% - Accent3 18 4 3" xfId="13504"/>
    <cellStyle name="20% - Accent3 18 4 3 2" xfId="26465"/>
    <cellStyle name="20% - Accent3 18 4 3 2 2" xfId="52465"/>
    <cellStyle name="20% - Accent3 18 4 3 3" xfId="39530"/>
    <cellStyle name="20% - Accent3 18 4 4" xfId="20043"/>
    <cellStyle name="20% - Accent3 18 4 4 2" xfId="46043"/>
    <cellStyle name="20% - Accent3 18 4 5" xfId="33029"/>
    <cellStyle name="20% - Accent3 18 5" xfId="3267"/>
    <cellStyle name="20% - Accent3 18 5 2" xfId="9836"/>
    <cellStyle name="20% - Accent3 18 5 2 2" xfId="16538"/>
    <cellStyle name="20% - Accent3 18 5 2 2 2" xfId="29499"/>
    <cellStyle name="20% - Accent3 18 5 2 2 2 2" xfId="55500"/>
    <cellStyle name="20% - Accent3 18 5 2 2 3" xfId="42565"/>
    <cellStyle name="20% - Accent3 18 5 2 3" xfId="23066"/>
    <cellStyle name="20% - Accent3 18 5 2 3 2" xfId="49066"/>
    <cellStyle name="20% - Accent3 18 5 2 4" xfId="36064"/>
    <cellStyle name="20% - Accent3 18 5 3" xfId="13350"/>
    <cellStyle name="20% - Accent3 18 5 3 2" xfId="26311"/>
    <cellStyle name="20% - Accent3 18 5 3 2 2" xfId="52311"/>
    <cellStyle name="20% - Accent3 18 5 3 3" xfId="39376"/>
    <cellStyle name="20% - Accent3 18 5 4" xfId="19891"/>
    <cellStyle name="20% - Accent3 18 5 4 2" xfId="45891"/>
    <cellStyle name="20% - Accent3 18 5 5" xfId="32875"/>
    <cellStyle name="20% - Accent3 18 6" xfId="8786"/>
    <cellStyle name="20% - Accent3 18 6 2" xfId="15489"/>
    <cellStyle name="20% - Accent3 18 6 2 2" xfId="28449"/>
    <cellStyle name="20% - Accent3 18 6 2 2 2" xfId="54450"/>
    <cellStyle name="20% - Accent3 18 6 2 3" xfId="41515"/>
    <cellStyle name="20% - Accent3 18 6 3" xfId="22016"/>
    <cellStyle name="20% - Accent3 18 6 3 2" xfId="48016"/>
    <cellStyle name="20% - Accent3 18 6 4" xfId="35014"/>
    <cellStyle name="20% - Accent3 18 7" xfId="12300"/>
    <cellStyle name="20% - Accent3 18 7 2" xfId="25261"/>
    <cellStyle name="20% - Accent3 18 7 2 2" xfId="51261"/>
    <cellStyle name="20% - Accent3 18 7 3" xfId="38326"/>
    <cellStyle name="20% - Accent3 18 8" xfId="18842"/>
    <cellStyle name="20% - Accent3 18 8 2" xfId="44842"/>
    <cellStyle name="20% - Accent3 18 9" xfId="31825"/>
    <cellStyle name="20% - Accent3 19" xfId="829"/>
    <cellStyle name="20% - Accent3 19 2" xfId="2992"/>
    <cellStyle name="20% - Accent3 19 2 2" xfId="9611"/>
    <cellStyle name="20% - Accent3 19 2 2 2" xfId="16313"/>
    <cellStyle name="20% - Accent3 19 2 2 2 2" xfId="29274"/>
    <cellStyle name="20% - Accent3 19 2 2 2 2 2" xfId="55275"/>
    <cellStyle name="20% - Accent3 19 2 2 2 3" xfId="42340"/>
    <cellStyle name="20% - Accent3 19 2 2 3" xfId="22841"/>
    <cellStyle name="20% - Accent3 19 2 2 3 2" xfId="48841"/>
    <cellStyle name="20% - Accent3 19 2 2 4" xfId="35839"/>
    <cellStyle name="20% - Accent3 19 2 3" xfId="13125"/>
    <cellStyle name="20% - Accent3 19 2 3 2" xfId="26086"/>
    <cellStyle name="20% - Accent3 19 2 3 2 2" xfId="52086"/>
    <cellStyle name="20% - Accent3 19 2 3 3" xfId="39151"/>
    <cellStyle name="20% - Accent3 19 2 4" xfId="19666"/>
    <cellStyle name="20% - Accent3 19 2 4 2" xfId="45666"/>
    <cellStyle name="20% - Accent3 19 2 5" xfId="32650"/>
    <cellStyle name="20% - Accent3 19 3" xfId="3770"/>
    <cellStyle name="20% - Accent3 19 3 2" xfId="10249"/>
    <cellStyle name="20% - Accent3 19 3 2 2" xfId="16953"/>
    <cellStyle name="20% - Accent3 19 3 2 2 2" xfId="29914"/>
    <cellStyle name="20% - Accent3 19 3 2 2 2 2" xfId="55915"/>
    <cellStyle name="20% - Accent3 19 3 2 2 3" xfId="42980"/>
    <cellStyle name="20% - Accent3 19 3 2 3" xfId="23481"/>
    <cellStyle name="20% - Accent3 19 3 2 3 2" xfId="49481"/>
    <cellStyle name="20% - Accent3 19 3 2 4" xfId="36479"/>
    <cellStyle name="20% - Accent3 19 3 3" xfId="13765"/>
    <cellStyle name="20% - Accent3 19 3 3 2" xfId="26725"/>
    <cellStyle name="20% - Accent3 19 3 3 2 2" xfId="52726"/>
    <cellStyle name="20% - Accent3 19 3 3 3" xfId="39791"/>
    <cellStyle name="20% - Accent3 19 3 4" xfId="20303"/>
    <cellStyle name="20% - Accent3 19 3 4 2" xfId="46303"/>
    <cellStyle name="20% - Accent3 19 3 5" xfId="33290"/>
    <cellStyle name="20% - Accent3 19 4" xfId="4449"/>
    <cellStyle name="20% - Accent3 19 4 2" xfId="10661"/>
    <cellStyle name="20% - Accent3 19 4 2 2" xfId="17365"/>
    <cellStyle name="20% - Accent3 19 4 2 2 2" xfId="30326"/>
    <cellStyle name="20% - Accent3 19 4 2 2 2 2" xfId="56327"/>
    <cellStyle name="20% - Accent3 19 4 2 2 3" xfId="43392"/>
    <cellStyle name="20% - Accent3 19 4 2 3" xfId="23893"/>
    <cellStyle name="20% - Accent3 19 4 2 3 2" xfId="49893"/>
    <cellStyle name="20% - Accent3 19 4 2 4" xfId="36891"/>
    <cellStyle name="20% - Accent3 19 4 3" xfId="14177"/>
    <cellStyle name="20% - Accent3 19 4 3 2" xfId="27137"/>
    <cellStyle name="20% - Accent3 19 4 3 2 2" xfId="53138"/>
    <cellStyle name="20% - Accent3 19 4 3 3" xfId="40203"/>
    <cellStyle name="20% - Accent3 19 4 4" xfId="20714"/>
    <cellStyle name="20% - Accent3 19 4 4 2" xfId="46714"/>
    <cellStyle name="20% - Accent3 19 4 5" xfId="33702"/>
    <cellStyle name="20% - Accent3 19 5" xfId="5055"/>
    <cellStyle name="20% - Accent3 19 5 2" xfId="11014"/>
    <cellStyle name="20% - Accent3 19 5 2 2" xfId="17717"/>
    <cellStyle name="20% - Accent3 19 5 2 2 2" xfId="30678"/>
    <cellStyle name="20% - Accent3 19 5 2 2 2 2" xfId="56679"/>
    <cellStyle name="20% - Accent3 19 5 2 2 3" xfId="43744"/>
    <cellStyle name="20% - Accent3 19 5 2 3" xfId="24245"/>
    <cellStyle name="20% - Accent3 19 5 2 3 2" xfId="50245"/>
    <cellStyle name="20% - Accent3 19 5 2 4" xfId="37243"/>
    <cellStyle name="20% - Accent3 19 5 3" xfId="14529"/>
    <cellStyle name="20% - Accent3 19 5 3 2" xfId="27489"/>
    <cellStyle name="20% - Accent3 19 5 3 2 2" xfId="53490"/>
    <cellStyle name="20% - Accent3 19 5 3 3" xfId="40555"/>
    <cellStyle name="20% - Accent3 19 5 4" xfId="21066"/>
    <cellStyle name="20% - Accent3 19 5 4 2" xfId="47066"/>
    <cellStyle name="20% - Accent3 19 5 5" xfId="34054"/>
    <cellStyle name="20% - Accent3 19 6" xfId="8800"/>
    <cellStyle name="20% - Accent3 19 6 2" xfId="15503"/>
    <cellStyle name="20% - Accent3 19 6 2 2" xfId="28463"/>
    <cellStyle name="20% - Accent3 19 6 2 2 2" xfId="54464"/>
    <cellStyle name="20% - Accent3 19 6 2 3" xfId="41529"/>
    <cellStyle name="20% - Accent3 19 6 3" xfId="22030"/>
    <cellStyle name="20% - Accent3 19 6 3 2" xfId="48030"/>
    <cellStyle name="20% - Accent3 19 6 4" xfId="35028"/>
    <cellStyle name="20% - Accent3 19 7" xfId="12314"/>
    <cellStyle name="20% - Accent3 19 7 2" xfId="25275"/>
    <cellStyle name="20% - Accent3 19 7 2 2" xfId="51275"/>
    <cellStyle name="20% - Accent3 19 7 3" xfId="38340"/>
    <cellStyle name="20% - Accent3 19 8" xfId="18856"/>
    <cellStyle name="20% - Accent3 19 8 2" xfId="44856"/>
    <cellStyle name="20% - Accent3 19 9" xfId="31839"/>
    <cellStyle name="20% - Accent3 2" xfId="96"/>
    <cellStyle name="20% - Accent3 2 2" xfId="2331"/>
    <cellStyle name="20% - Accent3 2 2 2" xfId="2379"/>
    <cellStyle name="20% - Accent3 2 2 2 2" xfId="9122"/>
    <cellStyle name="20% - Accent3 2 2 2 2 2" xfId="15824"/>
    <cellStyle name="20% - Accent3 2 2 2 2 2 2" xfId="28784"/>
    <cellStyle name="20% - Accent3 2 2 2 2 2 2 2" xfId="54785"/>
    <cellStyle name="20% - Accent3 2 2 2 2 2 3" xfId="41850"/>
    <cellStyle name="20% - Accent3 2 2 2 2 3" xfId="22351"/>
    <cellStyle name="20% - Accent3 2 2 2 2 3 2" xfId="48351"/>
    <cellStyle name="20% - Accent3 2 2 2 2 4" xfId="35349"/>
    <cellStyle name="20% - Accent3 2 2 2 3" xfId="12635"/>
    <cellStyle name="20% - Accent3 2 2 2 3 2" xfId="25596"/>
    <cellStyle name="20% - Accent3 2 2 2 3 2 2" xfId="51596"/>
    <cellStyle name="20% - Accent3 2 2 2 3 3" xfId="38661"/>
    <cellStyle name="20% - Accent3 2 2 2 4" xfId="19177"/>
    <cellStyle name="20% - Accent3 2 2 2 4 2" xfId="45177"/>
    <cellStyle name="20% - Accent3 2 2 2 5" xfId="32160"/>
    <cellStyle name="20% - Accent3 2 2 3" xfId="2730"/>
    <cellStyle name="20% - Accent3 2 2 3 2" xfId="9396"/>
    <cellStyle name="20% - Accent3 2 2 3 2 2" xfId="16097"/>
    <cellStyle name="20% - Accent3 2 2 3 2 2 2" xfId="29058"/>
    <cellStyle name="20% - Accent3 2 2 3 2 2 2 2" xfId="55059"/>
    <cellStyle name="20% - Accent3 2 2 3 2 2 3" xfId="42124"/>
    <cellStyle name="20% - Accent3 2 2 3 2 3" xfId="22625"/>
    <cellStyle name="20% - Accent3 2 2 3 2 3 2" xfId="48625"/>
    <cellStyle name="20% - Accent3 2 2 3 2 4" xfId="35623"/>
    <cellStyle name="20% - Accent3 2 2 3 3" xfId="12909"/>
    <cellStyle name="20% - Accent3 2 2 3 3 2" xfId="25870"/>
    <cellStyle name="20% - Accent3 2 2 3 3 2 2" xfId="51870"/>
    <cellStyle name="20% - Accent3 2 2 3 3 3" xfId="38935"/>
    <cellStyle name="20% - Accent3 2 2 3 4" xfId="19451"/>
    <cellStyle name="20% - Accent3 2 2 3 4 2" xfId="45451"/>
    <cellStyle name="20% - Accent3 2 2 3 5" xfId="32434"/>
    <cellStyle name="20% - Accent3 2 2 4" xfId="3392"/>
    <cellStyle name="20% - Accent3 2 2 4 2" xfId="9937"/>
    <cellStyle name="20% - Accent3 2 2 4 2 2" xfId="16640"/>
    <cellStyle name="20% - Accent3 2 2 4 2 2 2" xfId="29601"/>
    <cellStyle name="20% - Accent3 2 2 4 2 2 2 2" xfId="55602"/>
    <cellStyle name="20% - Accent3 2 2 4 2 2 3" xfId="42667"/>
    <cellStyle name="20% - Accent3 2 2 4 2 3" xfId="23168"/>
    <cellStyle name="20% - Accent3 2 2 4 2 3 2" xfId="49168"/>
    <cellStyle name="20% - Accent3 2 2 4 2 4" xfId="36166"/>
    <cellStyle name="20% - Accent3 2 2 4 3" xfId="13452"/>
    <cellStyle name="20% - Accent3 2 2 4 3 2" xfId="26413"/>
    <cellStyle name="20% - Accent3 2 2 4 3 2 2" xfId="52413"/>
    <cellStyle name="20% - Accent3 2 2 4 3 3" xfId="39478"/>
    <cellStyle name="20% - Accent3 2 2 4 4" xfId="19992"/>
    <cellStyle name="20% - Accent3 2 2 4 4 2" xfId="45992"/>
    <cellStyle name="20% - Accent3 2 2 4 5" xfId="32977"/>
    <cellStyle name="20% - Accent3 2 2 5" xfId="2722"/>
    <cellStyle name="20% - Accent3 2 2 5 2" xfId="9389"/>
    <cellStyle name="20% - Accent3 2 2 5 2 2" xfId="16090"/>
    <cellStyle name="20% - Accent3 2 2 5 2 2 2" xfId="29051"/>
    <cellStyle name="20% - Accent3 2 2 5 2 2 2 2" xfId="55052"/>
    <cellStyle name="20% - Accent3 2 2 5 2 2 3" xfId="42117"/>
    <cellStyle name="20% - Accent3 2 2 5 2 3" xfId="22618"/>
    <cellStyle name="20% - Accent3 2 2 5 2 3 2" xfId="48618"/>
    <cellStyle name="20% - Accent3 2 2 5 2 4" xfId="35616"/>
    <cellStyle name="20% - Accent3 2 2 5 3" xfId="12902"/>
    <cellStyle name="20% - Accent3 2 2 5 3 2" xfId="25863"/>
    <cellStyle name="20% - Accent3 2 2 5 3 2 2" xfId="51863"/>
    <cellStyle name="20% - Accent3 2 2 5 3 3" xfId="38928"/>
    <cellStyle name="20% - Accent3 2 2 5 4" xfId="19444"/>
    <cellStyle name="20% - Accent3 2 2 5 4 2" xfId="45444"/>
    <cellStyle name="20% - Accent3 2 2 5 5" xfId="32427"/>
    <cellStyle name="20% - Accent3 2 3" xfId="3685"/>
    <cellStyle name="20% - Accent3 2 4" xfId="4371"/>
    <cellStyle name="20% - Accent3 2 5" xfId="4989"/>
    <cellStyle name="20% - Accent3 2 6" xfId="8565"/>
    <cellStyle name="20% - Accent3 2 6 2" xfId="15267"/>
    <cellStyle name="20% - Accent3 2 6 2 2" xfId="28227"/>
    <cellStyle name="20% - Accent3 2 6 2 2 2" xfId="54228"/>
    <cellStyle name="20% - Accent3 2 6 2 3" xfId="41293"/>
    <cellStyle name="20% - Accent3 2 6 3" xfId="21794"/>
    <cellStyle name="20% - Accent3 2 6 3 2" xfId="47794"/>
    <cellStyle name="20% - Accent3 2 6 4" xfId="34792"/>
    <cellStyle name="20% - Accent3 2 7" xfId="11876"/>
    <cellStyle name="20% - Accent3 2 7 2" xfId="25039"/>
    <cellStyle name="20% - Accent3 2 7 2 2" xfId="51039"/>
    <cellStyle name="20% - Accent3 2 7 3" xfId="38104"/>
    <cellStyle name="20% - Accent3 2 8" xfId="18621"/>
    <cellStyle name="20% - Accent3 2 8 2" xfId="44621"/>
    <cellStyle name="20% - Accent3 2 9" xfId="31603"/>
    <cellStyle name="20% - Accent3 20" xfId="871"/>
    <cellStyle name="20% - Accent3 20 2" xfId="3027"/>
    <cellStyle name="20% - Accent3 20 2 2" xfId="9640"/>
    <cellStyle name="20% - Accent3 20 2 2 2" xfId="16342"/>
    <cellStyle name="20% - Accent3 20 2 2 2 2" xfId="29303"/>
    <cellStyle name="20% - Accent3 20 2 2 2 2 2" xfId="55304"/>
    <cellStyle name="20% - Accent3 20 2 2 2 3" xfId="42369"/>
    <cellStyle name="20% - Accent3 20 2 2 3" xfId="22870"/>
    <cellStyle name="20% - Accent3 20 2 2 3 2" xfId="48870"/>
    <cellStyle name="20% - Accent3 20 2 2 4" xfId="35868"/>
    <cellStyle name="20% - Accent3 20 2 3" xfId="13154"/>
    <cellStyle name="20% - Accent3 20 2 3 2" xfId="26115"/>
    <cellStyle name="20% - Accent3 20 2 3 2 2" xfId="52115"/>
    <cellStyle name="20% - Accent3 20 2 3 3" xfId="39180"/>
    <cellStyle name="20% - Accent3 20 2 4" xfId="19695"/>
    <cellStyle name="20% - Accent3 20 2 4 2" xfId="45695"/>
    <cellStyle name="20% - Accent3 20 2 5" xfId="32679"/>
    <cellStyle name="20% - Accent3 20 3" xfId="3077"/>
    <cellStyle name="20% - Accent3 20 3 2" xfId="9683"/>
    <cellStyle name="20% - Accent3 20 3 2 2" xfId="16385"/>
    <cellStyle name="20% - Accent3 20 3 2 2 2" xfId="29346"/>
    <cellStyle name="20% - Accent3 20 3 2 2 2 2" xfId="55347"/>
    <cellStyle name="20% - Accent3 20 3 2 2 3" xfId="42412"/>
    <cellStyle name="20% - Accent3 20 3 2 3" xfId="22913"/>
    <cellStyle name="20% - Accent3 20 3 2 3 2" xfId="48913"/>
    <cellStyle name="20% - Accent3 20 3 2 4" xfId="35911"/>
    <cellStyle name="20% - Accent3 20 3 3" xfId="13197"/>
    <cellStyle name="20% - Accent3 20 3 3 2" xfId="26158"/>
    <cellStyle name="20% - Accent3 20 3 3 2 2" xfId="52158"/>
    <cellStyle name="20% - Accent3 20 3 3 3" xfId="39223"/>
    <cellStyle name="20% - Accent3 20 3 4" xfId="19738"/>
    <cellStyle name="20% - Accent3 20 3 4 2" xfId="45738"/>
    <cellStyle name="20% - Accent3 20 3 5" xfId="32722"/>
    <cellStyle name="20% - Accent3 20 4" xfId="3262"/>
    <cellStyle name="20% - Accent3 20 4 2" xfId="9832"/>
    <cellStyle name="20% - Accent3 20 4 2 2" xfId="16534"/>
    <cellStyle name="20% - Accent3 20 4 2 2 2" xfId="29495"/>
    <cellStyle name="20% - Accent3 20 4 2 2 2 2" xfId="55496"/>
    <cellStyle name="20% - Accent3 20 4 2 2 3" xfId="42561"/>
    <cellStyle name="20% - Accent3 20 4 2 3" xfId="23062"/>
    <cellStyle name="20% - Accent3 20 4 2 3 2" xfId="49062"/>
    <cellStyle name="20% - Accent3 20 4 2 4" xfId="36060"/>
    <cellStyle name="20% - Accent3 20 4 3" xfId="13346"/>
    <cellStyle name="20% - Accent3 20 4 3 2" xfId="26307"/>
    <cellStyle name="20% - Accent3 20 4 3 2 2" xfId="52307"/>
    <cellStyle name="20% - Accent3 20 4 3 3" xfId="39372"/>
    <cellStyle name="20% - Accent3 20 4 4" xfId="19887"/>
    <cellStyle name="20% - Accent3 20 4 4 2" xfId="45887"/>
    <cellStyle name="20% - Accent3 20 4 5" xfId="32871"/>
    <cellStyle name="20% - Accent3 20 5" xfId="3271"/>
    <cellStyle name="20% - Accent3 20 5 2" xfId="9840"/>
    <cellStyle name="20% - Accent3 20 5 2 2" xfId="16542"/>
    <cellStyle name="20% - Accent3 20 5 2 2 2" xfId="29503"/>
    <cellStyle name="20% - Accent3 20 5 2 2 2 2" xfId="55504"/>
    <cellStyle name="20% - Accent3 20 5 2 2 3" xfId="42569"/>
    <cellStyle name="20% - Accent3 20 5 2 3" xfId="23070"/>
    <cellStyle name="20% - Accent3 20 5 2 3 2" xfId="49070"/>
    <cellStyle name="20% - Accent3 20 5 2 4" xfId="36068"/>
    <cellStyle name="20% - Accent3 20 5 3" xfId="13354"/>
    <cellStyle name="20% - Accent3 20 5 3 2" xfId="26315"/>
    <cellStyle name="20% - Accent3 20 5 3 2 2" xfId="52315"/>
    <cellStyle name="20% - Accent3 20 5 3 3" xfId="39380"/>
    <cellStyle name="20% - Accent3 20 5 4" xfId="19895"/>
    <cellStyle name="20% - Accent3 20 5 4 2" xfId="45895"/>
    <cellStyle name="20% - Accent3 20 5 5" xfId="32879"/>
    <cellStyle name="20% - Accent3 20 6" xfId="8814"/>
    <cellStyle name="20% - Accent3 20 6 2" xfId="15517"/>
    <cellStyle name="20% - Accent3 20 6 2 2" xfId="28477"/>
    <cellStyle name="20% - Accent3 20 6 2 2 2" xfId="54478"/>
    <cellStyle name="20% - Accent3 20 6 2 3" xfId="41543"/>
    <cellStyle name="20% - Accent3 20 6 3" xfId="22044"/>
    <cellStyle name="20% - Accent3 20 6 3 2" xfId="48044"/>
    <cellStyle name="20% - Accent3 20 6 4" xfId="35042"/>
    <cellStyle name="20% - Accent3 20 7" xfId="12328"/>
    <cellStyle name="20% - Accent3 20 7 2" xfId="25289"/>
    <cellStyle name="20% - Accent3 20 7 2 2" xfId="51289"/>
    <cellStyle name="20% - Accent3 20 7 3" xfId="38354"/>
    <cellStyle name="20% - Accent3 20 8" xfId="18870"/>
    <cellStyle name="20% - Accent3 20 8 2" xfId="44870"/>
    <cellStyle name="20% - Accent3 20 9" xfId="31853"/>
    <cellStyle name="20% - Accent3 21" xfId="913"/>
    <cellStyle name="20% - Accent3 21 2" xfId="3062"/>
    <cellStyle name="20% - Accent3 21 2 2" xfId="9670"/>
    <cellStyle name="20% - Accent3 21 2 2 2" xfId="16372"/>
    <cellStyle name="20% - Accent3 21 2 2 2 2" xfId="29333"/>
    <cellStyle name="20% - Accent3 21 2 2 2 2 2" xfId="55334"/>
    <cellStyle name="20% - Accent3 21 2 2 2 3" xfId="42399"/>
    <cellStyle name="20% - Accent3 21 2 2 3" xfId="22900"/>
    <cellStyle name="20% - Accent3 21 2 2 3 2" xfId="48900"/>
    <cellStyle name="20% - Accent3 21 2 2 4" xfId="35898"/>
    <cellStyle name="20% - Accent3 21 2 3" xfId="13184"/>
    <cellStyle name="20% - Accent3 21 2 3 2" xfId="26145"/>
    <cellStyle name="20% - Accent3 21 2 3 2 2" xfId="52145"/>
    <cellStyle name="20% - Accent3 21 2 3 3" xfId="39210"/>
    <cellStyle name="20% - Accent3 21 2 4" xfId="19725"/>
    <cellStyle name="20% - Accent3 21 2 4 2" xfId="45725"/>
    <cellStyle name="20% - Accent3 21 2 5" xfId="32709"/>
    <cellStyle name="20% - Accent3 21 3" xfId="2734"/>
    <cellStyle name="20% - Accent3 21 3 2" xfId="9399"/>
    <cellStyle name="20% - Accent3 21 3 2 2" xfId="16100"/>
    <cellStyle name="20% - Accent3 21 3 2 2 2" xfId="29061"/>
    <cellStyle name="20% - Accent3 21 3 2 2 2 2" xfId="55062"/>
    <cellStyle name="20% - Accent3 21 3 2 2 3" xfId="42127"/>
    <cellStyle name="20% - Accent3 21 3 2 3" xfId="22628"/>
    <cellStyle name="20% - Accent3 21 3 2 3 2" xfId="48628"/>
    <cellStyle name="20% - Accent3 21 3 2 4" xfId="35626"/>
    <cellStyle name="20% - Accent3 21 3 3" xfId="12912"/>
    <cellStyle name="20% - Accent3 21 3 3 2" xfId="25873"/>
    <cellStyle name="20% - Accent3 21 3 3 2 2" xfId="51873"/>
    <cellStyle name="20% - Accent3 21 3 3 3" xfId="38938"/>
    <cellStyle name="20% - Accent3 21 3 4" xfId="19454"/>
    <cellStyle name="20% - Accent3 21 3 4 2" xfId="45454"/>
    <cellStyle name="20% - Accent3 21 3 5" xfId="32437"/>
    <cellStyle name="20% - Accent3 21 4" xfId="3389"/>
    <cellStyle name="20% - Accent3 21 4 2" xfId="9935"/>
    <cellStyle name="20% - Accent3 21 4 2 2" xfId="16638"/>
    <cellStyle name="20% - Accent3 21 4 2 2 2" xfId="29599"/>
    <cellStyle name="20% - Accent3 21 4 2 2 2 2" xfId="55600"/>
    <cellStyle name="20% - Accent3 21 4 2 2 3" xfId="42665"/>
    <cellStyle name="20% - Accent3 21 4 2 3" xfId="23166"/>
    <cellStyle name="20% - Accent3 21 4 2 3 2" xfId="49166"/>
    <cellStyle name="20% - Accent3 21 4 2 4" xfId="36164"/>
    <cellStyle name="20% - Accent3 21 4 3" xfId="13450"/>
    <cellStyle name="20% - Accent3 21 4 3 2" xfId="26411"/>
    <cellStyle name="20% - Accent3 21 4 3 2 2" xfId="52411"/>
    <cellStyle name="20% - Accent3 21 4 3 3" xfId="39476"/>
    <cellStyle name="20% - Accent3 21 4 4" xfId="19990"/>
    <cellStyle name="20% - Accent3 21 4 4 2" xfId="45990"/>
    <cellStyle name="20% - Accent3 21 4 5" xfId="32975"/>
    <cellStyle name="20% - Accent3 21 5" xfId="2892"/>
    <cellStyle name="20% - Accent3 21 5 2" xfId="9529"/>
    <cellStyle name="20% - Accent3 21 5 2 2" xfId="16231"/>
    <cellStyle name="20% - Accent3 21 5 2 2 2" xfId="29192"/>
    <cellStyle name="20% - Accent3 21 5 2 2 2 2" xfId="55193"/>
    <cellStyle name="20% - Accent3 21 5 2 2 3" xfId="42258"/>
    <cellStyle name="20% - Accent3 21 5 2 3" xfId="22759"/>
    <cellStyle name="20% - Accent3 21 5 2 3 2" xfId="48759"/>
    <cellStyle name="20% - Accent3 21 5 2 4" xfId="35757"/>
    <cellStyle name="20% - Accent3 21 5 3" xfId="13043"/>
    <cellStyle name="20% - Accent3 21 5 3 2" xfId="26004"/>
    <cellStyle name="20% - Accent3 21 5 3 2 2" xfId="52004"/>
    <cellStyle name="20% - Accent3 21 5 3 3" xfId="39069"/>
    <cellStyle name="20% - Accent3 21 5 4" xfId="19584"/>
    <cellStyle name="20% - Accent3 21 5 4 2" xfId="45584"/>
    <cellStyle name="20% - Accent3 21 5 5" xfId="32568"/>
    <cellStyle name="20% - Accent3 21 6" xfId="8828"/>
    <cellStyle name="20% - Accent3 21 6 2" xfId="15531"/>
    <cellStyle name="20% - Accent3 21 6 2 2" xfId="28491"/>
    <cellStyle name="20% - Accent3 21 6 2 2 2" xfId="54492"/>
    <cellStyle name="20% - Accent3 21 6 2 3" xfId="41557"/>
    <cellStyle name="20% - Accent3 21 6 3" xfId="22058"/>
    <cellStyle name="20% - Accent3 21 6 3 2" xfId="48058"/>
    <cellStyle name="20% - Accent3 21 6 4" xfId="35056"/>
    <cellStyle name="20% - Accent3 21 7" xfId="12342"/>
    <cellStyle name="20% - Accent3 21 7 2" xfId="25303"/>
    <cellStyle name="20% - Accent3 21 7 2 2" xfId="51303"/>
    <cellStyle name="20% - Accent3 21 7 3" xfId="38368"/>
    <cellStyle name="20% - Accent3 21 8" xfId="18884"/>
    <cellStyle name="20% - Accent3 21 8 2" xfId="44884"/>
    <cellStyle name="20% - Accent3 21 9" xfId="31867"/>
    <cellStyle name="20% - Accent3 22" xfId="955"/>
    <cellStyle name="20% - Accent3 22 2" xfId="3099"/>
    <cellStyle name="20% - Accent3 22 2 2" xfId="9701"/>
    <cellStyle name="20% - Accent3 22 2 2 2" xfId="16403"/>
    <cellStyle name="20% - Accent3 22 2 2 2 2" xfId="29364"/>
    <cellStyle name="20% - Accent3 22 2 2 2 2 2" xfId="55365"/>
    <cellStyle name="20% - Accent3 22 2 2 2 3" xfId="42430"/>
    <cellStyle name="20% - Accent3 22 2 2 3" xfId="22931"/>
    <cellStyle name="20% - Accent3 22 2 2 3 2" xfId="48931"/>
    <cellStyle name="20% - Accent3 22 2 2 4" xfId="35929"/>
    <cellStyle name="20% - Accent3 22 2 3" xfId="13215"/>
    <cellStyle name="20% - Accent3 22 2 3 2" xfId="26176"/>
    <cellStyle name="20% - Accent3 22 2 3 2 2" xfId="52176"/>
    <cellStyle name="20% - Accent3 22 2 3 3" xfId="39241"/>
    <cellStyle name="20% - Accent3 22 2 4" xfId="19756"/>
    <cellStyle name="20% - Accent3 22 2 4 2" xfId="45756"/>
    <cellStyle name="20% - Accent3 22 2 5" xfId="32740"/>
    <cellStyle name="20% - Accent3 22 3" xfId="3843"/>
    <cellStyle name="20% - Accent3 22 3 2" xfId="10308"/>
    <cellStyle name="20% - Accent3 22 3 2 2" xfId="17012"/>
    <cellStyle name="20% - Accent3 22 3 2 2 2" xfId="29973"/>
    <cellStyle name="20% - Accent3 22 3 2 2 2 2" xfId="55974"/>
    <cellStyle name="20% - Accent3 22 3 2 2 3" xfId="43039"/>
    <cellStyle name="20% - Accent3 22 3 2 3" xfId="23540"/>
    <cellStyle name="20% - Accent3 22 3 2 3 2" xfId="49540"/>
    <cellStyle name="20% - Accent3 22 3 2 4" xfId="36538"/>
    <cellStyle name="20% - Accent3 22 3 3" xfId="13824"/>
    <cellStyle name="20% - Accent3 22 3 3 2" xfId="26784"/>
    <cellStyle name="20% - Accent3 22 3 3 2 2" xfId="52785"/>
    <cellStyle name="20% - Accent3 22 3 3 3" xfId="39850"/>
    <cellStyle name="20% - Accent3 22 3 4" xfId="20362"/>
    <cellStyle name="20% - Accent3 22 3 4 2" xfId="46362"/>
    <cellStyle name="20% - Accent3 22 3 5" xfId="33349"/>
    <cellStyle name="20% - Accent3 22 4" xfId="4518"/>
    <cellStyle name="20% - Accent3 22 4 2" xfId="10717"/>
    <cellStyle name="20% - Accent3 22 4 2 2" xfId="17421"/>
    <cellStyle name="20% - Accent3 22 4 2 2 2" xfId="30382"/>
    <cellStyle name="20% - Accent3 22 4 2 2 2 2" xfId="56383"/>
    <cellStyle name="20% - Accent3 22 4 2 2 3" xfId="43448"/>
    <cellStyle name="20% - Accent3 22 4 2 3" xfId="23949"/>
    <cellStyle name="20% - Accent3 22 4 2 3 2" xfId="49949"/>
    <cellStyle name="20% - Accent3 22 4 2 4" xfId="36947"/>
    <cellStyle name="20% - Accent3 22 4 3" xfId="14233"/>
    <cellStyle name="20% - Accent3 22 4 3 2" xfId="27193"/>
    <cellStyle name="20% - Accent3 22 4 3 2 2" xfId="53194"/>
    <cellStyle name="20% - Accent3 22 4 3 3" xfId="40259"/>
    <cellStyle name="20% - Accent3 22 4 4" xfId="20770"/>
    <cellStyle name="20% - Accent3 22 4 4 2" xfId="46770"/>
    <cellStyle name="20% - Accent3 22 4 5" xfId="33758"/>
    <cellStyle name="20% - Accent3 22 5" xfId="5108"/>
    <cellStyle name="20% - Accent3 22 5 2" xfId="11057"/>
    <cellStyle name="20% - Accent3 22 5 2 2" xfId="17760"/>
    <cellStyle name="20% - Accent3 22 5 2 2 2" xfId="30721"/>
    <cellStyle name="20% - Accent3 22 5 2 2 2 2" xfId="56722"/>
    <cellStyle name="20% - Accent3 22 5 2 2 3" xfId="43787"/>
    <cellStyle name="20% - Accent3 22 5 2 3" xfId="24288"/>
    <cellStyle name="20% - Accent3 22 5 2 3 2" xfId="50288"/>
    <cellStyle name="20% - Accent3 22 5 2 4" xfId="37286"/>
    <cellStyle name="20% - Accent3 22 5 3" xfId="14572"/>
    <cellStyle name="20% - Accent3 22 5 3 2" xfId="27532"/>
    <cellStyle name="20% - Accent3 22 5 3 2 2" xfId="53533"/>
    <cellStyle name="20% - Accent3 22 5 3 3" xfId="40598"/>
    <cellStyle name="20% - Accent3 22 5 4" xfId="21109"/>
    <cellStyle name="20% - Accent3 22 5 4 2" xfId="47109"/>
    <cellStyle name="20% - Accent3 22 5 5" xfId="34097"/>
    <cellStyle name="20% - Accent3 22 6" xfId="8842"/>
    <cellStyle name="20% - Accent3 22 6 2" xfId="15545"/>
    <cellStyle name="20% - Accent3 22 6 2 2" xfId="28505"/>
    <cellStyle name="20% - Accent3 22 6 2 2 2" xfId="54506"/>
    <cellStyle name="20% - Accent3 22 6 2 3" xfId="41571"/>
    <cellStyle name="20% - Accent3 22 6 3" xfId="22072"/>
    <cellStyle name="20% - Accent3 22 6 3 2" xfId="48072"/>
    <cellStyle name="20% - Accent3 22 6 4" xfId="35070"/>
    <cellStyle name="20% - Accent3 22 7" xfId="12356"/>
    <cellStyle name="20% - Accent3 22 7 2" xfId="25317"/>
    <cellStyle name="20% - Accent3 22 7 2 2" xfId="51317"/>
    <cellStyle name="20% - Accent3 22 7 3" xfId="38382"/>
    <cellStyle name="20% - Accent3 22 8" xfId="18898"/>
    <cellStyle name="20% - Accent3 22 8 2" xfId="44898"/>
    <cellStyle name="20% - Accent3 22 9" xfId="31881"/>
    <cellStyle name="20% - Accent3 23" xfId="997"/>
    <cellStyle name="20% - Accent3 23 2" xfId="3132"/>
    <cellStyle name="20% - Accent3 23 2 2" xfId="9728"/>
    <cellStyle name="20% - Accent3 23 2 2 2" xfId="16430"/>
    <cellStyle name="20% - Accent3 23 2 2 2 2" xfId="29391"/>
    <cellStyle name="20% - Accent3 23 2 2 2 2 2" xfId="55392"/>
    <cellStyle name="20% - Accent3 23 2 2 2 3" xfId="42457"/>
    <cellStyle name="20% - Accent3 23 2 2 3" xfId="22958"/>
    <cellStyle name="20% - Accent3 23 2 2 3 2" xfId="48958"/>
    <cellStyle name="20% - Accent3 23 2 2 4" xfId="35956"/>
    <cellStyle name="20% - Accent3 23 2 3" xfId="13242"/>
    <cellStyle name="20% - Accent3 23 2 3 2" xfId="26203"/>
    <cellStyle name="20% - Accent3 23 2 3 2 2" xfId="52203"/>
    <cellStyle name="20% - Accent3 23 2 3 3" xfId="39268"/>
    <cellStyle name="20% - Accent3 23 2 4" xfId="19783"/>
    <cellStyle name="20% - Accent3 23 2 4 2" xfId="45783"/>
    <cellStyle name="20% - Accent3 23 2 5" xfId="32767"/>
    <cellStyle name="20% - Accent3 23 3" xfId="3155"/>
    <cellStyle name="20% - Accent3 23 3 2" xfId="9746"/>
    <cellStyle name="20% - Accent3 23 3 2 2" xfId="16448"/>
    <cellStyle name="20% - Accent3 23 3 2 2 2" xfId="29409"/>
    <cellStyle name="20% - Accent3 23 3 2 2 2 2" xfId="55410"/>
    <cellStyle name="20% - Accent3 23 3 2 2 3" xfId="42475"/>
    <cellStyle name="20% - Accent3 23 3 2 3" xfId="22976"/>
    <cellStyle name="20% - Accent3 23 3 2 3 2" xfId="48976"/>
    <cellStyle name="20% - Accent3 23 3 2 4" xfId="35974"/>
    <cellStyle name="20% - Accent3 23 3 3" xfId="13260"/>
    <cellStyle name="20% - Accent3 23 3 3 2" xfId="26221"/>
    <cellStyle name="20% - Accent3 23 3 3 2 2" xfId="52221"/>
    <cellStyle name="20% - Accent3 23 3 3 3" xfId="39286"/>
    <cellStyle name="20% - Accent3 23 3 4" xfId="19801"/>
    <cellStyle name="20% - Accent3 23 3 4 2" xfId="45801"/>
    <cellStyle name="20% - Accent3 23 3 5" xfId="32785"/>
    <cellStyle name="20% - Accent3 23 4" xfId="2423"/>
    <cellStyle name="20% - Accent3 23 4 2" xfId="9137"/>
    <cellStyle name="20% - Accent3 23 4 2 2" xfId="15839"/>
    <cellStyle name="20% - Accent3 23 4 2 2 2" xfId="28799"/>
    <cellStyle name="20% - Accent3 23 4 2 2 2 2" xfId="54800"/>
    <cellStyle name="20% - Accent3 23 4 2 2 3" xfId="41865"/>
    <cellStyle name="20% - Accent3 23 4 2 3" xfId="22366"/>
    <cellStyle name="20% - Accent3 23 4 2 3 2" xfId="48366"/>
    <cellStyle name="20% - Accent3 23 4 2 4" xfId="35364"/>
    <cellStyle name="20% - Accent3 23 4 3" xfId="12650"/>
    <cellStyle name="20% - Accent3 23 4 3 2" xfId="25611"/>
    <cellStyle name="20% - Accent3 23 4 3 2 2" xfId="51611"/>
    <cellStyle name="20% - Accent3 23 4 3 3" xfId="38676"/>
    <cellStyle name="20% - Accent3 23 4 4" xfId="19192"/>
    <cellStyle name="20% - Accent3 23 4 4 2" xfId="45192"/>
    <cellStyle name="20% - Accent3 23 4 5" xfId="32175"/>
    <cellStyle name="20% - Accent3 23 5" xfId="3666"/>
    <cellStyle name="20% - Accent3 23 5 2" xfId="10168"/>
    <cellStyle name="20% - Accent3 23 5 2 2" xfId="16872"/>
    <cellStyle name="20% - Accent3 23 5 2 2 2" xfId="29833"/>
    <cellStyle name="20% - Accent3 23 5 2 2 2 2" xfId="55834"/>
    <cellStyle name="20% - Accent3 23 5 2 2 3" xfId="42899"/>
    <cellStyle name="20% - Accent3 23 5 2 3" xfId="23400"/>
    <cellStyle name="20% - Accent3 23 5 2 3 2" xfId="49400"/>
    <cellStyle name="20% - Accent3 23 5 2 4" xfId="36398"/>
    <cellStyle name="20% - Accent3 23 5 3" xfId="13684"/>
    <cellStyle name="20% - Accent3 23 5 3 2" xfId="26644"/>
    <cellStyle name="20% - Accent3 23 5 3 2 2" xfId="52645"/>
    <cellStyle name="20% - Accent3 23 5 3 3" xfId="39710"/>
    <cellStyle name="20% - Accent3 23 5 4" xfId="20223"/>
    <cellStyle name="20% - Accent3 23 5 4 2" xfId="46223"/>
    <cellStyle name="20% - Accent3 23 5 5" xfId="33209"/>
    <cellStyle name="20% - Accent3 23 6" xfId="8856"/>
    <cellStyle name="20% - Accent3 23 6 2" xfId="15559"/>
    <cellStyle name="20% - Accent3 23 6 2 2" xfId="28519"/>
    <cellStyle name="20% - Accent3 23 6 2 2 2" xfId="54520"/>
    <cellStyle name="20% - Accent3 23 6 2 3" xfId="41585"/>
    <cellStyle name="20% - Accent3 23 6 3" xfId="22086"/>
    <cellStyle name="20% - Accent3 23 6 3 2" xfId="48086"/>
    <cellStyle name="20% - Accent3 23 6 4" xfId="35084"/>
    <cellStyle name="20% - Accent3 23 7" xfId="12370"/>
    <cellStyle name="20% - Accent3 23 7 2" xfId="25331"/>
    <cellStyle name="20% - Accent3 23 7 2 2" xfId="51331"/>
    <cellStyle name="20% - Accent3 23 7 3" xfId="38396"/>
    <cellStyle name="20% - Accent3 23 8" xfId="18912"/>
    <cellStyle name="20% - Accent3 23 8 2" xfId="44912"/>
    <cellStyle name="20% - Accent3 23 9" xfId="31895"/>
    <cellStyle name="20% - Accent3 24" xfId="1039"/>
    <cellStyle name="20% - Accent3 24 2" xfId="3168"/>
    <cellStyle name="20% - Accent3 24 2 2" xfId="9756"/>
    <cellStyle name="20% - Accent3 24 2 2 2" xfId="16458"/>
    <cellStyle name="20% - Accent3 24 2 2 2 2" xfId="29419"/>
    <cellStyle name="20% - Accent3 24 2 2 2 2 2" xfId="55420"/>
    <cellStyle name="20% - Accent3 24 2 2 2 3" xfId="42485"/>
    <cellStyle name="20% - Accent3 24 2 2 3" xfId="22986"/>
    <cellStyle name="20% - Accent3 24 2 2 3 2" xfId="48986"/>
    <cellStyle name="20% - Accent3 24 2 2 4" xfId="35984"/>
    <cellStyle name="20% - Accent3 24 2 3" xfId="13270"/>
    <cellStyle name="20% - Accent3 24 2 3 2" xfId="26231"/>
    <cellStyle name="20% - Accent3 24 2 3 2 2" xfId="52231"/>
    <cellStyle name="20% - Accent3 24 2 3 3" xfId="39296"/>
    <cellStyle name="20% - Accent3 24 2 4" xfId="19811"/>
    <cellStyle name="20% - Accent3 24 2 4 2" xfId="45811"/>
    <cellStyle name="20% - Accent3 24 2 5" xfId="32795"/>
    <cellStyle name="20% - Accent3 24 3" xfId="2801"/>
    <cellStyle name="20% - Accent3 24 3 2" xfId="9457"/>
    <cellStyle name="20% - Accent3 24 3 2 2" xfId="16159"/>
    <cellStyle name="20% - Accent3 24 3 2 2 2" xfId="29120"/>
    <cellStyle name="20% - Accent3 24 3 2 2 2 2" xfId="55121"/>
    <cellStyle name="20% - Accent3 24 3 2 2 3" xfId="42186"/>
    <cellStyle name="20% - Accent3 24 3 2 3" xfId="22687"/>
    <cellStyle name="20% - Accent3 24 3 2 3 2" xfId="48687"/>
    <cellStyle name="20% - Accent3 24 3 2 4" xfId="35685"/>
    <cellStyle name="20% - Accent3 24 3 3" xfId="12971"/>
    <cellStyle name="20% - Accent3 24 3 3 2" xfId="25932"/>
    <cellStyle name="20% - Accent3 24 3 3 2 2" xfId="51932"/>
    <cellStyle name="20% - Accent3 24 3 3 3" xfId="38997"/>
    <cellStyle name="20% - Accent3 24 3 4" xfId="19512"/>
    <cellStyle name="20% - Accent3 24 3 4 2" xfId="45512"/>
    <cellStyle name="20% - Accent3 24 3 5" xfId="32496"/>
    <cellStyle name="20% - Accent3 24 4" xfId="3333"/>
    <cellStyle name="20% - Accent3 24 4 2" xfId="9888"/>
    <cellStyle name="20% - Accent3 24 4 2 2" xfId="16590"/>
    <cellStyle name="20% - Accent3 24 4 2 2 2" xfId="29551"/>
    <cellStyle name="20% - Accent3 24 4 2 2 2 2" xfId="55552"/>
    <cellStyle name="20% - Accent3 24 4 2 2 3" xfId="42617"/>
    <cellStyle name="20% - Accent3 24 4 2 3" xfId="23118"/>
    <cellStyle name="20% - Accent3 24 4 2 3 2" xfId="49118"/>
    <cellStyle name="20% - Accent3 24 4 2 4" xfId="36116"/>
    <cellStyle name="20% - Accent3 24 4 3" xfId="13402"/>
    <cellStyle name="20% - Accent3 24 4 3 2" xfId="26363"/>
    <cellStyle name="20% - Accent3 24 4 3 2 2" xfId="52363"/>
    <cellStyle name="20% - Accent3 24 4 3 3" xfId="39428"/>
    <cellStyle name="20% - Accent3 24 4 4" xfId="19943"/>
    <cellStyle name="20% - Accent3 24 4 4 2" xfId="45943"/>
    <cellStyle name="20% - Accent3 24 4 5" xfId="32927"/>
    <cellStyle name="20% - Accent3 24 5" xfId="3898"/>
    <cellStyle name="20% - Accent3 24 5 2" xfId="10354"/>
    <cellStyle name="20% - Accent3 24 5 2 2" xfId="17058"/>
    <cellStyle name="20% - Accent3 24 5 2 2 2" xfId="30019"/>
    <cellStyle name="20% - Accent3 24 5 2 2 2 2" xfId="56020"/>
    <cellStyle name="20% - Accent3 24 5 2 2 3" xfId="43085"/>
    <cellStyle name="20% - Accent3 24 5 2 3" xfId="23586"/>
    <cellStyle name="20% - Accent3 24 5 2 3 2" xfId="49586"/>
    <cellStyle name="20% - Accent3 24 5 2 4" xfId="36584"/>
    <cellStyle name="20% - Accent3 24 5 3" xfId="13870"/>
    <cellStyle name="20% - Accent3 24 5 3 2" xfId="26830"/>
    <cellStyle name="20% - Accent3 24 5 3 2 2" xfId="52831"/>
    <cellStyle name="20% - Accent3 24 5 3 3" xfId="39896"/>
    <cellStyle name="20% - Accent3 24 5 4" xfId="20408"/>
    <cellStyle name="20% - Accent3 24 5 4 2" xfId="46408"/>
    <cellStyle name="20% - Accent3 24 5 5" xfId="33395"/>
    <cellStyle name="20% - Accent3 24 6" xfId="8870"/>
    <cellStyle name="20% - Accent3 24 6 2" xfId="15573"/>
    <cellStyle name="20% - Accent3 24 6 2 2" xfId="28533"/>
    <cellStyle name="20% - Accent3 24 6 2 2 2" xfId="54534"/>
    <cellStyle name="20% - Accent3 24 6 2 3" xfId="41599"/>
    <cellStyle name="20% - Accent3 24 6 3" xfId="22100"/>
    <cellStyle name="20% - Accent3 24 6 3 2" xfId="48100"/>
    <cellStyle name="20% - Accent3 24 6 4" xfId="35098"/>
    <cellStyle name="20% - Accent3 24 7" xfId="12384"/>
    <cellStyle name="20% - Accent3 24 7 2" xfId="25345"/>
    <cellStyle name="20% - Accent3 24 7 2 2" xfId="51345"/>
    <cellStyle name="20% - Accent3 24 7 3" xfId="38410"/>
    <cellStyle name="20% - Accent3 24 8" xfId="18926"/>
    <cellStyle name="20% - Accent3 24 8 2" xfId="44926"/>
    <cellStyle name="20% - Accent3 24 9" xfId="31909"/>
    <cellStyle name="20% - Accent3 25" xfId="1081"/>
    <cellStyle name="20% - Accent3 25 2" xfId="3200"/>
    <cellStyle name="20% - Accent3 25 2 2" xfId="9783"/>
    <cellStyle name="20% - Accent3 25 2 2 2" xfId="16485"/>
    <cellStyle name="20% - Accent3 25 2 2 2 2" xfId="29446"/>
    <cellStyle name="20% - Accent3 25 2 2 2 2 2" xfId="55447"/>
    <cellStyle name="20% - Accent3 25 2 2 2 3" xfId="42512"/>
    <cellStyle name="20% - Accent3 25 2 2 3" xfId="23013"/>
    <cellStyle name="20% - Accent3 25 2 2 3 2" xfId="49013"/>
    <cellStyle name="20% - Accent3 25 2 2 4" xfId="36011"/>
    <cellStyle name="20% - Accent3 25 2 3" xfId="13297"/>
    <cellStyle name="20% - Accent3 25 2 3 2" xfId="26258"/>
    <cellStyle name="20% - Accent3 25 2 3 2 2" xfId="52258"/>
    <cellStyle name="20% - Accent3 25 2 3 3" xfId="39323"/>
    <cellStyle name="20% - Accent3 25 2 4" xfId="19838"/>
    <cellStyle name="20% - Accent3 25 2 4 2" xfId="45838"/>
    <cellStyle name="20% - Accent3 25 2 5" xfId="32822"/>
    <cellStyle name="20% - Accent3 25 3" xfId="2483"/>
    <cellStyle name="20% - Accent3 25 3 2" xfId="9185"/>
    <cellStyle name="20% - Accent3 25 3 2 2" xfId="15887"/>
    <cellStyle name="20% - Accent3 25 3 2 2 2" xfId="28847"/>
    <cellStyle name="20% - Accent3 25 3 2 2 2 2" xfId="54848"/>
    <cellStyle name="20% - Accent3 25 3 2 2 3" xfId="41913"/>
    <cellStyle name="20% - Accent3 25 3 2 3" xfId="22414"/>
    <cellStyle name="20% - Accent3 25 3 2 3 2" xfId="48414"/>
    <cellStyle name="20% - Accent3 25 3 2 4" xfId="35412"/>
    <cellStyle name="20% - Accent3 25 3 3" xfId="12698"/>
    <cellStyle name="20% - Accent3 25 3 3 2" xfId="25659"/>
    <cellStyle name="20% - Accent3 25 3 3 2 2" xfId="51659"/>
    <cellStyle name="20% - Accent3 25 3 3 3" xfId="38724"/>
    <cellStyle name="20% - Accent3 25 3 4" xfId="19240"/>
    <cellStyle name="20% - Accent3 25 3 4 2" xfId="45240"/>
    <cellStyle name="20% - Accent3 25 3 5" xfId="32223"/>
    <cellStyle name="20% - Accent3 25 4" xfId="3617"/>
    <cellStyle name="20% - Accent3 25 4 2" xfId="10130"/>
    <cellStyle name="20% - Accent3 25 4 2 2" xfId="16834"/>
    <cellStyle name="20% - Accent3 25 4 2 2 2" xfId="29795"/>
    <cellStyle name="20% - Accent3 25 4 2 2 2 2" xfId="55796"/>
    <cellStyle name="20% - Accent3 25 4 2 2 3" xfId="42861"/>
    <cellStyle name="20% - Accent3 25 4 2 3" xfId="23362"/>
    <cellStyle name="20% - Accent3 25 4 2 3 2" xfId="49362"/>
    <cellStyle name="20% - Accent3 25 4 2 4" xfId="36360"/>
    <cellStyle name="20% - Accent3 25 4 3" xfId="13646"/>
    <cellStyle name="20% - Accent3 25 4 3 2" xfId="26606"/>
    <cellStyle name="20% - Accent3 25 4 3 2 2" xfId="52607"/>
    <cellStyle name="20% - Accent3 25 4 3 3" xfId="39672"/>
    <cellStyle name="20% - Accent3 25 4 4" xfId="20185"/>
    <cellStyle name="20% - Accent3 25 4 4 2" xfId="46185"/>
    <cellStyle name="20% - Accent3 25 4 5" xfId="33171"/>
    <cellStyle name="20% - Accent3 25 5" xfId="4314"/>
    <cellStyle name="20% - Accent3 25 5 2" xfId="10558"/>
    <cellStyle name="20% - Accent3 25 5 2 2" xfId="17262"/>
    <cellStyle name="20% - Accent3 25 5 2 2 2" xfId="30223"/>
    <cellStyle name="20% - Accent3 25 5 2 2 2 2" xfId="56224"/>
    <cellStyle name="20% - Accent3 25 5 2 2 3" xfId="43289"/>
    <cellStyle name="20% - Accent3 25 5 2 3" xfId="23790"/>
    <cellStyle name="20% - Accent3 25 5 2 3 2" xfId="49790"/>
    <cellStyle name="20% - Accent3 25 5 2 4" xfId="36788"/>
    <cellStyle name="20% - Accent3 25 5 3" xfId="14074"/>
    <cellStyle name="20% - Accent3 25 5 3 2" xfId="27034"/>
    <cellStyle name="20% - Accent3 25 5 3 2 2" xfId="53035"/>
    <cellStyle name="20% - Accent3 25 5 3 3" xfId="40100"/>
    <cellStyle name="20% - Accent3 25 5 4" xfId="20612"/>
    <cellStyle name="20% - Accent3 25 5 4 2" xfId="46612"/>
    <cellStyle name="20% - Accent3 25 5 5" xfId="33599"/>
    <cellStyle name="20% - Accent3 25 6" xfId="8884"/>
    <cellStyle name="20% - Accent3 25 6 2" xfId="15587"/>
    <cellStyle name="20% - Accent3 25 6 2 2" xfId="28547"/>
    <cellStyle name="20% - Accent3 25 6 2 2 2" xfId="54548"/>
    <cellStyle name="20% - Accent3 25 6 2 3" xfId="41613"/>
    <cellStyle name="20% - Accent3 25 6 3" xfId="22114"/>
    <cellStyle name="20% - Accent3 25 6 3 2" xfId="48114"/>
    <cellStyle name="20% - Accent3 25 6 4" xfId="35112"/>
    <cellStyle name="20% - Accent3 25 7" xfId="12398"/>
    <cellStyle name="20% - Accent3 25 7 2" xfId="25359"/>
    <cellStyle name="20% - Accent3 25 7 2 2" xfId="51359"/>
    <cellStyle name="20% - Accent3 25 7 3" xfId="38424"/>
    <cellStyle name="20% - Accent3 25 8" xfId="18940"/>
    <cellStyle name="20% - Accent3 25 8 2" xfId="44940"/>
    <cellStyle name="20% - Accent3 25 9" xfId="31923"/>
    <cellStyle name="20% - Accent3 26" xfId="1123"/>
    <cellStyle name="20% - Accent3 26 2" xfId="3235"/>
    <cellStyle name="20% - Accent3 26 2 2" xfId="9812"/>
    <cellStyle name="20% - Accent3 26 2 2 2" xfId="16514"/>
    <cellStyle name="20% - Accent3 26 2 2 2 2" xfId="29475"/>
    <cellStyle name="20% - Accent3 26 2 2 2 2 2" xfId="55476"/>
    <cellStyle name="20% - Accent3 26 2 2 2 3" xfId="42541"/>
    <cellStyle name="20% - Accent3 26 2 2 3" xfId="23042"/>
    <cellStyle name="20% - Accent3 26 2 2 3 2" xfId="49042"/>
    <cellStyle name="20% - Accent3 26 2 2 4" xfId="36040"/>
    <cellStyle name="20% - Accent3 26 2 3" xfId="13326"/>
    <cellStyle name="20% - Accent3 26 2 3 2" xfId="26287"/>
    <cellStyle name="20% - Accent3 26 2 3 2 2" xfId="52287"/>
    <cellStyle name="20% - Accent3 26 2 3 3" xfId="39352"/>
    <cellStyle name="20% - Accent3 26 2 4" xfId="19867"/>
    <cellStyle name="20% - Accent3 26 2 4 2" xfId="45867"/>
    <cellStyle name="20% - Accent3 26 2 5" xfId="32851"/>
    <cellStyle name="20% - Accent3 26 3" xfId="3238"/>
    <cellStyle name="20% - Accent3 26 3 2" xfId="9815"/>
    <cellStyle name="20% - Accent3 26 3 2 2" xfId="16517"/>
    <cellStyle name="20% - Accent3 26 3 2 2 2" xfId="29478"/>
    <cellStyle name="20% - Accent3 26 3 2 2 2 2" xfId="55479"/>
    <cellStyle name="20% - Accent3 26 3 2 2 3" xfId="42544"/>
    <cellStyle name="20% - Accent3 26 3 2 3" xfId="23045"/>
    <cellStyle name="20% - Accent3 26 3 2 3 2" xfId="49045"/>
    <cellStyle name="20% - Accent3 26 3 2 4" xfId="36043"/>
    <cellStyle name="20% - Accent3 26 3 3" xfId="13329"/>
    <cellStyle name="20% - Accent3 26 3 3 2" xfId="26290"/>
    <cellStyle name="20% - Accent3 26 3 3 2 2" xfId="52290"/>
    <cellStyle name="20% - Accent3 26 3 3 3" xfId="39355"/>
    <cellStyle name="20% - Accent3 26 3 4" xfId="19870"/>
    <cellStyle name="20% - Accent3 26 3 4 2" xfId="45870"/>
    <cellStyle name="20% - Accent3 26 3 5" xfId="32854"/>
    <cellStyle name="20% - Accent3 26 4" xfId="3135"/>
    <cellStyle name="20% - Accent3 26 4 2" xfId="9731"/>
    <cellStyle name="20% - Accent3 26 4 2 2" xfId="16433"/>
    <cellStyle name="20% - Accent3 26 4 2 2 2" xfId="29394"/>
    <cellStyle name="20% - Accent3 26 4 2 2 2 2" xfId="55395"/>
    <cellStyle name="20% - Accent3 26 4 2 2 3" xfId="42460"/>
    <cellStyle name="20% - Accent3 26 4 2 3" xfId="22961"/>
    <cellStyle name="20% - Accent3 26 4 2 3 2" xfId="48961"/>
    <cellStyle name="20% - Accent3 26 4 2 4" xfId="35959"/>
    <cellStyle name="20% - Accent3 26 4 3" xfId="13245"/>
    <cellStyle name="20% - Accent3 26 4 3 2" xfId="26206"/>
    <cellStyle name="20% - Accent3 26 4 3 2 2" xfId="52206"/>
    <cellStyle name="20% - Accent3 26 4 3 3" xfId="39271"/>
    <cellStyle name="20% - Accent3 26 4 4" xfId="19786"/>
    <cellStyle name="20% - Accent3 26 4 4 2" xfId="45786"/>
    <cellStyle name="20% - Accent3 26 4 5" xfId="32770"/>
    <cellStyle name="20% - Accent3 26 5" xfId="3048"/>
    <cellStyle name="20% - Accent3 26 5 2" xfId="9657"/>
    <cellStyle name="20% - Accent3 26 5 2 2" xfId="16359"/>
    <cellStyle name="20% - Accent3 26 5 2 2 2" xfId="29320"/>
    <cellStyle name="20% - Accent3 26 5 2 2 2 2" xfId="55321"/>
    <cellStyle name="20% - Accent3 26 5 2 2 3" xfId="42386"/>
    <cellStyle name="20% - Accent3 26 5 2 3" xfId="22887"/>
    <cellStyle name="20% - Accent3 26 5 2 3 2" xfId="48887"/>
    <cellStyle name="20% - Accent3 26 5 2 4" xfId="35885"/>
    <cellStyle name="20% - Accent3 26 5 3" xfId="13171"/>
    <cellStyle name="20% - Accent3 26 5 3 2" xfId="26132"/>
    <cellStyle name="20% - Accent3 26 5 3 2 2" xfId="52132"/>
    <cellStyle name="20% - Accent3 26 5 3 3" xfId="39197"/>
    <cellStyle name="20% - Accent3 26 5 4" xfId="19712"/>
    <cellStyle name="20% - Accent3 26 5 4 2" xfId="45712"/>
    <cellStyle name="20% - Accent3 26 5 5" xfId="32696"/>
    <cellStyle name="20% - Accent3 26 6" xfId="8898"/>
    <cellStyle name="20% - Accent3 26 6 2" xfId="15601"/>
    <cellStyle name="20% - Accent3 26 6 2 2" xfId="28561"/>
    <cellStyle name="20% - Accent3 26 6 2 2 2" xfId="54562"/>
    <cellStyle name="20% - Accent3 26 6 2 3" xfId="41627"/>
    <cellStyle name="20% - Accent3 26 6 3" xfId="22128"/>
    <cellStyle name="20% - Accent3 26 6 3 2" xfId="48128"/>
    <cellStyle name="20% - Accent3 26 6 4" xfId="35126"/>
    <cellStyle name="20% - Accent3 26 7" xfId="12412"/>
    <cellStyle name="20% - Accent3 26 7 2" xfId="25373"/>
    <cellStyle name="20% - Accent3 26 7 2 2" xfId="51373"/>
    <cellStyle name="20% - Accent3 26 7 3" xfId="38438"/>
    <cellStyle name="20% - Accent3 26 8" xfId="18954"/>
    <cellStyle name="20% - Accent3 26 8 2" xfId="44954"/>
    <cellStyle name="20% - Accent3 26 9" xfId="31937"/>
    <cellStyle name="20% - Accent3 27" xfId="1165"/>
    <cellStyle name="20% - Accent3 27 2" xfId="3272"/>
    <cellStyle name="20% - Accent3 27 2 2" xfId="9841"/>
    <cellStyle name="20% - Accent3 27 2 2 2" xfId="16543"/>
    <cellStyle name="20% - Accent3 27 2 2 2 2" xfId="29504"/>
    <cellStyle name="20% - Accent3 27 2 2 2 2 2" xfId="55505"/>
    <cellStyle name="20% - Accent3 27 2 2 2 3" xfId="42570"/>
    <cellStyle name="20% - Accent3 27 2 2 3" xfId="23071"/>
    <cellStyle name="20% - Accent3 27 2 2 3 2" xfId="49071"/>
    <cellStyle name="20% - Accent3 27 2 2 4" xfId="36069"/>
    <cellStyle name="20% - Accent3 27 2 3" xfId="13355"/>
    <cellStyle name="20% - Accent3 27 2 3 2" xfId="26316"/>
    <cellStyle name="20% - Accent3 27 2 3 2 2" xfId="52316"/>
    <cellStyle name="20% - Accent3 27 2 3 3" xfId="39381"/>
    <cellStyle name="20% - Accent3 27 2 4" xfId="19896"/>
    <cellStyle name="20% - Accent3 27 2 4 2" xfId="45896"/>
    <cellStyle name="20% - Accent3 27 2 5" xfId="32880"/>
    <cellStyle name="20% - Accent3 27 3" xfId="2887"/>
    <cellStyle name="20% - Accent3 27 3 2" xfId="9524"/>
    <cellStyle name="20% - Accent3 27 3 2 2" xfId="16226"/>
    <cellStyle name="20% - Accent3 27 3 2 2 2" xfId="29187"/>
    <cellStyle name="20% - Accent3 27 3 2 2 2 2" xfId="55188"/>
    <cellStyle name="20% - Accent3 27 3 2 2 3" xfId="42253"/>
    <cellStyle name="20% - Accent3 27 3 2 3" xfId="22754"/>
    <cellStyle name="20% - Accent3 27 3 2 3 2" xfId="48754"/>
    <cellStyle name="20% - Accent3 27 3 2 4" xfId="35752"/>
    <cellStyle name="20% - Accent3 27 3 3" xfId="13038"/>
    <cellStyle name="20% - Accent3 27 3 3 2" xfId="25999"/>
    <cellStyle name="20% - Accent3 27 3 3 2 2" xfId="51999"/>
    <cellStyle name="20% - Accent3 27 3 3 3" xfId="39064"/>
    <cellStyle name="20% - Accent3 27 3 4" xfId="19579"/>
    <cellStyle name="20% - Accent3 27 3 4 2" xfId="45579"/>
    <cellStyle name="20% - Accent3 27 3 5" xfId="32563"/>
    <cellStyle name="20% - Accent3 27 4" xfId="3744"/>
    <cellStyle name="20% - Accent3 27 4 2" xfId="10226"/>
    <cellStyle name="20% - Accent3 27 4 2 2" xfId="16931"/>
    <cellStyle name="20% - Accent3 27 4 2 2 2" xfId="29892"/>
    <cellStyle name="20% - Accent3 27 4 2 2 2 2" xfId="55893"/>
    <cellStyle name="20% - Accent3 27 4 2 2 3" xfId="42958"/>
    <cellStyle name="20% - Accent3 27 4 2 3" xfId="23459"/>
    <cellStyle name="20% - Accent3 27 4 2 3 2" xfId="49459"/>
    <cellStyle name="20% - Accent3 27 4 2 4" xfId="36457"/>
    <cellStyle name="20% - Accent3 27 4 3" xfId="13743"/>
    <cellStyle name="20% - Accent3 27 4 3 2" xfId="26703"/>
    <cellStyle name="20% - Accent3 27 4 3 2 2" xfId="52704"/>
    <cellStyle name="20% - Accent3 27 4 3 3" xfId="39769"/>
    <cellStyle name="20% - Accent3 27 4 4" xfId="20281"/>
    <cellStyle name="20% - Accent3 27 4 4 2" xfId="46281"/>
    <cellStyle name="20% - Accent3 27 4 5" xfId="33268"/>
    <cellStyle name="20% - Accent3 27 5" xfId="4424"/>
    <cellStyle name="20% - Accent3 27 5 2" xfId="10639"/>
    <cellStyle name="20% - Accent3 27 5 2 2" xfId="17344"/>
    <cellStyle name="20% - Accent3 27 5 2 2 2" xfId="30305"/>
    <cellStyle name="20% - Accent3 27 5 2 2 2 2" xfId="56306"/>
    <cellStyle name="20% - Accent3 27 5 2 2 3" xfId="43371"/>
    <cellStyle name="20% - Accent3 27 5 2 3" xfId="23872"/>
    <cellStyle name="20% - Accent3 27 5 2 3 2" xfId="49872"/>
    <cellStyle name="20% - Accent3 27 5 2 4" xfId="36870"/>
    <cellStyle name="20% - Accent3 27 5 3" xfId="14156"/>
    <cellStyle name="20% - Accent3 27 5 3 2" xfId="27116"/>
    <cellStyle name="20% - Accent3 27 5 3 2 2" xfId="53117"/>
    <cellStyle name="20% - Accent3 27 5 3 3" xfId="40182"/>
    <cellStyle name="20% - Accent3 27 5 4" xfId="20693"/>
    <cellStyle name="20% - Accent3 27 5 4 2" xfId="46693"/>
    <cellStyle name="20% - Accent3 27 5 5" xfId="33681"/>
    <cellStyle name="20% - Accent3 27 6" xfId="8912"/>
    <cellStyle name="20% - Accent3 27 6 2" xfId="15615"/>
    <cellStyle name="20% - Accent3 27 6 2 2" xfId="28575"/>
    <cellStyle name="20% - Accent3 27 6 2 2 2" xfId="54576"/>
    <cellStyle name="20% - Accent3 27 6 2 3" xfId="41641"/>
    <cellStyle name="20% - Accent3 27 6 3" xfId="22142"/>
    <cellStyle name="20% - Accent3 27 6 3 2" xfId="48142"/>
    <cellStyle name="20% - Accent3 27 6 4" xfId="35140"/>
    <cellStyle name="20% - Accent3 27 7" xfId="12426"/>
    <cellStyle name="20% - Accent3 27 7 2" xfId="25387"/>
    <cellStyle name="20% - Accent3 27 7 2 2" xfId="51387"/>
    <cellStyle name="20% - Accent3 27 7 3" xfId="38452"/>
    <cellStyle name="20% - Accent3 27 8" xfId="18968"/>
    <cellStyle name="20% - Accent3 27 8 2" xfId="44968"/>
    <cellStyle name="20% - Accent3 27 9" xfId="31951"/>
    <cellStyle name="20% - Accent3 28" xfId="1735"/>
    <cellStyle name="20% - Accent3 28 2" xfId="3692"/>
    <cellStyle name="20% - Accent3 28 2 2" xfId="10185"/>
    <cellStyle name="20% - Accent3 28 2 2 2" xfId="16889"/>
    <cellStyle name="20% - Accent3 28 2 2 2 2" xfId="29850"/>
    <cellStyle name="20% - Accent3 28 2 2 2 2 2" xfId="55851"/>
    <cellStyle name="20% - Accent3 28 2 2 2 3" xfId="42916"/>
    <cellStyle name="20% - Accent3 28 2 2 3" xfId="23417"/>
    <cellStyle name="20% - Accent3 28 2 2 3 2" xfId="49417"/>
    <cellStyle name="20% - Accent3 28 2 2 4" xfId="36415"/>
    <cellStyle name="20% - Accent3 28 2 3" xfId="13701"/>
    <cellStyle name="20% - Accent3 28 2 3 2" xfId="26661"/>
    <cellStyle name="20% - Accent3 28 2 3 2 2" xfId="52662"/>
    <cellStyle name="20% - Accent3 28 2 3 3" xfId="39727"/>
    <cellStyle name="20% - Accent3 28 2 4" xfId="20240"/>
    <cellStyle name="20% - Accent3 28 2 4 2" xfId="46240"/>
    <cellStyle name="20% - Accent3 28 2 5" xfId="33226"/>
    <cellStyle name="20% - Accent3 28 3" xfId="4378"/>
    <cellStyle name="20% - Accent3 28 3 2" xfId="10603"/>
    <cellStyle name="20% - Accent3 28 3 2 2" xfId="17307"/>
    <cellStyle name="20% - Accent3 28 3 2 2 2" xfId="30268"/>
    <cellStyle name="20% - Accent3 28 3 2 2 2 2" xfId="56269"/>
    <cellStyle name="20% - Accent3 28 3 2 2 3" xfId="43334"/>
    <cellStyle name="20% - Accent3 28 3 2 3" xfId="23835"/>
    <cellStyle name="20% - Accent3 28 3 2 3 2" xfId="49835"/>
    <cellStyle name="20% - Accent3 28 3 2 4" xfId="36833"/>
    <cellStyle name="20% - Accent3 28 3 3" xfId="14119"/>
    <cellStyle name="20% - Accent3 28 3 3 2" xfId="27079"/>
    <cellStyle name="20% - Accent3 28 3 3 2 2" xfId="53080"/>
    <cellStyle name="20% - Accent3 28 3 3 3" xfId="40145"/>
    <cellStyle name="20% - Accent3 28 3 4" xfId="20657"/>
    <cellStyle name="20% - Accent3 28 3 4 2" xfId="46657"/>
    <cellStyle name="20% - Accent3 28 3 5" xfId="33644"/>
    <cellStyle name="20% - Accent3 28 4" xfId="4995"/>
    <cellStyle name="20% - Accent3 28 4 2" xfId="10965"/>
    <cellStyle name="20% - Accent3 28 4 2 2" xfId="17669"/>
    <cellStyle name="20% - Accent3 28 4 2 2 2" xfId="30630"/>
    <cellStyle name="20% - Accent3 28 4 2 2 2 2" xfId="56631"/>
    <cellStyle name="20% - Accent3 28 4 2 2 3" xfId="43696"/>
    <cellStyle name="20% - Accent3 28 4 2 3" xfId="24197"/>
    <cellStyle name="20% - Accent3 28 4 2 3 2" xfId="50197"/>
    <cellStyle name="20% - Accent3 28 4 2 4" xfId="37195"/>
    <cellStyle name="20% - Accent3 28 4 3" xfId="14481"/>
    <cellStyle name="20% - Accent3 28 4 3 2" xfId="27441"/>
    <cellStyle name="20% - Accent3 28 4 3 2 2" xfId="53442"/>
    <cellStyle name="20% - Accent3 28 4 3 3" xfId="40507"/>
    <cellStyle name="20% - Accent3 28 4 4" xfId="21018"/>
    <cellStyle name="20% - Accent3 28 4 4 2" xfId="47018"/>
    <cellStyle name="20% - Accent3 28 4 5" xfId="34006"/>
    <cellStyle name="20% - Accent3 28 5" xfId="5582"/>
    <cellStyle name="20% - Accent3 28 5 2" xfId="11241"/>
    <cellStyle name="20% - Accent3 28 5 2 2" xfId="17944"/>
    <cellStyle name="20% - Accent3 28 5 2 2 2" xfId="30905"/>
    <cellStyle name="20% - Accent3 28 5 2 2 2 2" xfId="56906"/>
    <cellStyle name="20% - Accent3 28 5 2 2 3" xfId="43971"/>
    <cellStyle name="20% - Accent3 28 5 2 3" xfId="24472"/>
    <cellStyle name="20% - Accent3 28 5 2 3 2" xfId="50472"/>
    <cellStyle name="20% - Accent3 28 5 2 4" xfId="37470"/>
    <cellStyle name="20% - Accent3 28 5 3" xfId="14756"/>
    <cellStyle name="20% - Accent3 28 5 3 2" xfId="27716"/>
    <cellStyle name="20% - Accent3 28 5 3 2 2" xfId="53717"/>
    <cellStyle name="20% - Accent3 28 5 3 3" xfId="40782"/>
    <cellStyle name="20% - Accent3 28 5 4" xfId="21293"/>
    <cellStyle name="20% - Accent3 28 5 4 2" xfId="47293"/>
    <cellStyle name="20% - Accent3 28 5 5" xfId="34281"/>
    <cellStyle name="20% - Accent3 28 6" xfId="8925"/>
    <cellStyle name="20% - Accent3 28 6 2" xfId="15628"/>
    <cellStyle name="20% - Accent3 28 6 2 2" xfId="28588"/>
    <cellStyle name="20% - Accent3 28 6 2 2 2" xfId="54589"/>
    <cellStyle name="20% - Accent3 28 6 2 3" xfId="41654"/>
    <cellStyle name="20% - Accent3 28 6 3" xfId="22155"/>
    <cellStyle name="20% - Accent3 28 6 3 2" xfId="48155"/>
    <cellStyle name="20% - Accent3 28 6 4" xfId="35153"/>
    <cellStyle name="20% - Accent3 28 7" xfId="12439"/>
    <cellStyle name="20% - Accent3 28 7 2" xfId="25400"/>
    <cellStyle name="20% - Accent3 28 7 2 2" xfId="51400"/>
    <cellStyle name="20% - Accent3 28 7 3" xfId="38465"/>
    <cellStyle name="20% - Accent3 28 8" xfId="18981"/>
    <cellStyle name="20% - Accent3 28 8 2" xfId="44981"/>
    <cellStyle name="20% - Accent3 28 9" xfId="31964"/>
    <cellStyle name="20% - Accent3 29" xfId="1776"/>
    <cellStyle name="20% - Accent3 29 2" xfId="3723"/>
    <cellStyle name="20% - Accent3 29 2 2" xfId="10208"/>
    <cellStyle name="20% - Accent3 29 2 2 2" xfId="16913"/>
    <cellStyle name="20% - Accent3 29 2 2 2 2" xfId="29874"/>
    <cellStyle name="20% - Accent3 29 2 2 2 2 2" xfId="55875"/>
    <cellStyle name="20% - Accent3 29 2 2 2 3" xfId="42940"/>
    <cellStyle name="20% - Accent3 29 2 2 3" xfId="23441"/>
    <cellStyle name="20% - Accent3 29 2 2 3 2" xfId="49441"/>
    <cellStyle name="20% - Accent3 29 2 2 4" xfId="36439"/>
    <cellStyle name="20% - Accent3 29 2 3" xfId="13725"/>
    <cellStyle name="20% - Accent3 29 2 3 2" xfId="26685"/>
    <cellStyle name="20% - Accent3 29 2 3 2 2" xfId="52686"/>
    <cellStyle name="20% - Accent3 29 2 3 3" xfId="39751"/>
    <cellStyle name="20% - Accent3 29 2 4" xfId="20263"/>
    <cellStyle name="20% - Accent3 29 2 4 2" xfId="46263"/>
    <cellStyle name="20% - Accent3 29 2 5" xfId="33250"/>
    <cellStyle name="20% - Accent3 29 3" xfId="4407"/>
    <cellStyle name="20% - Accent3 29 3 2" xfId="10625"/>
    <cellStyle name="20% - Accent3 29 3 2 2" xfId="17330"/>
    <cellStyle name="20% - Accent3 29 3 2 2 2" xfId="30291"/>
    <cellStyle name="20% - Accent3 29 3 2 2 2 2" xfId="56292"/>
    <cellStyle name="20% - Accent3 29 3 2 2 3" xfId="43357"/>
    <cellStyle name="20% - Accent3 29 3 2 3" xfId="23858"/>
    <cellStyle name="20% - Accent3 29 3 2 3 2" xfId="49858"/>
    <cellStyle name="20% - Accent3 29 3 2 4" xfId="36856"/>
    <cellStyle name="20% - Accent3 29 3 3" xfId="14142"/>
    <cellStyle name="20% - Accent3 29 3 3 2" xfId="27102"/>
    <cellStyle name="20% - Accent3 29 3 3 2 2" xfId="53103"/>
    <cellStyle name="20% - Accent3 29 3 3 3" xfId="40168"/>
    <cellStyle name="20% - Accent3 29 3 4" xfId="20679"/>
    <cellStyle name="20% - Accent3 29 3 4 2" xfId="46679"/>
    <cellStyle name="20% - Accent3 29 3 5" xfId="33667"/>
    <cellStyle name="20% - Accent3 29 4" xfId="5020"/>
    <cellStyle name="20% - Accent3 29 4 2" xfId="10985"/>
    <cellStyle name="20% - Accent3 29 4 2 2" xfId="17689"/>
    <cellStyle name="20% - Accent3 29 4 2 2 2" xfId="30650"/>
    <cellStyle name="20% - Accent3 29 4 2 2 2 2" xfId="56651"/>
    <cellStyle name="20% - Accent3 29 4 2 2 3" xfId="43716"/>
    <cellStyle name="20% - Accent3 29 4 2 3" xfId="24217"/>
    <cellStyle name="20% - Accent3 29 4 2 3 2" xfId="50217"/>
    <cellStyle name="20% - Accent3 29 4 2 4" xfId="37215"/>
    <cellStyle name="20% - Accent3 29 4 3" xfId="14501"/>
    <cellStyle name="20% - Accent3 29 4 3 2" xfId="27461"/>
    <cellStyle name="20% - Accent3 29 4 3 2 2" xfId="53462"/>
    <cellStyle name="20% - Accent3 29 4 3 3" xfId="40527"/>
    <cellStyle name="20% - Accent3 29 4 4" xfId="21038"/>
    <cellStyle name="20% - Accent3 29 4 4 2" xfId="47038"/>
    <cellStyle name="20% - Accent3 29 4 5" xfId="34026"/>
    <cellStyle name="20% - Accent3 29 5" xfId="5598"/>
    <cellStyle name="20% - Accent3 29 5 2" xfId="11254"/>
    <cellStyle name="20% - Accent3 29 5 2 2" xfId="17957"/>
    <cellStyle name="20% - Accent3 29 5 2 2 2" xfId="30918"/>
    <cellStyle name="20% - Accent3 29 5 2 2 2 2" xfId="56919"/>
    <cellStyle name="20% - Accent3 29 5 2 2 3" xfId="43984"/>
    <cellStyle name="20% - Accent3 29 5 2 3" xfId="24485"/>
    <cellStyle name="20% - Accent3 29 5 2 3 2" xfId="50485"/>
    <cellStyle name="20% - Accent3 29 5 2 4" xfId="37483"/>
    <cellStyle name="20% - Accent3 29 5 3" xfId="14769"/>
    <cellStyle name="20% - Accent3 29 5 3 2" xfId="27729"/>
    <cellStyle name="20% - Accent3 29 5 3 2 2" xfId="53730"/>
    <cellStyle name="20% - Accent3 29 5 3 3" xfId="40795"/>
    <cellStyle name="20% - Accent3 29 5 4" xfId="21306"/>
    <cellStyle name="20% - Accent3 29 5 4 2" xfId="47306"/>
    <cellStyle name="20% - Accent3 29 5 5" xfId="34294"/>
    <cellStyle name="20% - Accent3 29 6" xfId="8938"/>
    <cellStyle name="20% - Accent3 29 6 2" xfId="15641"/>
    <cellStyle name="20% - Accent3 29 6 2 2" xfId="28601"/>
    <cellStyle name="20% - Accent3 29 6 2 2 2" xfId="54602"/>
    <cellStyle name="20% - Accent3 29 6 2 3" xfId="41667"/>
    <cellStyle name="20% - Accent3 29 6 3" xfId="22168"/>
    <cellStyle name="20% - Accent3 29 6 3 2" xfId="48168"/>
    <cellStyle name="20% - Accent3 29 6 4" xfId="35166"/>
    <cellStyle name="20% - Accent3 29 7" xfId="12452"/>
    <cellStyle name="20% - Accent3 29 7 2" xfId="25413"/>
    <cellStyle name="20% - Accent3 29 7 2 2" xfId="51413"/>
    <cellStyle name="20% - Accent3 29 7 3" xfId="38478"/>
    <cellStyle name="20% - Accent3 29 8" xfId="18994"/>
    <cellStyle name="20% - Accent3 29 8 2" xfId="44994"/>
    <cellStyle name="20% - Accent3 29 9" xfId="31977"/>
    <cellStyle name="20% - Accent3 3" xfId="161"/>
    <cellStyle name="20% - Accent3 3 2" xfId="2440"/>
    <cellStyle name="20% - Accent3 3 2 2" xfId="9149"/>
    <cellStyle name="20% - Accent3 3 2 2 2" xfId="15851"/>
    <cellStyle name="20% - Accent3 3 2 2 2 2" xfId="28811"/>
    <cellStyle name="20% - Accent3 3 2 2 2 2 2" xfId="54812"/>
    <cellStyle name="20% - Accent3 3 2 2 2 3" xfId="41877"/>
    <cellStyle name="20% - Accent3 3 2 2 3" xfId="22378"/>
    <cellStyle name="20% - Accent3 3 2 2 3 2" xfId="48378"/>
    <cellStyle name="20% - Accent3 3 2 2 4" xfId="35376"/>
    <cellStyle name="20% - Accent3 3 2 3" xfId="12662"/>
    <cellStyle name="20% - Accent3 3 2 3 2" xfId="25623"/>
    <cellStyle name="20% - Accent3 3 2 3 2 2" xfId="51623"/>
    <cellStyle name="20% - Accent3 3 2 3 3" xfId="38688"/>
    <cellStyle name="20% - Accent3 3 2 4" xfId="19204"/>
    <cellStyle name="20% - Accent3 3 2 4 2" xfId="45204"/>
    <cellStyle name="20% - Accent3 3 2 5" xfId="32187"/>
    <cellStyle name="20% - Accent3 3 3" xfId="3652"/>
    <cellStyle name="20% - Accent3 3 3 2" xfId="10158"/>
    <cellStyle name="20% - Accent3 3 3 2 2" xfId="16862"/>
    <cellStyle name="20% - Accent3 3 3 2 2 2" xfId="29823"/>
    <cellStyle name="20% - Accent3 3 3 2 2 2 2" xfId="55824"/>
    <cellStyle name="20% - Accent3 3 3 2 2 3" xfId="42889"/>
    <cellStyle name="20% - Accent3 3 3 2 3" xfId="23390"/>
    <cellStyle name="20% - Accent3 3 3 2 3 2" xfId="49390"/>
    <cellStyle name="20% - Accent3 3 3 2 4" xfId="36388"/>
    <cellStyle name="20% - Accent3 3 3 3" xfId="13674"/>
    <cellStyle name="20% - Accent3 3 3 3 2" xfId="26634"/>
    <cellStyle name="20% - Accent3 3 3 3 2 2" xfId="52635"/>
    <cellStyle name="20% - Accent3 3 3 3 3" xfId="39700"/>
    <cellStyle name="20% - Accent3 3 3 4" xfId="20213"/>
    <cellStyle name="20% - Accent3 3 3 4 2" xfId="46213"/>
    <cellStyle name="20% - Accent3 3 3 5" xfId="33199"/>
    <cellStyle name="20% - Accent3 3 4" xfId="4344"/>
    <cellStyle name="20% - Accent3 3 4 2" xfId="10582"/>
    <cellStyle name="20% - Accent3 3 4 2 2" xfId="17286"/>
    <cellStyle name="20% - Accent3 3 4 2 2 2" xfId="30247"/>
    <cellStyle name="20% - Accent3 3 4 2 2 2 2" xfId="56248"/>
    <cellStyle name="20% - Accent3 3 4 2 2 3" xfId="43313"/>
    <cellStyle name="20% - Accent3 3 4 2 3" xfId="23814"/>
    <cellStyle name="20% - Accent3 3 4 2 3 2" xfId="49814"/>
    <cellStyle name="20% - Accent3 3 4 2 4" xfId="36812"/>
    <cellStyle name="20% - Accent3 3 4 3" xfId="14098"/>
    <cellStyle name="20% - Accent3 3 4 3 2" xfId="27058"/>
    <cellStyle name="20% - Accent3 3 4 3 2 2" xfId="53059"/>
    <cellStyle name="20% - Accent3 3 4 3 3" xfId="40124"/>
    <cellStyle name="20% - Accent3 3 4 4" xfId="20636"/>
    <cellStyle name="20% - Accent3 3 4 4 2" xfId="46636"/>
    <cellStyle name="20% - Accent3 3 4 5" xfId="33623"/>
    <cellStyle name="20% - Accent3 3 5" xfId="4968"/>
    <cellStyle name="20% - Accent3 3 5 2" xfId="10948"/>
    <cellStyle name="20% - Accent3 3 5 2 2" xfId="17652"/>
    <cellStyle name="20% - Accent3 3 5 2 2 2" xfId="30613"/>
    <cellStyle name="20% - Accent3 3 5 2 2 2 2" xfId="56614"/>
    <cellStyle name="20% - Accent3 3 5 2 2 3" xfId="43679"/>
    <cellStyle name="20% - Accent3 3 5 2 3" xfId="24180"/>
    <cellStyle name="20% - Accent3 3 5 2 3 2" xfId="50180"/>
    <cellStyle name="20% - Accent3 3 5 2 4" xfId="37178"/>
    <cellStyle name="20% - Accent3 3 5 3" xfId="14464"/>
    <cellStyle name="20% - Accent3 3 5 3 2" xfId="27424"/>
    <cellStyle name="20% - Accent3 3 5 3 2 2" xfId="53425"/>
    <cellStyle name="20% - Accent3 3 5 3 3" xfId="40490"/>
    <cellStyle name="20% - Accent3 3 5 4" xfId="21001"/>
    <cellStyle name="20% - Accent3 3 5 4 2" xfId="47001"/>
    <cellStyle name="20% - Accent3 3 5 5" xfId="33989"/>
    <cellStyle name="20% - Accent3 3 6" xfId="8581"/>
    <cellStyle name="20% - Accent3 3 6 2" xfId="15283"/>
    <cellStyle name="20% - Accent3 3 6 2 2" xfId="28243"/>
    <cellStyle name="20% - Accent3 3 6 2 2 2" xfId="54244"/>
    <cellStyle name="20% - Accent3 3 6 2 3" xfId="41309"/>
    <cellStyle name="20% - Accent3 3 6 3" xfId="21810"/>
    <cellStyle name="20% - Accent3 3 6 3 2" xfId="47810"/>
    <cellStyle name="20% - Accent3 3 6 4" xfId="34808"/>
    <cellStyle name="20% - Accent3 3 7" xfId="12094"/>
    <cellStyle name="20% - Accent3 3 7 2" xfId="25055"/>
    <cellStyle name="20% - Accent3 3 7 2 2" xfId="51055"/>
    <cellStyle name="20% - Accent3 3 7 3" xfId="38120"/>
    <cellStyle name="20% - Accent3 3 8" xfId="18636"/>
    <cellStyle name="20% - Accent3 3 8 2" xfId="44636"/>
    <cellStyle name="20% - Accent3 3 9" xfId="31619"/>
    <cellStyle name="20% - Accent3 30" xfId="1817"/>
    <cellStyle name="20% - Accent3 30 2" xfId="3756"/>
    <cellStyle name="20% - Accent3 30 2 2" xfId="10237"/>
    <cellStyle name="20% - Accent3 30 2 2 2" xfId="16941"/>
    <cellStyle name="20% - Accent3 30 2 2 2 2" xfId="29902"/>
    <cellStyle name="20% - Accent3 30 2 2 2 2 2" xfId="55903"/>
    <cellStyle name="20% - Accent3 30 2 2 2 3" xfId="42968"/>
    <cellStyle name="20% - Accent3 30 2 2 3" xfId="23469"/>
    <cellStyle name="20% - Accent3 30 2 2 3 2" xfId="49469"/>
    <cellStyle name="20% - Accent3 30 2 2 4" xfId="36467"/>
    <cellStyle name="20% - Accent3 30 2 3" xfId="13753"/>
    <cellStyle name="20% - Accent3 30 2 3 2" xfId="26713"/>
    <cellStyle name="20% - Accent3 30 2 3 2 2" xfId="52714"/>
    <cellStyle name="20% - Accent3 30 2 3 3" xfId="39779"/>
    <cellStyle name="20% - Accent3 30 2 4" xfId="20291"/>
    <cellStyle name="20% - Accent3 30 2 4 2" xfId="46291"/>
    <cellStyle name="20% - Accent3 30 2 5" xfId="33278"/>
    <cellStyle name="20% - Accent3 30 3" xfId="4436"/>
    <cellStyle name="20% - Accent3 30 3 2" xfId="10650"/>
    <cellStyle name="20% - Accent3 30 3 2 2" xfId="17354"/>
    <cellStyle name="20% - Accent3 30 3 2 2 2" xfId="30315"/>
    <cellStyle name="20% - Accent3 30 3 2 2 2 2" xfId="56316"/>
    <cellStyle name="20% - Accent3 30 3 2 2 3" xfId="43381"/>
    <cellStyle name="20% - Accent3 30 3 2 3" xfId="23882"/>
    <cellStyle name="20% - Accent3 30 3 2 3 2" xfId="49882"/>
    <cellStyle name="20% - Accent3 30 3 2 4" xfId="36880"/>
    <cellStyle name="20% - Accent3 30 3 3" xfId="14166"/>
    <cellStyle name="20% - Accent3 30 3 3 2" xfId="27126"/>
    <cellStyle name="20% - Accent3 30 3 3 2 2" xfId="53127"/>
    <cellStyle name="20% - Accent3 30 3 3 3" xfId="40192"/>
    <cellStyle name="20% - Accent3 30 3 4" xfId="20703"/>
    <cellStyle name="20% - Accent3 30 3 4 2" xfId="46703"/>
    <cellStyle name="20% - Accent3 30 3 5" xfId="33691"/>
    <cellStyle name="20% - Accent3 30 4" xfId="5043"/>
    <cellStyle name="20% - Accent3 30 4 2" xfId="11004"/>
    <cellStyle name="20% - Accent3 30 4 2 2" xfId="17707"/>
    <cellStyle name="20% - Accent3 30 4 2 2 2" xfId="30668"/>
    <cellStyle name="20% - Accent3 30 4 2 2 2 2" xfId="56669"/>
    <cellStyle name="20% - Accent3 30 4 2 2 3" xfId="43734"/>
    <cellStyle name="20% - Accent3 30 4 2 3" xfId="24235"/>
    <cellStyle name="20% - Accent3 30 4 2 3 2" xfId="50235"/>
    <cellStyle name="20% - Accent3 30 4 2 4" xfId="37233"/>
    <cellStyle name="20% - Accent3 30 4 3" xfId="14519"/>
    <cellStyle name="20% - Accent3 30 4 3 2" xfId="27479"/>
    <cellStyle name="20% - Accent3 30 4 3 2 2" xfId="53480"/>
    <cellStyle name="20% - Accent3 30 4 3 3" xfId="40545"/>
    <cellStyle name="20% - Accent3 30 4 4" xfId="21056"/>
    <cellStyle name="20% - Accent3 30 4 4 2" xfId="47056"/>
    <cellStyle name="20% - Accent3 30 4 5" xfId="34044"/>
    <cellStyle name="20% - Accent3 30 5" xfId="5614"/>
    <cellStyle name="20% - Accent3 30 5 2" xfId="11268"/>
    <cellStyle name="20% - Accent3 30 5 2 2" xfId="17971"/>
    <cellStyle name="20% - Accent3 30 5 2 2 2" xfId="30932"/>
    <cellStyle name="20% - Accent3 30 5 2 2 2 2" xfId="56933"/>
    <cellStyle name="20% - Accent3 30 5 2 2 3" xfId="43998"/>
    <cellStyle name="20% - Accent3 30 5 2 3" xfId="24499"/>
    <cellStyle name="20% - Accent3 30 5 2 3 2" xfId="50499"/>
    <cellStyle name="20% - Accent3 30 5 2 4" xfId="37497"/>
    <cellStyle name="20% - Accent3 30 5 3" xfId="14783"/>
    <cellStyle name="20% - Accent3 30 5 3 2" xfId="27743"/>
    <cellStyle name="20% - Accent3 30 5 3 2 2" xfId="53744"/>
    <cellStyle name="20% - Accent3 30 5 3 3" xfId="40809"/>
    <cellStyle name="20% - Accent3 30 5 4" xfId="21320"/>
    <cellStyle name="20% - Accent3 30 5 4 2" xfId="47320"/>
    <cellStyle name="20% - Accent3 30 5 5" xfId="34308"/>
    <cellStyle name="20% - Accent3 30 6" xfId="8951"/>
    <cellStyle name="20% - Accent3 30 6 2" xfId="15654"/>
    <cellStyle name="20% - Accent3 30 6 2 2" xfId="28614"/>
    <cellStyle name="20% - Accent3 30 6 2 2 2" xfId="54615"/>
    <cellStyle name="20% - Accent3 30 6 2 3" xfId="41680"/>
    <cellStyle name="20% - Accent3 30 6 3" xfId="22181"/>
    <cellStyle name="20% - Accent3 30 6 3 2" xfId="48181"/>
    <cellStyle name="20% - Accent3 30 6 4" xfId="35179"/>
    <cellStyle name="20% - Accent3 30 7" xfId="12465"/>
    <cellStyle name="20% - Accent3 30 7 2" xfId="25426"/>
    <cellStyle name="20% - Accent3 30 7 2 2" xfId="51426"/>
    <cellStyle name="20% - Accent3 30 7 3" xfId="38491"/>
    <cellStyle name="20% - Accent3 30 8" xfId="19007"/>
    <cellStyle name="20% - Accent3 30 8 2" xfId="45007"/>
    <cellStyle name="20% - Accent3 30 9" xfId="31990"/>
    <cellStyle name="20% - Accent3 31" xfId="1858"/>
    <cellStyle name="20% - Accent3 31 2" xfId="3790"/>
    <cellStyle name="20% - Accent3 31 2 2" xfId="10266"/>
    <cellStyle name="20% - Accent3 31 2 2 2" xfId="16970"/>
    <cellStyle name="20% - Accent3 31 2 2 2 2" xfId="29931"/>
    <cellStyle name="20% - Accent3 31 2 2 2 2 2" xfId="55932"/>
    <cellStyle name="20% - Accent3 31 2 2 2 3" xfId="42997"/>
    <cellStyle name="20% - Accent3 31 2 2 3" xfId="23498"/>
    <cellStyle name="20% - Accent3 31 2 2 3 2" xfId="49498"/>
    <cellStyle name="20% - Accent3 31 2 2 4" xfId="36496"/>
    <cellStyle name="20% - Accent3 31 2 3" xfId="13782"/>
    <cellStyle name="20% - Accent3 31 2 3 2" xfId="26742"/>
    <cellStyle name="20% - Accent3 31 2 3 2 2" xfId="52743"/>
    <cellStyle name="20% - Accent3 31 2 3 3" xfId="39808"/>
    <cellStyle name="20% - Accent3 31 2 4" xfId="20320"/>
    <cellStyle name="20% - Accent3 31 2 4 2" xfId="46320"/>
    <cellStyle name="20% - Accent3 31 2 5" xfId="33307"/>
    <cellStyle name="20% - Accent3 31 3" xfId="4469"/>
    <cellStyle name="20% - Accent3 31 3 2" xfId="10678"/>
    <cellStyle name="20% - Accent3 31 3 2 2" xfId="17382"/>
    <cellStyle name="20% - Accent3 31 3 2 2 2" xfId="30343"/>
    <cellStyle name="20% - Accent3 31 3 2 2 2 2" xfId="56344"/>
    <cellStyle name="20% - Accent3 31 3 2 2 3" xfId="43409"/>
    <cellStyle name="20% - Accent3 31 3 2 3" xfId="23910"/>
    <cellStyle name="20% - Accent3 31 3 2 3 2" xfId="49910"/>
    <cellStyle name="20% - Accent3 31 3 2 4" xfId="36908"/>
    <cellStyle name="20% - Accent3 31 3 3" xfId="14194"/>
    <cellStyle name="20% - Accent3 31 3 3 2" xfId="27154"/>
    <cellStyle name="20% - Accent3 31 3 3 2 2" xfId="53155"/>
    <cellStyle name="20% - Accent3 31 3 3 3" xfId="40220"/>
    <cellStyle name="20% - Accent3 31 3 4" xfId="20731"/>
    <cellStyle name="20% - Accent3 31 3 4 2" xfId="46731"/>
    <cellStyle name="20% - Accent3 31 3 5" xfId="33719"/>
    <cellStyle name="20% - Accent3 31 4" xfId="5068"/>
    <cellStyle name="20% - Accent3 31 4 2" xfId="11024"/>
    <cellStyle name="20% - Accent3 31 4 2 2" xfId="17727"/>
    <cellStyle name="20% - Accent3 31 4 2 2 2" xfId="30688"/>
    <cellStyle name="20% - Accent3 31 4 2 2 2 2" xfId="56689"/>
    <cellStyle name="20% - Accent3 31 4 2 2 3" xfId="43754"/>
    <cellStyle name="20% - Accent3 31 4 2 3" xfId="24255"/>
    <cellStyle name="20% - Accent3 31 4 2 3 2" xfId="50255"/>
    <cellStyle name="20% - Accent3 31 4 2 4" xfId="37253"/>
    <cellStyle name="20% - Accent3 31 4 3" xfId="14539"/>
    <cellStyle name="20% - Accent3 31 4 3 2" xfId="27499"/>
    <cellStyle name="20% - Accent3 31 4 3 2 2" xfId="53500"/>
    <cellStyle name="20% - Accent3 31 4 3 3" xfId="40565"/>
    <cellStyle name="20% - Accent3 31 4 4" xfId="21076"/>
    <cellStyle name="20% - Accent3 31 4 4 2" xfId="47076"/>
    <cellStyle name="20% - Accent3 31 4 5" xfId="34064"/>
    <cellStyle name="20% - Accent3 31 5" xfId="5631"/>
    <cellStyle name="20% - Accent3 31 5 2" xfId="11282"/>
    <cellStyle name="20% - Accent3 31 5 2 2" xfId="17985"/>
    <cellStyle name="20% - Accent3 31 5 2 2 2" xfId="30946"/>
    <cellStyle name="20% - Accent3 31 5 2 2 2 2" xfId="56947"/>
    <cellStyle name="20% - Accent3 31 5 2 2 3" xfId="44012"/>
    <cellStyle name="20% - Accent3 31 5 2 3" xfId="24513"/>
    <cellStyle name="20% - Accent3 31 5 2 3 2" xfId="50513"/>
    <cellStyle name="20% - Accent3 31 5 2 4" xfId="37511"/>
    <cellStyle name="20% - Accent3 31 5 3" xfId="14797"/>
    <cellStyle name="20% - Accent3 31 5 3 2" xfId="27757"/>
    <cellStyle name="20% - Accent3 31 5 3 2 2" xfId="53758"/>
    <cellStyle name="20% - Accent3 31 5 3 3" xfId="40823"/>
    <cellStyle name="20% - Accent3 31 5 4" xfId="21334"/>
    <cellStyle name="20% - Accent3 31 5 4 2" xfId="47334"/>
    <cellStyle name="20% - Accent3 31 5 5" xfId="34322"/>
    <cellStyle name="20% - Accent3 31 6" xfId="8964"/>
    <cellStyle name="20% - Accent3 31 6 2" xfId="15667"/>
    <cellStyle name="20% - Accent3 31 6 2 2" xfId="28627"/>
    <cellStyle name="20% - Accent3 31 6 2 2 2" xfId="54628"/>
    <cellStyle name="20% - Accent3 31 6 2 3" xfId="41693"/>
    <cellStyle name="20% - Accent3 31 6 3" xfId="22194"/>
    <cellStyle name="20% - Accent3 31 6 3 2" xfId="48194"/>
    <cellStyle name="20% - Accent3 31 6 4" xfId="35192"/>
    <cellStyle name="20% - Accent3 31 7" xfId="12478"/>
    <cellStyle name="20% - Accent3 31 7 2" xfId="25439"/>
    <cellStyle name="20% - Accent3 31 7 2 2" xfId="51439"/>
    <cellStyle name="20% - Accent3 31 7 3" xfId="38504"/>
    <cellStyle name="20% - Accent3 31 8" xfId="19020"/>
    <cellStyle name="20% - Accent3 31 8 2" xfId="45020"/>
    <cellStyle name="20% - Accent3 31 9" xfId="32003"/>
    <cellStyle name="20% - Accent3 32" xfId="1899"/>
    <cellStyle name="20% - Accent3 32 2" xfId="3822"/>
    <cellStyle name="20% - Accent3 32 2 2" xfId="10291"/>
    <cellStyle name="20% - Accent3 32 2 2 2" xfId="16995"/>
    <cellStyle name="20% - Accent3 32 2 2 2 2" xfId="29956"/>
    <cellStyle name="20% - Accent3 32 2 2 2 2 2" xfId="55957"/>
    <cellStyle name="20% - Accent3 32 2 2 2 3" xfId="43022"/>
    <cellStyle name="20% - Accent3 32 2 2 3" xfId="23523"/>
    <cellStyle name="20% - Accent3 32 2 2 3 2" xfId="49523"/>
    <cellStyle name="20% - Accent3 32 2 2 4" xfId="36521"/>
    <cellStyle name="20% - Accent3 32 2 3" xfId="13807"/>
    <cellStyle name="20% - Accent3 32 2 3 2" xfId="26767"/>
    <cellStyle name="20% - Accent3 32 2 3 2 2" xfId="52768"/>
    <cellStyle name="20% - Accent3 32 2 3 3" xfId="39833"/>
    <cellStyle name="20% - Accent3 32 2 4" xfId="20345"/>
    <cellStyle name="20% - Accent3 32 2 4 2" xfId="46345"/>
    <cellStyle name="20% - Accent3 32 2 5" xfId="33332"/>
    <cellStyle name="20% - Accent3 32 3" xfId="4498"/>
    <cellStyle name="20% - Accent3 32 3 2" xfId="10701"/>
    <cellStyle name="20% - Accent3 32 3 2 2" xfId="17405"/>
    <cellStyle name="20% - Accent3 32 3 2 2 2" xfId="30366"/>
    <cellStyle name="20% - Accent3 32 3 2 2 2 2" xfId="56367"/>
    <cellStyle name="20% - Accent3 32 3 2 2 3" xfId="43432"/>
    <cellStyle name="20% - Accent3 32 3 2 3" xfId="23933"/>
    <cellStyle name="20% - Accent3 32 3 2 3 2" xfId="49933"/>
    <cellStyle name="20% - Accent3 32 3 2 4" xfId="36931"/>
    <cellStyle name="20% - Accent3 32 3 3" xfId="14217"/>
    <cellStyle name="20% - Accent3 32 3 3 2" xfId="27177"/>
    <cellStyle name="20% - Accent3 32 3 3 2 2" xfId="53178"/>
    <cellStyle name="20% - Accent3 32 3 3 3" xfId="40243"/>
    <cellStyle name="20% - Accent3 32 3 4" xfId="20754"/>
    <cellStyle name="20% - Accent3 32 3 4 2" xfId="46754"/>
    <cellStyle name="20% - Accent3 32 3 5" xfId="33742"/>
    <cellStyle name="20% - Accent3 32 4" xfId="5092"/>
    <cellStyle name="20% - Accent3 32 4 2" xfId="11044"/>
    <cellStyle name="20% - Accent3 32 4 2 2" xfId="17747"/>
    <cellStyle name="20% - Accent3 32 4 2 2 2" xfId="30708"/>
    <cellStyle name="20% - Accent3 32 4 2 2 2 2" xfId="56709"/>
    <cellStyle name="20% - Accent3 32 4 2 2 3" xfId="43774"/>
    <cellStyle name="20% - Accent3 32 4 2 3" xfId="24275"/>
    <cellStyle name="20% - Accent3 32 4 2 3 2" xfId="50275"/>
    <cellStyle name="20% - Accent3 32 4 2 4" xfId="37273"/>
    <cellStyle name="20% - Accent3 32 4 3" xfId="14559"/>
    <cellStyle name="20% - Accent3 32 4 3 2" xfId="27519"/>
    <cellStyle name="20% - Accent3 32 4 3 2 2" xfId="53520"/>
    <cellStyle name="20% - Accent3 32 4 3 3" xfId="40585"/>
    <cellStyle name="20% - Accent3 32 4 4" xfId="21096"/>
    <cellStyle name="20% - Accent3 32 4 4 2" xfId="47096"/>
    <cellStyle name="20% - Accent3 32 4 5" xfId="34084"/>
    <cellStyle name="20% - Accent3 32 5" xfId="5648"/>
    <cellStyle name="20% - Accent3 32 5 2" xfId="11296"/>
    <cellStyle name="20% - Accent3 32 5 2 2" xfId="17999"/>
    <cellStyle name="20% - Accent3 32 5 2 2 2" xfId="30960"/>
    <cellStyle name="20% - Accent3 32 5 2 2 2 2" xfId="56961"/>
    <cellStyle name="20% - Accent3 32 5 2 2 3" xfId="44026"/>
    <cellStyle name="20% - Accent3 32 5 2 3" xfId="24527"/>
    <cellStyle name="20% - Accent3 32 5 2 3 2" xfId="50527"/>
    <cellStyle name="20% - Accent3 32 5 2 4" xfId="37525"/>
    <cellStyle name="20% - Accent3 32 5 3" xfId="14811"/>
    <cellStyle name="20% - Accent3 32 5 3 2" xfId="27771"/>
    <cellStyle name="20% - Accent3 32 5 3 2 2" xfId="53772"/>
    <cellStyle name="20% - Accent3 32 5 3 3" xfId="40837"/>
    <cellStyle name="20% - Accent3 32 5 4" xfId="21348"/>
    <cellStyle name="20% - Accent3 32 5 4 2" xfId="47348"/>
    <cellStyle name="20% - Accent3 32 5 5" xfId="34336"/>
    <cellStyle name="20% - Accent3 32 6" xfId="8977"/>
    <cellStyle name="20% - Accent3 32 6 2" xfId="15680"/>
    <cellStyle name="20% - Accent3 32 6 2 2" xfId="28640"/>
    <cellStyle name="20% - Accent3 32 6 2 2 2" xfId="54641"/>
    <cellStyle name="20% - Accent3 32 6 2 3" xfId="41706"/>
    <cellStyle name="20% - Accent3 32 6 3" xfId="22207"/>
    <cellStyle name="20% - Accent3 32 6 3 2" xfId="48207"/>
    <cellStyle name="20% - Accent3 32 6 4" xfId="35205"/>
    <cellStyle name="20% - Accent3 32 7" xfId="12491"/>
    <cellStyle name="20% - Accent3 32 7 2" xfId="25452"/>
    <cellStyle name="20% - Accent3 32 7 2 2" xfId="51452"/>
    <cellStyle name="20% - Accent3 32 7 3" xfId="38517"/>
    <cellStyle name="20% - Accent3 32 8" xfId="19033"/>
    <cellStyle name="20% - Accent3 32 8 2" xfId="45033"/>
    <cellStyle name="20% - Accent3 32 9" xfId="32016"/>
    <cellStyle name="20% - Accent3 33" xfId="1940"/>
    <cellStyle name="20% - Accent3 33 2" xfId="3853"/>
    <cellStyle name="20% - Accent3 33 2 2" xfId="10316"/>
    <cellStyle name="20% - Accent3 33 2 2 2" xfId="17020"/>
    <cellStyle name="20% - Accent3 33 2 2 2 2" xfId="29981"/>
    <cellStyle name="20% - Accent3 33 2 2 2 2 2" xfId="55982"/>
    <cellStyle name="20% - Accent3 33 2 2 2 3" xfId="43047"/>
    <cellStyle name="20% - Accent3 33 2 2 3" xfId="23548"/>
    <cellStyle name="20% - Accent3 33 2 2 3 2" xfId="49548"/>
    <cellStyle name="20% - Accent3 33 2 2 4" xfId="36546"/>
    <cellStyle name="20% - Accent3 33 2 3" xfId="13832"/>
    <cellStyle name="20% - Accent3 33 2 3 2" xfId="26792"/>
    <cellStyle name="20% - Accent3 33 2 3 2 2" xfId="52793"/>
    <cellStyle name="20% - Accent3 33 2 3 3" xfId="39858"/>
    <cellStyle name="20% - Accent3 33 2 4" xfId="20370"/>
    <cellStyle name="20% - Accent3 33 2 4 2" xfId="46370"/>
    <cellStyle name="20% - Accent3 33 2 5" xfId="33357"/>
    <cellStyle name="20% - Accent3 33 3" xfId="4527"/>
    <cellStyle name="20% - Accent3 33 3 2" xfId="10725"/>
    <cellStyle name="20% - Accent3 33 3 2 2" xfId="17429"/>
    <cellStyle name="20% - Accent3 33 3 2 2 2" xfId="30390"/>
    <cellStyle name="20% - Accent3 33 3 2 2 2 2" xfId="56391"/>
    <cellStyle name="20% - Accent3 33 3 2 2 3" xfId="43456"/>
    <cellStyle name="20% - Accent3 33 3 2 3" xfId="23957"/>
    <cellStyle name="20% - Accent3 33 3 2 3 2" xfId="49957"/>
    <cellStyle name="20% - Accent3 33 3 2 4" xfId="36955"/>
    <cellStyle name="20% - Accent3 33 3 3" xfId="14241"/>
    <cellStyle name="20% - Accent3 33 3 3 2" xfId="27201"/>
    <cellStyle name="20% - Accent3 33 3 3 2 2" xfId="53202"/>
    <cellStyle name="20% - Accent3 33 3 3 3" xfId="40267"/>
    <cellStyle name="20% - Accent3 33 3 4" xfId="20778"/>
    <cellStyle name="20% - Accent3 33 3 4 2" xfId="46778"/>
    <cellStyle name="20% - Accent3 33 3 5" xfId="33766"/>
    <cellStyle name="20% - Accent3 33 4" xfId="5116"/>
    <cellStyle name="20% - Accent3 33 4 2" xfId="11064"/>
    <cellStyle name="20% - Accent3 33 4 2 2" xfId="17767"/>
    <cellStyle name="20% - Accent3 33 4 2 2 2" xfId="30728"/>
    <cellStyle name="20% - Accent3 33 4 2 2 2 2" xfId="56729"/>
    <cellStyle name="20% - Accent3 33 4 2 2 3" xfId="43794"/>
    <cellStyle name="20% - Accent3 33 4 2 3" xfId="24295"/>
    <cellStyle name="20% - Accent3 33 4 2 3 2" xfId="50295"/>
    <cellStyle name="20% - Accent3 33 4 2 4" xfId="37293"/>
    <cellStyle name="20% - Accent3 33 4 3" xfId="14579"/>
    <cellStyle name="20% - Accent3 33 4 3 2" xfId="27539"/>
    <cellStyle name="20% - Accent3 33 4 3 2 2" xfId="53540"/>
    <cellStyle name="20% - Accent3 33 4 3 3" xfId="40605"/>
    <cellStyle name="20% - Accent3 33 4 4" xfId="21116"/>
    <cellStyle name="20% - Accent3 33 4 4 2" xfId="47116"/>
    <cellStyle name="20% - Accent3 33 4 5" xfId="34104"/>
    <cellStyle name="20% - Accent3 33 5" xfId="5665"/>
    <cellStyle name="20% - Accent3 33 5 2" xfId="11310"/>
    <cellStyle name="20% - Accent3 33 5 2 2" xfId="18013"/>
    <cellStyle name="20% - Accent3 33 5 2 2 2" xfId="30974"/>
    <cellStyle name="20% - Accent3 33 5 2 2 2 2" xfId="56975"/>
    <cellStyle name="20% - Accent3 33 5 2 2 3" xfId="44040"/>
    <cellStyle name="20% - Accent3 33 5 2 3" xfId="24541"/>
    <cellStyle name="20% - Accent3 33 5 2 3 2" xfId="50541"/>
    <cellStyle name="20% - Accent3 33 5 2 4" xfId="37539"/>
    <cellStyle name="20% - Accent3 33 5 3" xfId="14825"/>
    <cellStyle name="20% - Accent3 33 5 3 2" xfId="27785"/>
    <cellStyle name="20% - Accent3 33 5 3 2 2" xfId="53786"/>
    <cellStyle name="20% - Accent3 33 5 3 3" xfId="40851"/>
    <cellStyle name="20% - Accent3 33 5 4" xfId="21362"/>
    <cellStyle name="20% - Accent3 33 5 4 2" xfId="47362"/>
    <cellStyle name="20% - Accent3 33 5 5" xfId="34350"/>
    <cellStyle name="20% - Accent3 33 6" xfId="8990"/>
    <cellStyle name="20% - Accent3 33 6 2" xfId="15693"/>
    <cellStyle name="20% - Accent3 33 6 2 2" xfId="28653"/>
    <cellStyle name="20% - Accent3 33 6 2 2 2" xfId="54654"/>
    <cellStyle name="20% - Accent3 33 6 2 3" xfId="41719"/>
    <cellStyle name="20% - Accent3 33 6 3" xfId="22220"/>
    <cellStyle name="20% - Accent3 33 6 3 2" xfId="48220"/>
    <cellStyle name="20% - Accent3 33 6 4" xfId="35218"/>
    <cellStyle name="20% - Accent3 33 7" xfId="12504"/>
    <cellStyle name="20% - Accent3 33 7 2" xfId="25465"/>
    <cellStyle name="20% - Accent3 33 7 2 2" xfId="51465"/>
    <cellStyle name="20% - Accent3 33 7 3" xfId="38530"/>
    <cellStyle name="20% - Accent3 33 8" xfId="19046"/>
    <cellStyle name="20% - Accent3 33 8 2" xfId="45046"/>
    <cellStyle name="20% - Accent3 33 9" xfId="32029"/>
    <cellStyle name="20% - Accent3 34" xfId="1981"/>
    <cellStyle name="20% - Accent3 34 2" xfId="3887"/>
    <cellStyle name="20% - Accent3 34 2 2" xfId="10344"/>
    <cellStyle name="20% - Accent3 34 2 2 2" xfId="17048"/>
    <cellStyle name="20% - Accent3 34 2 2 2 2" xfId="30009"/>
    <cellStyle name="20% - Accent3 34 2 2 2 2 2" xfId="56010"/>
    <cellStyle name="20% - Accent3 34 2 2 2 3" xfId="43075"/>
    <cellStyle name="20% - Accent3 34 2 2 3" xfId="23576"/>
    <cellStyle name="20% - Accent3 34 2 2 3 2" xfId="49576"/>
    <cellStyle name="20% - Accent3 34 2 2 4" xfId="36574"/>
    <cellStyle name="20% - Accent3 34 2 3" xfId="13860"/>
    <cellStyle name="20% - Accent3 34 2 3 2" xfId="26820"/>
    <cellStyle name="20% - Accent3 34 2 3 2 2" xfId="52821"/>
    <cellStyle name="20% - Accent3 34 2 3 3" xfId="39886"/>
    <cellStyle name="20% - Accent3 34 2 4" xfId="20398"/>
    <cellStyle name="20% - Accent3 34 2 4 2" xfId="46398"/>
    <cellStyle name="20% - Accent3 34 2 5" xfId="33385"/>
    <cellStyle name="20% - Accent3 34 3" xfId="4557"/>
    <cellStyle name="20% - Accent3 34 3 2" xfId="10751"/>
    <cellStyle name="20% - Accent3 34 3 2 2" xfId="17455"/>
    <cellStyle name="20% - Accent3 34 3 2 2 2" xfId="30416"/>
    <cellStyle name="20% - Accent3 34 3 2 2 2 2" xfId="56417"/>
    <cellStyle name="20% - Accent3 34 3 2 2 3" xfId="43482"/>
    <cellStyle name="20% - Accent3 34 3 2 3" xfId="23983"/>
    <cellStyle name="20% - Accent3 34 3 2 3 2" xfId="49983"/>
    <cellStyle name="20% - Accent3 34 3 2 4" xfId="36981"/>
    <cellStyle name="20% - Accent3 34 3 3" xfId="14267"/>
    <cellStyle name="20% - Accent3 34 3 3 2" xfId="27227"/>
    <cellStyle name="20% - Accent3 34 3 3 2 2" xfId="53228"/>
    <cellStyle name="20% - Accent3 34 3 3 3" xfId="40293"/>
    <cellStyle name="20% - Accent3 34 3 4" xfId="20804"/>
    <cellStyle name="20% - Accent3 34 3 4 2" xfId="46804"/>
    <cellStyle name="20% - Accent3 34 3 5" xfId="33792"/>
    <cellStyle name="20% - Accent3 34 4" xfId="5140"/>
    <cellStyle name="20% - Accent3 34 4 2" xfId="11084"/>
    <cellStyle name="20% - Accent3 34 4 2 2" xfId="17787"/>
    <cellStyle name="20% - Accent3 34 4 2 2 2" xfId="30748"/>
    <cellStyle name="20% - Accent3 34 4 2 2 2 2" xfId="56749"/>
    <cellStyle name="20% - Accent3 34 4 2 2 3" xfId="43814"/>
    <cellStyle name="20% - Accent3 34 4 2 3" xfId="24315"/>
    <cellStyle name="20% - Accent3 34 4 2 3 2" xfId="50315"/>
    <cellStyle name="20% - Accent3 34 4 2 4" xfId="37313"/>
    <cellStyle name="20% - Accent3 34 4 3" xfId="14599"/>
    <cellStyle name="20% - Accent3 34 4 3 2" xfId="27559"/>
    <cellStyle name="20% - Accent3 34 4 3 2 2" xfId="53560"/>
    <cellStyle name="20% - Accent3 34 4 3 3" xfId="40625"/>
    <cellStyle name="20% - Accent3 34 4 4" xfId="21136"/>
    <cellStyle name="20% - Accent3 34 4 4 2" xfId="47136"/>
    <cellStyle name="20% - Accent3 34 4 5" xfId="34124"/>
    <cellStyle name="20% - Accent3 34 5" xfId="5682"/>
    <cellStyle name="20% - Accent3 34 5 2" xfId="11324"/>
    <cellStyle name="20% - Accent3 34 5 2 2" xfId="18027"/>
    <cellStyle name="20% - Accent3 34 5 2 2 2" xfId="30988"/>
    <cellStyle name="20% - Accent3 34 5 2 2 2 2" xfId="56989"/>
    <cellStyle name="20% - Accent3 34 5 2 2 3" xfId="44054"/>
    <cellStyle name="20% - Accent3 34 5 2 3" xfId="24555"/>
    <cellStyle name="20% - Accent3 34 5 2 3 2" xfId="50555"/>
    <cellStyle name="20% - Accent3 34 5 2 4" xfId="37553"/>
    <cellStyle name="20% - Accent3 34 5 3" xfId="14839"/>
    <cellStyle name="20% - Accent3 34 5 3 2" xfId="27799"/>
    <cellStyle name="20% - Accent3 34 5 3 2 2" xfId="53800"/>
    <cellStyle name="20% - Accent3 34 5 3 3" xfId="40865"/>
    <cellStyle name="20% - Accent3 34 5 4" xfId="21376"/>
    <cellStyle name="20% - Accent3 34 5 4 2" xfId="47376"/>
    <cellStyle name="20% - Accent3 34 5 5" xfId="34364"/>
    <cellStyle name="20% - Accent3 34 6" xfId="9003"/>
    <cellStyle name="20% - Accent3 34 6 2" xfId="15706"/>
    <cellStyle name="20% - Accent3 34 6 2 2" xfId="28666"/>
    <cellStyle name="20% - Accent3 34 6 2 2 2" xfId="54667"/>
    <cellStyle name="20% - Accent3 34 6 2 3" xfId="41732"/>
    <cellStyle name="20% - Accent3 34 6 3" xfId="22233"/>
    <cellStyle name="20% - Accent3 34 6 3 2" xfId="48233"/>
    <cellStyle name="20% - Accent3 34 6 4" xfId="35231"/>
    <cellStyle name="20% - Accent3 34 7" xfId="12517"/>
    <cellStyle name="20% - Accent3 34 7 2" xfId="25478"/>
    <cellStyle name="20% - Accent3 34 7 2 2" xfId="51478"/>
    <cellStyle name="20% - Accent3 34 7 3" xfId="38543"/>
    <cellStyle name="20% - Accent3 34 8" xfId="19059"/>
    <cellStyle name="20% - Accent3 34 8 2" xfId="45059"/>
    <cellStyle name="20% - Accent3 34 9" xfId="32042"/>
    <cellStyle name="20% - Accent3 35" xfId="2023"/>
    <cellStyle name="20% - Accent3 35 2" xfId="3926"/>
    <cellStyle name="20% - Accent3 35 2 2" xfId="10361"/>
    <cellStyle name="20% - Accent3 35 2 2 2" xfId="17065"/>
    <cellStyle name="20% - Accent3 35 2 2 2 2" xfId="30026"/>
    <cellStyle name="20% - Accent3 35 2 2 2 2 2" xfId="56027"/>
    <cellStyle name="20% - Accent3 35 2 2 2 3" xfId="43092"/>
    <cellStyle name="20% - Accent3 35 2 2 3" xfId="23593"/>
    <cellStyle name="20% - Accent3 35 2 2 3 2" xfId="49593"/>
    <cellStyle name="20% - Accent3 35 2 2 4" xfId="36591"/>
    <cellStyle name="20% - Accent3 35 2 3" xfId="13877"/>
    <cellStyle name="20% - Accent3 35 2 3 2" xfId="26837"/>
    <cellStyle name="20% - Accent3 35 2 3 2 2" xfId="52838"/>
    <cellStyle name="20% - Accent3 35 2 3 3" xfId="39903"/>
    <cellStyle name="20% - Accent3 35 2 4" xfId="20415"/>
    <cellStyle name="20% - Accent3 35 2 4 2" xfId="46415"/>
    <cellStyle name="20% - Accent3 35 2 5" xfId="33402"/>
    <cellStyle name="20% - Accent3 35 3" xfId="4595"/>
    <cellStyle name="20% - Accent3 35 3 2" xfId="10767"/>
    <cellStyle name="20% - Accent3 35 3 2 2" xfId="17471"/>
    <cellStyle name="20% - Accent3 35 3 2 2 2" xfId="30432"/>
    <cellStyle name="20% - Accent3 35 3 2 2 2 2" xfId="56433"/>
    <cellStyle name="20% - Accent3 35 3 2 2 3" xfId="43498"/>
    <cellStyle name="20% - Accent3 35 3 2 3" xfId="23999"/>
    <cellStyle name="20% - Accent3 35 3 2 3 2" xfId="49999"/>
    <cellStyle name="20% - Accent3 35 3 2 4" xfId="36997"/>
    <cellStyle name="20% - Accent3 35 3 3" xfId="14283"/>
    <cellStyle name="20% - Accent3 35 3 3 2" xfId="27243"/>
    <cellStyle name="20% - Accent3 35 3 3 2 2" xfId="53244"/>
    <cellStyle name="20% - Accent3 35 3 3 3" xfId="40309"/>
    <cellStyle name="20% - Accent3 35 3 4" xfId="20820"/>
    <cellStyle name="20% - Accent3 35 3 4 2" xfId="46820"/>
    <cellStyle name="20% - Accent3 35 3 5" xfId="33808"/>
    <cellStyle name="20% - Accent3 35 4" xfId="5176"/>
    <cellStyle name="20% - Accent3 35 4 2" xfId="11099"/>
    <cellStyle name="20% - Accent3 35 4 2 2" xfId="17802"/>
    <cellStyle name="20% - Accent3 35 4 2 2 2" xfId="30763"/>
    <cellStyle name="20% - Accent3 35 4 2 2 2 2" xfId="56764"/>
    <cellStyle name="20% - Accent3 35 4 2 2 3" xfId="43829"/>
    <cellStyle name="20% - Accent3 35 4 2 3" xfId="24330"/>
    <cellStyle name="20% - Accent3 35 4 2 3 2" xfId="50330"/>
    <cellStyle name="20% - Accent3 35 4 2 4" xfId="37328"/>
    <cellStyle name="20% - Accent3 35 4 3" xfId="14614"/>
    <cellStyle name="20% - Accent3 35 4 3 2" xfId="27574"/>
    <cellStyle name="20% - Accent3 35 4 3 2 2" xfId="53575"/>
    <cellStyle name="20% - Accent3 35 4 3 3" xfId="40640"/>
    <cellStyle name="20% - Accent3 35 4 4" xfId="21151"/>
    <cellStyle name="20% - Accent3 35 4 4 2" xfId="47151"/>
    <cellStyle name="20% - Accent3 35 4 5" xfId="34139"/>
    <cellStyle name="20% - Accent3 35 5" xfId="5717"/>
    <cellStyle name="20% - Accent3 35 5 2" xfId="11338"/>
    <cellStyle name="20% - Accent3 35 5 2 2" xfId="18041"/>
    <cellStyle name="20% - Accent3 35 5 2 2 2" xfId="31002"/>
    <cellStyle name="20% - Accent3 35 5 2 2 2 2" xfId="57003"/>
    <cellStyle name="20% - Accent3 35 5 2 2 3" xfId="44068"/>
    <cellStyle name="20% - Accent3 35 5 2 3" xfId="24569"/>
    <cellStyle name="20% - Accent3 35 5 2 3 2" xfId="50569"/>
    <cellStyle name="20% - Accent3 35 5 2 4" xfId="37567"/>
    <cellStyle name="20% - Accent3 35 5 3" xfId="14853"/>
    <cellStyle name="20% - Accent3 35 5 3 2" xfId="27813"/>
    <cellStyle name="20% - Accent3 35 5 3 2 2" xfId="53814"/>
    <cellStyle name="20% - Accent3 35 5 3 3" xfId="40879"/>
    <cellStyle name="20% - Accent3 35 5 4" xfId="21390"/>
    <cellStyle name="20% - Accent3 35 5 4 2" xfId="47390"/>
    <cellStyle name="20% - Accent3 35 5 5" xfId="34378"/>
    <cellStyle name="20% - Accent3 35 6" xfId="9017"/>
    <cellStyle name="20% - Accent3 35 6 2" xfId="15720"/>
    <cellStyle name="20% - Accent3 35 6 2 2" xfId="28680"/>
    <cellStyle name="20% - Accent3 35 6 2 2 2" xfId="54681"/>
    <cellStyle name="20% - Accent3 35 6 2 3" xfId="41746"/>
    <cellStyle name="20% - Accent3 35 6 3" xfId="22247"/>
    <cellStyle name="20% - Accent3 35 6 3 2" xfId="48247"/>
    <cellStyle name="20% - Accent3 35 6 4" xfId="35245"/>
    <cellStyle name="20% - Accent3 35 7" xfId="12531"/>
    <cellStyle name="20% - Accent3 35 7 2" xfId="25492"/>
    <cellStyle name="20% - Accent3 35 7 2 2" xfId="51492"/>
    <cellStyle name="20% - Accent3 35 7 3" xfId="38557"/>
    <cellStyle name="20% - Accent3 35 8" xfId="19073"/>
    <cellStyle name="20% - Accent3 35 8 2" xfId="45073"/>
    <cellStyle name="20% - Accent3 35 9" xfId="32056"/>
    <cellStyle name="20% - Accent3 36" xfId="2065"/>
    <cellStyle name="20% - Accent3 36 2" xfId="3968"/>
    <cellStyle name="20% - Accent3 36 2 2" xfId="10375"/>
    <cellStyle name="20% - Accent3 36 2 2 2" xfId="17079"/>
    <cellStyle name="20% - Accent3 36 2 2 2 2" xfId="30040"/>
    <cellStyle name="20% - Accent3 36 2 2 2 2 2" xfId="56041"/>
    <cellStyle name="20% - Accent3 36 2 2 2 3" xfId="43106"/>
    <cellStyle name="20% - Accent3 36 2 2 3" xfId="23607"/>
    <cellStyle name="20% - Accent3 36 2 2 3 2" xfId="49607"/>
    <cellStyle name="20% - Accent3 36 2 2 4" xfId="36605"/>
    <cellStyle name="20% - Accent3 36 2 3" xfId="13891"/>
    <cellStyle name="20% - Accent3 36 2 3 2" xfId="26851"/>
    <cellStyle name="20% - Accent3 36 2 3 2 2" xfId="52852"/>
    <cellStyle name="20% - Accent3 36 2 3 3" xfId="39917"/>
    <cellStyle name="20% - Accent3 36 2 4" xfId="20429"/>
    <cellStyle name="20% - Accent3 36 2 4 2" xfId="46429"/>
    <cellStyle name="20% - Accent3 36 2 5" xfId="33416"/>
    <cellStyle name="20% - Accent3 36 3" xfId="4637"/>
    <cellStyle name="20% - Accent3 36 3 2" xfId="10781"/>
    <cellStyle name="20% - Accent3 36 3 2 2" xfId="17485"/>
    <cellStyle name="20% - Accent3 36 3 2 2 2" xfId="30446"/>
    <cellStyle name="20% - Accent3 36 3 2 2 2 2" xfId="56447"/>
    <cellStyle name="20% - Accent3 36 3 2 2 3" xfId="43512"/>
    <cellStyle name="20% - Accent3 36 3 2 3" xfId="24013"/>
    <cellStyle name="20% - Accent3 36 3 2 3 2" xfId="50013"/>
    <cellStyle name="20% - Accent3 36 3 2 4" xfId="37011"/>
    <cellStyle name="20% - Accent3 36 3 3" xfId="14297"/>
    <cellStyle name="20% - Accent3 36 3 3 2" xfId="27257"/>
    <cellStyle name="20% - Accent3 36 3 3 2 2" xfId="53258"/>
    <cellStyle name="20% - Accent3 36 3 3 3" xfId="40323"/>
    <cellStyle name="20% - Accent3 36 3 4" xfId="20834"/>
    <cellStyle name="20% - Accent3 36 3 4 2" xfId="46834"/>
    <cellStyle name="20% - Accent3 36 3 5" xfId="33822"/>
    <cellStyle name="20% - Accent3 36 4" xfId="5218"/>
    <cellStyle name="20% - Accent3 36 4 2" xfId="11113"/>
    <cellStyle name="20% - Accent3 36 4 2 2" xfId="17816"/>
    <cellStyle name="20% - Accent3 36 4 2 2 2" xfId="30777"/>
    <cellStyle name="20% - Accent3 36 4 2 2 2 2" xfId="56778"/>
    <cellStyle name="20% - Accent3 36 4 2 2 3" xfId="43843"/>
    <cellStyle name="20% - Accent3 36 4 2 3" xfId="24344"/>
    <cellStyle name="20% - Accent3 36 4 2 3 2" xfId="50344"/>
    <cellStyle name="20% - Accent3 36 4 2 4" xfId="37342"/>
    <cellStyle name="20% - Accent3 36 4 3" xfId="14628"/>
    <cellStyle name="20% - Accent3 36 4 3 2" xfId="27588"/>
    <cellStyle name="20% - Accent3 36 4 3 2 2" xfId="53589"/>
    <cellStyle name="20% - Accent3 36 4 3 3" xfId="40654"/>
    <cellStyle name="20% - Accent3 36 4 4" xfId="21165"/>
    <cellStyle name="20% - Accent3 36 4 4 2" xfId="47165"/>
    <cellStyle name="20% - Accent3 36 4 5" xfId="34153"/>
    <cellStyle name="20% - Accent3 36 5" xfId="5759"/>
    <cellStyle name="20% - Accent3 36 5 2" xfId="11352"/>
    <cellStyle name="20% - Accent3 36 5 2 2" xfId="18055"/>
    <cellStyle name="20% - Accent3 36 5 2 2 2" xfId="31016"/>
    <cellStyle name="20% - Accent3 36 5 2 2 2 2" xfId="57017"/>
    <cellStyle name="20% - Accent3 36 5 2 2 3" xfId="44082"/>
    <cellStyle name="20% - Accent3 36 5 2 3" xfId="24583"/>
    <cellStyle name="20% - Accent3 36 5 2 3 2" xfId="50583"/>
    <cellStyle name="20% - Accent3 36 5 2 4" xfId="37581"/>
    <cellStyle name="20% - Accent3 36 5 3" xfId="14867"/>
    <cellStyle name="20% - Accent3 36 5 3 2" xfId="27827"/>
    <cellStyle name="20% - Accent3 36 5 3 2 2" xfId="53828"/>
    <cellStyle name="20% - Accent3 36 5 3 3" xfId="40893"/>
    <cellStyle name="20% - Accent3 36 5 4" xfId="21404"/>
    <cellStyle name="20% - Accent3 36 5 4 2" xfId="47404"/>
    <cellStyle name="20% - Accent3 36 5 5" xfId="34392"/>
    <cellStyle name="20% - Accent3 36 6" xfId="9031"/>
    <cellStyle name="20% - Accent3 36 6 2" xfId="15734"/>
    <cellStyle name="20% - Accent3 36 6 2 2" xfId="28694"/>
    <cellStyle name="20% - Accent3 36 6 2 2 2" xfId="54695"/>
    <cellStyle name="20% - Accent3 36 6 2 3" xfId="41760"/>
    <cellStyle name="20% - Accent3 36 6 3" xfId="22261"/>
    <cellStyle name="20% - Accent3 36 6 3 2" xfId="48261"/>
    <cellStyle name="20% - Accent3 36 6 4" xfId="35259"/>
    <cellStyle name="20% - Accent3 36 7" xfId="12545"/>
    <cellStyle name="20% - Accent3 36 7 2" xfId="25506"/>
    <cellStyle name="20% - Accent3 36 7 2 2" xfId="51506"/>
    <cellStyle name="20% - Accent3 36 7 3" xfId="38571"/>
    <cellStyle name="20% - Accent3 36 8" xfId="19087"/>
    <cellStyle name="20% - Accent3 36 8 2" xfId="45087"/>
    <cellStyle name="20% - Accent3 36 9" xfId="32070"/>
    <cellStyle name="20% - Accent3 37" xfId="2106"/>
    <cellStyle name="20% - Accent3 37 2" xfId="4010"/>
    <cellStyle name="20% - Accent3 37 2 2" xfId="10389"/>
    <cellStyle name="20% - Accent3 37 2 2 2" xfId="17093"/>
    <cellStyle name="20% - Accent3 37 2 2 2 2" xfId="30054"/>
    <cellStyle name="20% - Accent3 37 2 2 2 2 2" xfId="56055"/>
    <cellStyle name="20% - Accent3 37 2 2 2 3" xfId="43120"/>
    <cellStyle name="20% - Accent3 37 2 2 3" xfId="23621"/>
    <cellStyle name="20% - Accent3 37 2 2 3 2" xfId="49621"/>
    <cellStyle name="20% - Accent3 37 2 2 4" xfId="36619"/>
    <cellStyle name="20% - Accent3 37 2 3" xfId="13905"/>
    <cellStyle name="20% - Accent3 37 2 3 2" xfId="26865"/>
    <cellStyle name="20% - Accent3 37 2 3 2 2" xfId="52866"/>
    <cellStyle name="20% - Accent3 37 2 3 3" xfId="39931"/>
    <cellStyle name="20% - Accent3 37 2 4" xfId="20443"/>
    <cellStyle name="20% - Accent3 37 2 4 2" xfId="46443"/>
    <cellStyle name="20% - Accent3 37 2 5" xfId="33430"/>
    <cellStyle name="20% - Accent3 37 3" xfId="4679"/>
    <cellStyle name="20% - Accent3 37 3 2" xfId="10795"/>
    <cellStyle name="20% - Accent3 37 3 2 2" xfId="17499"/>
    <cellStyle name="20% - Accent3 37 3 2 2 2" xfId="30460"/>
    <cellStyle name="20% - Accent3 37 3 2 2 2 2" xfId="56461"/>
    <cellStyle name="20% - Accent3 37 3 2 2 3" xfId="43526"/>
    <cellStyle name="20% - Accent3 37 3 2 3" xfId="24027"/>
    <cellStyle name="20% - Accent3 37 3 2 3 2" xfId="50027"/>
    <cellStyle name="20% - Accent3 37 3 2 4" xfId="37025"/>
    <cellStyle name="20% - Accent3 37 3 3" xfId="14311"/>
    <cellStyle name="20% - Accent3 37 3 3 2" xfId="27271"/>
    <cellStyle name="20% - Accent3 37 3 3 2 2" xfId="53272"/>
    <cellStyle name="20% - Accent3 37 3 3 3" xfId="40337"/>
    <cellStyle name="20% - Accent3 37 3 4" xfId="20848"/>
    <cellStyle name="20% - Accent3 37 3 4 2" xfId="46848"/>
    <cellStyle name="20% - Accent3 37 3 5" xfId="33836"/>
    <cellStyle name="20% - Accent3 37 4" xfId="5260"/>
    <cellStyle name="20% - Accent3 37 4 2" xfId="11127"/>
    <cellStyle name="20% - Accent3 37 4 2 2" xfId="17830"/>
    <cellStyle name="20% - Accent3 37 4 2 2 2" xfId="30791"/>
    <cellStyle name="20% - Accent3 37 4 2 2 2 2" xfId="56792"/>
    <cellStyle name="20% - Accent3 37 4 2 2 3" xfId="43857"/>
    <cellStyle name="20% - Accent3 37 4 2 3" xfId="24358"/>
    <cellStyle name="20% - Accent3 37 4 2 3 2" xfId="50358"/>
    <cellStyle name="20% - Accent3 37 4 2 4" xfId="37356"/>
    <cellStyle name="20% - Accent3 37 4 3" xfId="14642"/>
    <cellStyle name="20% - Accent3 37 4 3 2" xfId="27602"/>
    <cellStyle name="20% - Accent3 37 4 3 2 2" xfId="53603"/>
    <cellStyle name="20% - Accent3 37 4 3 3" xfId="40668"/>
    <cellStyle name="20% - Accent3 37 4 4" xfId="21179"/>
    <cellStyle name="20% - Accent3 37 4 4 2" xfId="47179"/>
    <cellStyle name="20% - Accent3 37 4 5" xfId="34167"/>
    <cellStyle name="20% - Accent3 37 5" xfId="5801"/>
    <cellStyle name="20% - Accent3 37 5 2" xfId="11366"/>
    <cellStyle name="20% - Accent3 37 5 2 2" xfId="18069"/>
    <cellStyle name="20% - Accent3 37 5 2 2 2" xfId="31030"/>
    <cellStyle name="20% - Accent3 37 5 2 2 2 2" xfId="57031"/>
    <cellStyle name="20% - Accent3 37 5 2 2 3" xfId="44096"/>
    <cellStyle name="20% - Accent3 37 5 2 3" xfId="24597"/>
    <cellStyle name="20% - Accent3 37 5 2 3 2" xfId="50597"/>
    <cellStyle name="20% - Accent3 37 5 2 4" xfId="37595"/>
    <cellStyle name="20% - Accent3 37 5 3" xfId="14881"/>
    <cellStyle name="20% - Accent3 37 5 3 2" xfId="27841"/>
    <cellStyle name="20% - Accent3 37 5 3 2 2" xfId="53842"/>
    <cellStyle name="20% - Accent3 37 5 3 3" xfId="40907"/>
    <cellStyle name="20% - Accent3 37 5 4" xfId="21418"/>
    <cellStyle name="20% - Accent3 37 5 4 2" xfId="47418"/>
    <cellStyle name="20% - Accent3 37 5 5" xfId="34406"/>
    <cellStyle name="20% - Accent3 37 6" xfId="9044"/>
    <cellStyle name="20% - Accent3 37 6 2" xfId="15747"/>
    <cellStyle name="20% - Accent3 37 6 2 2" xfId="28707"/>
    <cellStyle name="20% - Accent3 37 6 2 2 2" xfId="54708"/>
    <cellStyle name="20% - Accent3 37 6 2 3" xfId="41773"/>
    <cellStyle name="20% - Accent3 37 6 3" xfId="22274"/>
    <cellStyle name="20% - Accent3 37 6 3 2" xfId="48274"/>
    <cellStyle name="20% - Accent3 37 6 4" xfId="35272"/>
    <cellStyle name="20% - Accent3 37 7" xfId="12558"/>
    <cellStyle name="20% - Accent3 37 7 2" xfId="25519"/>
    <cellStyle name="20% - Accent3 37 7 2 2" xfId="51519"/>
    <cellStyle name="20% - Accent3 37 7 3" xfId="38584"/>
    <cellStyle name="20% - Accent3 37 8" xfId="19100"/>
    <cellStyle name="20% - Accent3 37 8 2" xfId="45100"/>
    <cellStyle name="20% - Accent3 37 9" xfId="32083"/>
    <cellStyle name="20% - Accent3 38" xfId="2147"/>
    <cellStyle name="20% - Accent3 38 2" xfId="4052"/>
    <cellStyle name="20% - Accent3 38 2 2" xfId="10403"/>
    <cellStyle name="20% - Accent3 38 2 2 2" xfId="17107"/>
    <cellStyle name="20% - Accent3 38 2 2 2 2" xfId="30068"/>
    <cellStyle name="20% - Accent3 38 2 2 2 2 2" xfId="56069"/>
    <cellStyle name="20% - Accent3 38 2 2 2 3" xfId="43134"/>
    <cellStyle name="20% - Accent3 38 2 2 3" xfId="23635"/>
    <cellStyle name="20% - Accent3 38 2 2 3 2" xfId="49635"/>
    <cellStyle name="20% - Accent3 38 2 2 4" xfId="36633"/>
    <cellStyle name="20% - Accent3 38 2 3" xfId="13919"/>
    <cellStyle name="20% - Accent3 38 2 3 2" xfId="26879"/>
    <cellStyle name="20% - Accent3 38 2 3 2 2" xfId="52880"/>
    <cellStyle name="20% - Accent3 38 2 3 3" xfId="39945"/>
    <cellStyle name="20% - Accent3 38 2 4" xfId="20457"/>
    <cellStyle name="20% - Accent3 38 2 4 2" xfId="46457"/>
    <cellStyle name="20% - Accent3 38 2 5" xfId="33444"/>
    <cellStyle name="20% - Accent3 38 3" xfId="4721"/>
    <cellStyle name="20% - Accent3 38 3 2" xfId="10809"/>
    <cellStyle name="20% - Accent3 38 3 2 2" xfId="17513"/>
    <cellStyle name="20% - Accent3 38 3 2 2 2" xfId="30474"/>
    <cellStyle name="20% - Accent3 38 3 2 2 2 2" xfId="56475"/>
    <cellStyle name="20% - Accent3 38 3 2 2 3" xfId="43540"/>
    <cellStyle name="20% - Accent3 38 3 2 3" xfId="24041"/>
    <cellStyle name="20% - Accent3 38 3 2 3 2" xfId="50041"/>
    <cellStyle name="20% - Accent3 38 3 2 4" xfId="37039"/>
    <cellStyle name="20% - Accent3 38 3 3" xfId="14325"/>
    <cellStyle name="20% - Accent3 38 3 3 2" xfId="27285"/>
    <cellStyle name="20% - Accent3 38 3 3 2 2" xfId="53286"/>
    <cellStyle name="20% - Accent3 38 3 3 3" xfId="40351"/>
    <cellStyle name="20% - Accent3 38 3 4" xfId="20862"/>
    <cellStyle name="20% - Accent3 38 3 4 2" xfId="46862"/>
    <cellStyle name="20% - Accent3 38 3 5" xfId="33850"/>
    <cellStyle name="20% - Accent3 38 4" xfId="5302"/>
    <cellStyle name="20% - Accent3 38 4 2" xfId="11141"/>
    <cellStyle name="20% - Accent3 38 4 2 2" xfId="17844"/>
    <cellStyle name="20% - Accent3 38 4 2 2 2" xfId="30805"/>
    <cellStyle name="20% - Accent3 38 4 2 2 2 2" xfId="56806"/>
    <cellStyle name="20% - Accent3 38 4 2 2 3" xfId="43871"/>
    <cellStyle name="20% - Accent3 38 4 2 3" xfId="24372"/>
    <cellStyle name="20% - Accent3 38 4 2 3 2" xfId="50372"/>
    <cellStyle name="20% - Accent3 38 4 2 4" xfId="37370"/>
    <cellStyle name="20% - Accent3 38 4 3" xfId="14656"/>
    <cellStyle name="20% - Accent3 38 4 3 2" xfId="27616"/>
    <cellStyle name="20% - Accent3 38 4 3 2 2" xfId="53617"/>
    <cellStyle name="20% - Accent3 38 4 3 3" xfId="40682"/>
    <cellStyle name="20% - Accent3 38 4 4" xfId="21193"/>
    <cellStyle name="20% - Accent3 38 4 4 2" xfId="47193"/>
    <cellStyle name="20% - Accent3 38 4 5" xfId="34181"/>
    <cellStyle name="20% - Accent3 38 5" xfId="5843"/>
    <cellStyle name="20% - Accent3 38 5 2" xfId="11380"/>
    <cellStyle name="20% - Accent3 38 5 2 2" xfId="18083"/>
    <cellStyle name="20% - Accent3 38 5 2 2 2" xfId="31044"/>
    <cellStyle name="20% - Accent3 38 5 2 2 2 2" xfId="57045"/>
    <cellStyle name="20% - Accent3 38 5 2 2 3" xfId="44110"/>
    <cellStyle name="20% - Accent3 38 5 2 3" xfId="24611"/>
    <cellStyle name="20% - Accent3 38 5 2 3 2" xfId="50611"/>
    <cellStyle name="20% - Accent3 38 5 2 4" xfId="37609"/>
    <cellStyle name="20% - Accent3 38 5 3" xfId="14895"/>
    <cellStyle name="20% - Accent3 38 5 3 2" xfId="27855"/>
    <cellStyle name="20% - Accent3 38 5 3 2 2" xfId="53856"/>
    <cellStyle name="20% - Accent3 38 5 3 3" xfId="40921"/>
    <cellStyle name="20% - Accent3 38 5 4" xfId="21432"/>
    <cellStyle name="20% - Accent3 38 5 4 2" xfId="47432"/>
    <cellStyle name="20% - Accent3 38 5 5" xfId="34420"/>
    <cellStyle name="20% - Accent3 38 6" xfId="9057"/>
    <cellStyle name="20% - Accent3 38 6 2" xfId="15760"/>
    <cellStyle name="20% - Accent3 38 6 2 2" xfId="28720"/>
    <cellStyle name="20% - Accent3 38 6 2 2 2" xfId="54721"/>
    <cellStyle name="20% - Accent3 38 6 2 3" xfId="41786"/>
    <cellStyle name="20% - Accent3 38 6 3" xfId="22287"/>
    <cellStyle name="20% - Accent3 38 6 3 2" xfId="48287"/>
    <cellStyle name="20% - Accent3 38 6 4" xfId="35285"/>
    <cellStyle name="20% - Accent3 38 7" xfId="12571"/>
    <cellStyle name="20% - Accent3 38 7 2" xfId="25532"/>
    <cellStyle name="20% - Accent3 38 7 2 2" xfId="51532"/>
    <cellStyle name="20% - Accent3 38 7 3" xfId="38597"/>
    <cellStyle name="20% - Accent3 38 8" xfId="19113"/>
    <cellStyle name="20% - Accent3 38 8 2" xfId="45113"/>
    <cellStyle name="20% - Accent3 38 9" xfId="32096"/>
    <cellStyle name="20% - Accent3 39" xfId="2189"/>
    <cellStyle name="20% - Accent3 39 2" xfId="4094"/>
    <cellStyle name="20% - Accent3 39 2 2" xfId="10417"/>
    <cellStyle name="20% - Accent3 39 2 2 2" xfId="17121"/>
    <cellStyle name="20% - Accent3 39 2 2 2 2" xfId="30082"/>
    <cellStyle name="20% - Accent3 39 2 2 2 2 2" xfId="56083"/>
    <cellStyle name="20% - Accent3 39 2 2 2 3" xfId="43148"/>
    <cellStyle name="20% - Accent3 39 2 2 3" xfId="23649"/>
    <cellStyle name="20% - Accent3 39 2 2 3 2" xfId="49649"/>
    <cellStyle name="20% - Accent3 39 2 2 4" xfId="36647"/>
    <cellStyle name="20% - Accent3 39 2 3" xfId="13933"/>
    <cellStyle name="20% - Accent3 39 2 3 2" xfId="26893"/>
    <cellStyle name="20% - Accent3 39 2 3 2 2" xfId="52894"/>
    <cellStyle name="20% - Accent3 39 2 3 3" xfId="39959"/>
    <cellStyle name="20% - Accent3 39 2 4" xfId="20471"/>
    <cellStyle name="20% - Accent3 39 2 4 2" xfId="46471"/>
    <cellStyle name="20% - Accent3 39 2 5" xfId="33458"/>
    <cellStyle name="20% - Accent3 39 3" xfId="4763"/>
    <cellStyle name="20% - Accent3 39 3 2" xfId="10823"/>
    <cellStyle name="20% - Accent3 39 3 2 2" xfId="17527"/>
    <cellStyle name="20% - Accent3 39 3 2 2 2" xfId="30488"/>
    <cellStyle name="20% - Accent3 39 3 2 2 2 2" xfId="56489"/>
    <cellStyle name="20% - Accent3 39 3 2 2 3" xfId="43554"/>
    <cellStyle name="20% - Accent3 39 3 2 3" xfId="24055"/>
    <cellStyle name="20% - Accent3 39 3 2 3 2" xfId="50055"/>
    <cellStyle name="20% - Accent3 39 3 2 4" xfId="37053"/>
    <cellStyle name="20% - Accent3 39 3 3" xfId="14339"/>
    <cellStyle name="20% - Accent3 39 3 3 2" xfId="27299"/>
    <cellStyle name="20% - Accent3 39 3 3 2 2" xfId="53300"/>
    <cellStyle name="20% - Accent3 39 3 3 3" xfId="40365"/>
    <cellStyle name="20% - Accent3 39 3 4" xfId="20876"/>
    <cellStyle name="20% - Accent3 39 3 4 2" xfId="46876"/>
    <cellStyle name="20% - Accent3 39 3 5" xfId="33864"/>
    <cellStyle name="20% - Accent3 39 4" xfId="5344"/>
    <cellStyle name="20% - Accent3 39 4 2" xfId="11155"/>
    <cellStyle name="20% - Accent3 39 4 2 2" xfId="17858"/>
    <cellStyle name="20% - Accent3 39 4 2 2 2" xfId="30819"/>
    <cellStyle name="20% - Accent3 39 4 2 2 2 2" xfId="56820"/>
    <cellStyle name="20% - Accent3 39 4 2 2 3" xfId="43885"/>
    <cellStyle name="20% - Accent3 39 4 2 3" xfId="24386"/>
    <cellStyle name="20% - Accent3 39 4 2 3 2" xfId="50386"/>
    <cellStyle name="20% - Accent3 39 4 2 4" xfId="37384"/>
    <cellStyle name="20% - Accent3 39 4 3" xfId="14670"/>
    <cellStyle name="20% - Accent3 39 4 3 2" xfId="27630"/>
    <cellStyle name="20% - Accent3 39 4 3 2 2" xfId="53631"/>
    <cellStyle name="20% - Accent3 39 4 3 3" xfId="40696"/>
    <cellStyle name="20% - Accent3 39 4 4" xfId="21207"/>
    <cellStyle name="20% - Accent3 39 4 4 2" xfId="47207"/>
    <cellStyle name="20% - Accent3 39 4 5" xfId="34195"/>
    <cellStyle name="20% - Accent3 39 5" xfId="5885"/>
    <cellStyle name="20% - Accent3 39 5 2" xfId="11394"/>
    <cellStyle name="20% - Accent3 39 5 2 2" xfId="18097"/>
    <cellStyle name="20% - Accent3 39 5 2 2 2" xfId="31058"/>
    <cellStyle name="20% - Accent3 39 5 2 2 2 2" xfId="57059"/>
    <cellStyle name="20% - Accent3 39 5 2 2 3" xfId="44124"/>
    <cellStyle name="20% - Accent3 39 5 2 3" xfId="24625"/>
    <cellStyle name="20% - Accent3 39 5 2 3 2" xfId="50625"/>
    <cellStyle name="20% - Accent3 39 5 2 4" xfId="37623"/>
    <cellStyle name="20% - Accent3 39 5 3" xfId="14909"/>
    <cellStyle name="20% - Accent3 39 5 3 2" xfId="27869"/>
    <cellStyle name="20% - Accent3 39 5 3 2 2" xfId="53870"/>
    <cellStyle name="20% - Accent3 39 5 3 3" xfId="40935"/>
    <cellStyle name="20% - Accent3 39 5 4" xfId="21446"/>
    <cellStyle name="20% - Accent3 39 5 4 2" xfId="47446"/>
    <cellStyle name="20% - Accent3 39 5 5" xfId="34434"/>
    <cellStyle name="20% - Accent3 39 6" xfId="9071"/>
    <cellStyle name="20% - Accent3 39 6 2" xfId="15774"/>
    <cellStyle name="20% - Accent3 39 6 2 2" xfId="28734"/>
    <cellStyle name="20% - Accent3 39 6 2 2 2" xfId="54735"/>
    <cellStyle name="20% - Accent3 39 6 2 3" xfId="41800"/>
    <cellStyle name="20% - Accent3 39 6 3" xfId="22301"/>
    <cellStyle name="20% - Accent3 39 6 3 2" xfId="48301"/>
    <cellStyle name="20% - Accent3 39 6 4" xfId="35299"/>
    <cellStyle name="20% - Accent3 39 7" xfId="12585"/>
    <cellStyle name="20% - Accent3 39 7 2" xfId="25546"/>
    <cellStyle name="20% - Accent3 39 7 2 2" xfId="51546"/>
    <cellStyle name="20% - Accent3 39 7 3" xfId="38611"/>
    <cellStyle name="20% - Accent3 39 8" xfId="19127"/>
    <cellStyle name="20% - Accent3 39 8 2" xfId="45127"/>
    <cellStyle name="20% - Accent3 39 9" xfId="32110"/>
    <cellStyle name="20% - Accent3 4" xfId="202"/>
    <cellStyle name="20% - Accent3 4 2" xfId="2476"/>
    <cellStyle name="20% - Accent3 4 2 2" xfId="9179"/>
    <cellStyle name="20% - Accent3 4 2 2 2" xfId="15881"/>
    <cellStyle name="20% - Accent3 4 2 2 2 2" xfId="28841"/>
    <cellStyle name="20% - Accent3 4 2 2 2 2 2" xfId="54842"/>
    <cellStyle name="20% - Accent3 4 2 2 2 3" xfId="41907"/>
    <cellStyle name="20% - Accent3 4 2 2 3" xfId="22408"/>
    <cellStyle name="20% - Accent3 4 2 2 3 2" xfId="48408"/>
    <cellStyle name="20% - Accent3 4 2 2 4" xfId="35406"/>
    <cellStyle name="20% - Accent3 4 2 3" xfId="12692"/>
    <cellStyle name="20% - Accent3 4 2 3 2" xfId="25653"/>
    <cellStyle name="20% - Accent3 4 2 3 2 2" xfId="51653"/>
    <cellStyle name="20% - Accent3 4 2 3 3" xfId="38718"/>
    <cellStyle name="20% - Accent3 4 2 4" xfId="19234"/>
    <cellStyle name="20% - Accent3 4 2 4 2" xfId="45234"/>
    <cellStyle name="20% - Accent3 4 2 5" xfId="32217"/>
    <cellStyle name="20% - Accent3 4 3" xfId="3623"/>
    <cellStyle name="20% - Accent3 4 3 2" xfId="10135"/>
    <cellStyle name="20% - Accent3 4 3 2 2" xfId="16839"/>
    <cellStyle name="20% - Accent3 4 3 2 2 2" xfId="29800"/>
    <cellStyle name="20% - Accent3 4 3 2 2 2 2" xfId="55801"/>
    <cellStyle name="20% - Accent3 4 3 2 2 3" xfId="42866"/>
    <cellStyle name="20% - Accent3 4 3 2 3" xfId="23367"/>
    <cellStyle name="20% - Accent3 4 3 2 3 2" xfId="49367"/>
    <cellStyle name="20% - Accent3 4 3 2 4" xfId="36365"/>
    <cellStyle name="20% - Accent3 4 3 3" xfId="13651"/>
    <cellStyle name="20% - Accent3 4 3 3 2" xfId="26611"/>
    <cellStyle name="20% - Accent3 4 3 3 2 2" xfId="52612"/>
    <cellStyle name="20% - Accent3 4 3 3 3" xfId="39677"/>
    <cellStyle name="20% - Accent3 4 3 4" xfId="20190"/>
    <cellStyle name="20% - Accent3 4 3 4 2" xfId="46190"/>
    <cellStyle name="20% - Accent3 4 3 5" xfId="33176"/>
    <cellStyle name="20% - Accent3 4 4" xfId="4319"/>
    <cellStyle name="20% - Accent3 4 4 2" xfId="10562"/>
    <cellStyle name="20% - Accent3 4 4 2 2" xfId="17266"/>
    <cellStyle name="20% - Accent3 4 4 2 2 2" xfId="30227"/>
    <cellStyle name="20% - Accent3 4 4 2 2 2 2" xfId="56228"/>
    <cellStyle name="20% - Accent3 4 4 2 2 3" xfId="43293"/>
    <cellStyle name="20% - Accent3 4 4 2 3" xfId="23794"/>
    <cellStyle name="20% - Accent3 4 4 2 3 2" xfId="49794"/>
    <cellStyle name="20% - Accent3 4 4 2 4" xfId="36792"/>
    <cellStyle name="20% - Accent3 4 4 3" xfId="14078"/>
    <cellStyle name="20% - Accent3 4 4 3 2" xfId="27038"/>
    <cellStyle name="20% - Accent3 4 4 3 2 2" xfId="53039"/>
    <cellStyle name="20% - Accent3 4 4 3 3" xfId="40104"/>
    <cellStyle name="20% - Accent3 4 4 4" xfId="20616"/>
    <cellStyle name="20% - Accent3 4 4 4 2" xfId="46616"/>
    <cellStyle name="20% - Accent3 4 4 5" xfId="33603"/>
    <cellStyle name="20% - Accent3 4 5" xfId="4951"/>
    <cellStyle name="20% - Accent3 4 5 2" xfId="10934"/>
    <cellStyle name="20% - Accent3 4 5 2 2" xfId="17638"/>
    <cellStyle name="20% - Accent3 4 5 2 2 2" xfId="30599"/>
    <cellStyle name="20% - Accent3 4 5 2 2 2 2" xfId="56600"/>
    <cellStyle name="20% - Accent3 4 5 2 2 3" xfId="43665"/>
    <cellStyle name="20% - Accent3 4 5 2 3" xfId="24166"/>
    <cellStyle name="20% - Accent3 4 5 2 3 2" xfId="50166"/>
    <cellStyle name="20% - Accent3 4 5 2 4" xfId="37164"/>
    <cellStyle name="20% - Accent3 4 5 3" xfId="14450"/>
    <cellStyle name="20% - Accent3 4 5 3 2" xfId="27410"/>
    <cellStyle name="20% - Accent3 4 5 3 2 2" xfId="53411"/>
    <cellStyle name="20% - Accent3 4 5 3 3" xfId="40476"/>
    <cellStyle name="20% - Accent3 4 5 4" xfId="20987"/>
    <cellStyle name="20% - Accent3 4 5 4 2" xfId="46987"/>
    <cellStyle name="20% - Accent3 4 5 5" xfId="33975"/>
    <cellStyle name="20% - Accent3 4 6" xfId="8594"/>
    <cellStyle name="20% - Accent3 4 6 2" xfId="15296"/>
    <cellStyle name="20% - Accent3 4 6 2 2" xfId="28256"/>
    <cellStyle name="20% - Accent3 4 6 2 2 2" xfId="54257"/>
    <cellStyle name="20% - Accent3 4 6 2 3" xfId="41322"/>
    <cellStyle name="20% - Accent3 4 6 3" xfId="21823"/>
    <cellStyle name="20% - Accent3 4 6 3 2" xfId="47823"/>
    <cellStyle name="20% - Accent3 4 6 4" xfId="34821"/>
    <cellStyle name="20% - Accent3 4 7" xfId="12107"/>
    <cellStyle name="20% - Accent3 4 7 2" xfId="25068"/>
    <cellStyle name="20% - Accent3 4 7 2 2" xfId="51068"/>
    <cellStyle name="20% - Accent3 4 7 3" xfId="38133"/>
    <cellStyle name="20% - Accent3 4 8" xfId="18649"/>
    <cellStyle name="20% - Accent3 4 8 2" xfId="44649"/>
    <cellStyle name="20% - Accent3 4 9" xfId="31632"/>
    <cellStyle name="20% - Accent3 40" xfId="2230"/>
    <cellStyle name="20% - Accent3 40 2" xfId="4136"/>
    <cellStyle name="20% - Accent3 40 2 2" xfId="10431"/>
    <cellStyle name="20% - Accent3 40 2 2 2" xfId="17135"/>
    <cellStyle name="20% - Accent3 40 2 2 2 2" xfId="30096"/>
    <cellStyle name="20% - Accent3 40 2 2 2 2 2" xfId="56097"/>
    <cellStyle name="20% - Accent3 40 2 2 2 3" xfId="43162"/>
    <cellStyle name="20% - Accent3 40 2 2 3" xfId="23663"/>
    <cellStyle name="20% - Accent3 40 2 2 3 2" xfId="49663"/>
    <cellStyle name="20% - Accent3 40 2 2 4" xfId="36661"/>
    <cellStyle name="20% - Accent3 40 2 3" xfId="13947"/>
    <cellStyle name="20% - Accent3 40 2 3 2" xfId="26907"/>
    <cellStyle name="20% - Accent3 40 2 3 2 2" xfId="52908"/>
    <cellStyle name="20% - Accent3 40 2 3 3" xfId="39973"/>
    <cellStyle name="20% - Accent3 40 2 4" xfId="20485"/>
    <cellStyle name="20% - Accent3 40 2 4 2" xfId="46485"/>
    <cellStyle name="20% - Accent3 40 2 5" xfId="33472"/>
    <cellStyle name="20% - Accent3 40 3" xfId="4805"/>
    <cellStyle name="20% - Accent3 40 3 2" xfId="10837"/>
    <cellStyle name="20% - Accent3 40 3 2 2" xfId="17541"/>
    <cellStyle name="20% - Accent3 40 3 2 2 2" xfId="30502"/>
    <cellStyle name="20% - Accent3 40 3 2 2 2 2" xfId="56503"/>
    <cellStyle name="20% - Accent3 40 3 2 2 3" xfId="43568"/>
    <cellStyle name="20% - Accent3 40 3 2 3" xfId="24069"/>
    <cellStyle name="20% - Accent3 40 3 2 3 2" xfId="50069"/>
    <cellStyle name="20% - Accent3 40 3 2 4" xfId="37067"/>
    <cellStyle name="20% - Accent3 40 3 3" xfId="14353"/>
    <cellStyle name="20% - Accent3 40 3 3 2" xfId="27313"/>
    <cellStyle name="20% - Accent3 40 3 3 2 2" xfId="53314"/>
    <cellStyle name="20% - Accent3 40 3 3 3" xfId="40379"/>
    <cellStyle name="20% - Accent3 40 3 4" xfId="20890"/>
    <cellStyle name="20% - Accent3 40 3 4 2" xfId="46890"/>
    <cellStyle name="20% - Accent3 40 3 5" xfId="33878"/>
    <cellStyle name="20% - Accent3 40 4" xfId="5386"/>
    <cellStyle name="20% - Accent3 40 4 2" xfId="11169"/>
    <cellStyle name="20% - Accent3 40 4 2 2" xfId="17872"/>
    <cellStyle name="20% - Accent3 40 4 2 2 2" xfId="30833"/>
    <cellStyle name="20% - Accent3 40 4 2 2 2 2" xfId="56834"/>
    <cellStyle name="20% - Accent3 40 4 2 2 3" xfId="43899"/>
    <cellStyle name="20% - Accent3 40 4 2 3" xfId="24400"/>
    <cellStyle name="20% - Accent3 40 4 2 3 2" xfId="50400"/>
    <cellStyle name="20% - Accent3 40 4 2 4" xfId="37398"/>
    <cellStyle name="20% - Accent3 40 4 3" xfId="14684"/>
    <cellStyle name="20% - Accent3 40 4 3 2" xfId="27644"/>
    <cellStyle name="20% - Accent3 40 4 3 2 2" xfId="53645"/>
    <cellStyle name="20% - Accent3 40 4 3 3" xfId="40710"/>
    <cellStyle name="20% - Accent3 40 4 4" xfId="21221"/>
    <cellStyle name="20% - Accent3 40 4 4 2" xfId="47221"/>
    <cellStyle name="20% - Accent3 40 4 5" xfId="34209"/>
    <cellStyle name="20% - Accent3 40 5" xfId="5927"/>
    <cellStyle name="20% - Accent3 40 5 2" xfId="11408"/>
    <cellStyle name="20% - Accent3 40 5 2 2" xfId="18111"/>
    <cellStyle name="20% - Accent3 40 5 2 2 2" xfId="31072"/>
    <cellStyle name="20% - Accent3 40 5 2 2 2 2" xfId="57073"/>
    <cellStyle name="20% - Accent3 40 5 2 2 3" xfId="44138"/>
    <cellStyle name="20% - Accent3 40 5 2 3" xfId="24639"/>
    <cellStyle name="20% - Accent3 40 5 2 3 2" xfId="50639"/>
    <cellStyle name="20% - Accent3 40 5 2 4" xfId="37637"/>
    <cellStyle name="20% - Accent3 40 5 3" xfId="14923"/>
    <cellStyle name="20% - Accent3 40 5 3 2" xfId="27883"/>
    <cellStyle name="20% - Accent3 40 5 3 2 2" xfId="53884"/>
    <cellStyle name="20% - Accent3 40 5 3 3" xfId="40949"/>
    <cellStyle name="20% - Accent3 40 5 4" xfId="21460"/>
    <cellStyle name="20% - Accent3 40 5 4 2" xfId="47460"/>
    <cellStyle name="20% - Accent3 40 5 5" xfId="34448"/>
    <cellStyle name="20% - Accent3 40 6" xfId="9084"/>
    <cellStyle name="20% - Accent3 40 6 2" xfId="15787"/>
    <cellStyle name="20% - Accent3 40 6 2 2" xfId="28747"/>
    <cellStyle name="20% - Accent3 40 6 2 2 2" xfId="54748"/>
    <cellStyle name="20% - Accent3 40 6 2 3" xfId="41813"/>
    <cellStyle name="20% - Accent3 40 6 3" xfId="22314"/>
    <cellStyle name="20% - Accent3 40 6 3 2" xfId="48314"/>
    <cellStyle name="20% - Accent3 40 6 4" xfId="35312"/>
    <cellStyle name="20% - Accent3 40 7" xfId="12598"/>
    <cellStyle name="20% - Accent3 40 7 2" xfId="25559"/>
    <cellStyle name="20% - Accent3 40 7 2 2" xfId="51559"/>
    <cellStyle name="20% - Accent3 40 7 3" xfId="38624"/>
    <cellStyle name="20% - Accent3 40 8" xfId="19140"/>
    <cellStyle name="20% - Accent3 40 8 2" xfId="45140"/>
    <cellStyle name="20% - Accent3 40 9" xfId="32123"/>
    <cellStyle name="20% - Accent3 41" xfId="2272"/>
    <cellStyle name="20% - Accent3 41 2" xfId="4178"/>
    <cellStyle name="20% - Accent3 41 2 2" xfId="10445"/>
    <cellStyle name="20% - Accent3 41 2 2 2" xfId="17149"/>
    <cellStyle name="20% - Accent3 41 2 2 2 2" xfId="30110"/>
    <cellStyle name="20% - Accent3 41 2 2 2 2 2" xfId="56111"/>
    <cellStyle name="20% - Accent3 41 2 2 2 3" xfId="43176"/>
    <cellStyle name="20% - Accent3 41 2 2 3" xfId="23677"/>
    <cellStyle name="20% - Accent3 41 2 2 3 2" xfId="49677"/>
    <cellStyle name="20% - Accent3 41 2 2 4" xfId="36675"/>
    <cellStyle name="20% - Accent3 41 2 3" xfId="13961"/>
    <cellStyle name="20% - Accent3 41 2 3 2" xfId="26921"/>
    <cellStyle name="20% - Accent3 41 2 3 2 2" xfId="52922"/>
    <cellStyle name="20% - Accent3 41 2 3 3" xfId="39987"/>
    <cellStyle name="20% - Accent3 41 2 4" xfId="20499"/>
    <cellStyle name="20% - Accent3 41 2 4 2" xfId="46499"/>
    <cellStyle name="20% - Accent3 41 2 5" xfId="33486"/>
    <cellStyle name="20% - Accent3 41 3" xfId="4847"/>
    <cellStyle name="20% - Accent3 41 3 2" xfId="10851"/>
    <cellStyle name="20% - Accent3 41 3 2 2" xfId="17555"/>
    <cellStyle name="20% - Accent3 41 3 2 2 2" xfId="30516"/>
    <cellStyle name="20% - Accent3 41 3 2 2 2 2" xfId="56517"/>
    <cellStyle name="20% - Accent3 41 3 2 2 3" xfId="43582"/>
    <cellStyle name="20% - Accent3 41 3 2 3" xfId="24083"/>
    <cellStyle name="20% - Accent3 41 3 2 3 2" xfId="50083"/>
    <cellStyle name="20% - Accent3 41 3 2 4" xfId="37081"/>
    <cellStyle name="20% - Accent3 41 3 3" xfId="14367"/>
    <cellStyle name="20% - Accent3 41 3 3 2" xfId="27327"/>
    <cellStyle name="20% - Accent3 41 3 3 2 2" xfId="53328"/>
    <cellStyle name="20% - Accent3 41 3 3 3" xfId="40393"/>
    <cellStyle name="20% - Accent3 41 3 4" xfId="20904"/>
    <cellStyle name="20% - Accent3 41 3 4 2" xfId="46904"/>
    <cellStyle name="20% - Accent3 41 3 5" xfId="33892"/>
    <cellStyle name="20% - Accent3 41 4" xfId="5428"/>
    <cellStyle name="20% - Accent3 41 4 2" xfId="11183"/>
    <cellStyle name="20% - Accent3 41 4 2 2" xfId="17886"/>
    <cellStyle name="20% - Accent3 41 4 2 2 2" xfId="30847"/>
    <cellStyle name="20% - Accent3 41 4 2 2 2 2" xfId="56848"/>
    <cellStyle name="20% - Accent3 41 4 2 2 3" xfId="43913"/>
    <cellStyle name="20% - Accent3 41 4 2 3" xfId="24414"/>
    <cellStyle name="20% - Accent3 41 4 2 3 2" xfId="50414"/>
    <cellStyle name="20% - Accent3 41 4 2 4" xfId="37412"/>
    <cellStyle name="20% - Accent3 41 4 3" xfId="14698"/>
    <cellStyle name="20% - Accent3 41 4 3 2" xfId="27658"/>
    <cellStyle name="20% - Accent3 41 4 3 2 2" xfId="53659"/>
    <cellStyle name="20% - Accent3 41 4 3 3" xfId="40724"/>
    <cellStyle name="20% - Accent3 41 4 4" xfId="21235"/>
    <cellStyle name="20% - Accent3 41 4 4 2" xfId="47235"/>
    <cellStyle name="20% - Accent3 41 4 5" xfId="34223"/>
    <cellStyle name="20% - Accent3 41 5" xfId="5969"/>
    <cellStyle name="20% - Accent3 41 5 2" xfId="11422"/>
    <cellStyle name="20% - Accent3 41 5 2 2" xfId="18125"/>
    <cellStyle name="20% - Accent3 41 5 2 2 2" xfId="31086"/>
    <cellStyle name="20% - Accent3 41 5 2 2 2 2" xfId="57087"/>
    <cellStyle name="20% - Accent3 41 5 2 2 3" xfId="44152"/>
    <cellStyle name="20% - Accent3 41 5 2 3" xfId="24653"/>
    <cellStyle name="20% - Accent3 41 5 2 3 2" xfId="50653"/>
    <cellStyle name="20% - Accent3 41 5 2 4" xfId="37651"/>
    <cellStyle name="20% - Accent3 41 5 3" xfId="14937"/>
    <cellStyle name="20% - Accent3 41 5 3 2" xfId="27897"/>
    <cellStyle name="20% - Accent3 41 5 3 2 2" xfId="53898"/>
    <cellStyle name="20% - Accent3 41 5 3 3" xfId="40963"/>
    <cellStyle name="20% - Accent3 41 5 4" xfId="21474"/>
    <cellStyle name="20% - Accent3 41 5 4 2" xfId="47474"/>
    <cellStyle name="20% - Accent3 41 5 5" xfId="34462"/>
    <cellStyle name="20% - Accent3 41 6" xfId="9098"/>
    <cellStyle name="20% - Accent3 41 6 2" xfId="15801"/>
    <cellStyle name="20% - Accent3 41 6 2 2" xfId="28761"/>
    <cellStyle name="20% - Accent3 41 6 2 2 2" xfId="54762"/>
    <cellStyle name="20% - Accent3 41 6 2 3" xfId="41827"/>
    <cellStyle name="20% - Accent3 41 6 3" xfId="22328"/>
    <cellStyle name="20% - Accent3 41 6 3 2" xfId="48328"/>
    <cellStyle name="20% - Accent3 41 6 4" xfId="35326"/>
    <cellStyle name="20% - Accent3 41 7" xfId="12612"/>
    <cellStyle name="20% - Accent3 41 7 2" xfId="25573"/>
    <cellStyle name="20% - Accent3 41 7 2 2" xfId="51573"/>
    <cellStyle name="20% - Accent3 41 7 3" xfId="38638"/>
    <cellStyle name="20% - Accent3 41 8" xfId="19154"/>
    <cellStyle name="20% - Accent3 41 8 2" xfId="45154"/>
    <cellStyle name="20% - Accent3 41 9" xfId="32137"/>
    <cellStyle name="20% - Accent3 42" xfId="2313"/>
    <cellStyle name="20% - Accent3 42 2" xfId="9111"/>
    <cellStyle name="20% - Accent3 42 2 2" xfId="15814"/>
    <cellStyle name="20% - Accent3 42 2 2 2" xfId="28774"/>
    <cellStyle name="20% - Accent3 42 2 2 2 2" xfId="54775"/>
    <cellStyle name="20% - Accent3 42 2 2 3" xfId="41840"/>
    <cellStyle name="20% - Accent3 42 2 3" xfId="22341"/>
    <cellStyle name="20% - Accent3 42 2 3 2" xfId="48341"/>
    <cellStyle name="20% - Accent3 42 2 4" xfId="35339"/>
    <cellStyle name="20% - Accent3 42 3" xfId="12625"/>
    <cellStyle name="20% - Accent3 42 3 2" xfId="25586"/>
    <cellStyle name="20% - Accent3 42 3 2 2" xfId="51586"/>
    <cellStyle name="20% - Accent3 42 3 3" xfId="38651"/>
    <cellStyle name="20% - Accent3 42 4" xfId="19167"/>
    <cellStyle name="20% - Accent3 42 4 2" xfId="45167"/>
    <cellStyle name="20% - Accent3 42 5" xfId="32150"/>
    <cellStyle name="20% - Accent3 43" xfId="2806"/>
    <cellStyle name="20% - Accent3 43 2" xfId="9460"/>
    <cellStyle name="20% - Accent3 43 2 2" xfId="16162"/>
    <cellStyle name="20% - Accent3 43 2 2 2" xfId="29123"/>
    <cellStyle name="20% - Accent3 43 2 2 2 2" xfId="55124"/>
    <cellStyle name="20% - Accent3 43 2 2 3" xfId="42189"/>
    <cellStyle name="20% - Accent3 43 2 3" xfId="22690"/>
    <cellStyle name="20% - Accent3 43 2 3 2" xfId="48690"/>
    <cellStyle name="20% - Accent3 43 2 4" xfId="35688"/>
    <cellStyle name="20% - Accent3 43 3" xfId="12974"/>
    <cellStyle name="20% - Accent3 43 3 2" xfId="25935"/>
    <cellStyle name="20% - Accent3 43 3 2 2" xfId="51935"/>
    <cellStyle name="20% - Accent3 43 3 3" xfId="39000"/>
    <cellStyle name="20% - Accent3 43 4" xfId="19515"/>
    <cellStyle name="20% - Accent3 43 4 2" xfId="45515"/>
    <cellStyle name="20% - Accent3 43 5" xfId="32499"/>
    <cellStyle name="20% - Accent3 44" xfId="3328"/>
    <cellStyle name="20% - Accent3 44 2" xfId="9885"/>
    <cellStyle name="20% - Accent3 44 2 2" xfId="16587"/>
    <cellStyle name="20% - Accent3 44 2 2 2" xfId="29548"/>
    <cellStyle name="20% - Accent3 44 2 2 2 2" xfId="55549"/>
    <cellStyle name="20% - Accent3 44 2 2 3" xfId="42614"/>
    <cellStyle name="20% - Accent3 44 2 3" xfId="23115"/>
    <cellStyle name="20% - Accent3 44 2 3 2" xfId="49115"/>
    <cellStyle name="20% - Accent3 44 2 4" xfId="36113"/>
    <cellStyle name="20% - Accent3 44 3" xfId="13399"/>
    <cellStyle name="20% - Accent3 44 3 2" xfId="26360"/>
    <cellStyle name="20% - Accent3 44 3 2 2" xfId="52360"/>
    <cellStyle name="20% - Accent3 44 3 3" xfId="39425"/>
    <cellStyle name="20% - Accent3 44 4" xfId="19940"/>
    <cellStyle name="20% - Accent3 44 4 2" xfId="45940"/>
    <cellStyle name="20% - Accent3 44 5" xfId="32924"/>
    <cellStyle name="20% - Accent3 45" xfId="2676"/>
    <cellStyle name="20% - Accent3 45 2" xfId="9351"/>
    <cellStyle name="20% - Accent3 45 2 2" xfId="16052"/>
    <cellStyle name="20% - Accent3 45 2 2 2" xfId="29013"/>
    <cellStyle name="20% - Accent3 45 2 2 2 2" xfId="55014"/>
    <cellStyle name="20% - Accent3 45 2 2 3" xfId="42079"/>
    <cellStyle name="20% - Accent3 45 2 3" xfId="22580"/>
    <cellStyle name="20% - Accent3 45 2 3 2" xfId="48580"/>
    <cellStyle name="20% - Accent3 45 2 4" xfId="35578"/>
    <cellStyle name="20% - Accent3 45 3" xfId="12864"/>
    <cellStyle name="20% - Accent3 45 3 2" xfId="25825"/>
    <cellStyle name="20% - Accent3 45 3 2 2" xfId="51825"/>
    <cellStyle name="20% - Accent3 45 3 3" xfId="38890"/>
    <cellStyle name="20% - Accent3 45 4" xfId="19406"/>
    <cellStyle name="20% - Accent3 45 4 2" xfId="45406"/>
    <cellStyle name="20% - Accent3 45 5" xfId="32389"/>
    <cellStyle name="20% - Accent3 46" xfId="3444"/>
    <cellStyle name="20% - Accent3 46 2" xfId="9979"/>
    <cellStyle name="20% - Accent3 46 2 2" xfId="16683"/>
    <cellStyle name="20% - Accent3 46 2 2 2" xfId="29644"/>
    <cellStyle name="20% - Accent3 46 2 2 2 2" xfId="55645"/>
    <cellStyle name="20% - Accent3 46 2 2 3" xfId="42710"/>
    <cellStyle name="20% - Accent3 46 2 3" xfId="23211"/>
    <cellStyle name="20% - Accent3 46 2 3 2" xfId="49211"/>
    <cellStyle name="20% - Accent3 46 2 4" xfId="36209"/>
    <cellStyle name="20% - Accent3 46 3" xfId="13495"/>
    <cellStyle name="20% - Accent3 46 3 2" xfId="26456"/>
    <cellStyle name="20% - Accent3 46 3 2 2" xfId="52456"/>
    <cellStyle name="20% - Accent3 46 3 3" xfId="39521"/>
    <cellStyle name="20% - Accent3 46 4" xfId="20034"/>
    <cellStyle name="20% - Accent3 46 4 2" xfId="46034"/>
    <cellStyle name="20% - Accent3 46 5" xfId="33020"/>
    <cellStyle name="20% - Accent3 47" xfId="5622"/>
    <cellStyle name="20% - Accent3 47 2" xfId="11276"/>
    <cellStyle name="20% - Accent3 47 2 2" xfId="17979"/>
    <cellStyle name="20% - Accent3 47 2 2 2" xfId="30940"/>
    <cellStyle name="20% - Accent3 47 2 2 2 2" xfId="56941"/>
    <cellStyle name="20% - Accent3 47 2 2 3" xfId="44006"/>
    <cellStyle name="20% - Accent3 47 2 3" xfId="24507"/>
    <cellStyle name="20% - Accent3 47 2 3 2" xfId="50507"/>
    <cellStyle name="20% - Accent3 47 2 4" xfId="37505"/>
    <cellStyle name="20% - Accent3 47 3" xfId="14791"/>
    <cellStyle name="20% - Accent3 47 3 2" xfId="27751"/>
    <cellStyle name="20% - Accent3 47 3 2 2" xfId="53752"/>
    <cellStyle name="20% - Accent3 47 3 3" xfId="40817"/>
    <cellStyle name="20% - Accent3 47 4" xfId="21328"/>
    <cellStyle name="20% - Accent3 47 4 2" xfId="47328"/>
    <cellStyle name="20% - Accent3 47 5" xfId="34316"/>
    <cellStyle name="20% - Accent3 48" xfId="3567"/>
    <cellStyle name="20% - Accent3 48 2" xfId="10087"/>
    <cellStyle name="20% - Accent3 48 2 2" xfId="16791"/>
    <cellStyle name="20% - Accent3 48 2 2 2" xfId="29752"/>
    <cellStyle name="20% - Accent3 48 2 2 2 2" xfId="55753"/>
    <cellStyle name="20% - Accent3 48 2 2 3" xfId="42818"/>
    <cellStyle name="20% - Accent3 48 2 3" xfId="23319"/>
    <cellStyle name="20% - Accent3 48 2 3 2" xfId="49319"/>
    <cellStyle name="20% - Accent3 48 2 4" xfId="36317"/>
    <cellStyle name="20% - Accent3 48 3" xfId="13603"/>
    <cellStyle name="20% - Accent3 48 3 2" xfId="26563"/>
    <cellStyle name="20% - Accent3 48 3 2 2" xfId="52564"/>
    <cellStyle name="20% - Accent3 48 3 3" xfId="39629"/>
    <cellStyle name="20% - Accent3 48 4" xfId="20142"/>
    <cellStyle name="20% - Accent3 48 4 2" xfId="46142"/>
    <cellStyle name="20% - Accent3 48 5" xfId="33128"/>
    <cellStyle name="20% - Accent3 49" xfId="5541"/>
    <cellStyle name="20% - Accent3 49 2" xfId="11226"/>
    <cellStyle name="20% - Accent3 49 2 2" xfId="17929"/>
    <cellStyle name="20% - Accent3 49 2 2 2" xfId="30890"/>
    <cellStyle name="20% - Accent3 49 2 2 2 2" xfId="56891"/>
    <cellStyle name="20% - Accent3 49 2 2 3" xfId="43956"/>
    <cellStyle name="20% - Accent3 49 2 3" xfId="24457"/>
    <cellStyle name="20% - Accent3 49 2 3 2" xfId="50457"/>
    <cellStyle name="20% - Accent3 49 2 4" xfId="37455"/>
    <cellStyle name="20% - Accent3 49 3" xfId="14741"/>
    <cellStyle name="20% - Accent3 49 3 2" xfId="27701"/>
    <cellStyle name="20% - Accent3 49 3 2 2" xfId="53702"/>
    <cellStyle name="20% - Accent3 49 3 3" xfId="40767"/>
    <cellStyle name="20% - Accent3 49 4" xfId="21278"/>
    <cellStyle name="20% - Accent3 49 4 2" xfId="47278"/>
    <cellStyle name="20% - Accent3 49 5" xfId="34266"/>
    <cellStyle name="20% - Accent3 5" xfId="243"/>
    <cellStyle name="20% - Accent3 5 2" xfId="2508"/>
    <cellStyle name="20% - Accent3 5 2 2" xfId="9206"/>
    <cellStyle name="20% - Accent3 5 2 2 2" xfId="15908"/>
    <cellStyle name="20% - Accent3 5 2 2 2 2" xfId="28868"/>
    <cellStyle name="20% - Accent3 5 2 2 2 2 2" xfId="54869"/>
    <cellStyle name="20% - Accent3 5 2 2 2 3" xfId="41934"/>
    <cellStyle name="20% - Accent3 5 2 2 3" xfId="22435"/>
    <cellStyle name="20% - Accent3 5 2 2 3 2" xfId="48435"/>
    <cellStyle name="20% - Accent3 5 2 2 4" xfId="35433"/>
    <cellStyle name="20% - Accent3 5 2 3" xfId="12719"/>
    <cellStyle name="20% - Accent3 5 2 3 2" xfId="25680"/>
    <cellStyle name="20% - Accent3 5 2 3 2 2" xfId="51680"/>
    <cellStyle name="20% - Accent3 5 2 3 3" xfId="38745"/>
    <cellStyle name="20% - Accent3 5 2 4" xfId="19261"/>
    <cellStyle name="20% - Accent3 5 2 4 2" xfId="45261"/>
    <cellStyle name="20% - Accent3 5 2 5" xfId="32244"/>
    <cellStyle name="20% - Accent3 5 3" xfId="3594"/>
    <cellStyle name="20% - Accent3 5 3 2" xfId="10111"/>
    <cellStyle name="20% - Accent3 5 3 2 2" xfId="16815"/>
    <cellStyle name="20% - Accent3 5 3 2 2 2" xfId="29776"/>
    <cellStyle name="20% - Accent3 5 3 2 2 2 2" xfId="55777"/>
    <cellStyle name="20% - Accent3 5 3 2 2 3" xfId="42842"/>
    <cellStyle name="20% - Accent3 5 3 2 3" xfId="23343"/>
    <cellStyle name="20% - Accent3 5 3 2 3 2" xfId="49343"/>
    <cellStyle name="20% - Accent3 5 3 2 4" xfId="36341"/>
    <cellStyle name="20% - Accent3 5 3 3" xfId="13627"/>
    <cellStyle name="20% - Accent3 5 3 3 2" xfId="26587"/>
    <cellStyle name="20% - Accent3 5 3 3 2 2" xfId="52588"/>
    <cellStyle name="20% - Accent3 5 3 3 3" xfId="39653"/>
    <cellStyle name="20% - Accent3 5 3 4" xfId="20166"/>
    <cellStyle name="20% - Accent3 5 3 4 2" xfId="46166"/>
    <cellStyle name="20% - Accent3 5 3 5" xfId="33152"/>
    <cellStyle name="20% - Accent3 5 4" xfId="4294"/>
    <cellStyle name="20% - Accent3 5 4 2" xfId="10541"/>
    <cellStyle name="20% - Accent3 5 4 2 2" xfId="17245"/>
    <cellStyle name="20% - Accent3 5 4 2 2 2" xfId="30206"/>
    <cellStyle name="20% - Accent3 5 4 2 2 2 2" xfId="56207"/>
    <cellStyle name="20% - Accent3 5 4 2 2 3" xfId="43272"/>
    <cellStyle name="20% - Accent3 5 4 2 3" xfId="23773"/>
    <cellStyle name="20% - Accent3 5 4 2 3 2" xfId="49773"/>
    <cellStyle name="20% - Accent3 5 4 2 4" xfId="36771"/>
    <cellStyle name="20% - Accent3 5 4 3" xfId="14057"/>
    <cellStyle name="20% - Accent3 5 4 3 2" xfId="27017"/>
    <cellStyle name="20% - Accent3 5 4 3 2 2" xfId="53018"/>
    <cellStyle name="20% - Accent3 5 4 3 3" xfId="40083"/>
    <cellStyle name="20% - Accent3 5 4 4" xfId="20595"/>
    <cellStyle name="20% - Accent3 5 4 4 2" xfId="46595"/>
    <cellStyle name="20% - Accent3 5 4 5" xfId="33582"/>
    <cellStyle name="20% - Accent3 5 5" xfId="4934"/>
    <cellStyle name="20% - Accent3 5 5 2" xfId="10920"/>
    <cellStyle name="20% - Accent3 5 5 2 2" xfId="17624"/>
    <cellStyle name="20% - Accent3 5 5 2 2 2" xfId="30585"/>
    <cellStyle name="20% - Accent3 5 5 2 2 2 2" xfId="56586"/>
    <cellStyle name="20% - Accent3 5 5 2 2 3" xfId="43651"/>
    <cellStyle name="20% - Accent3 5 5 2 3" xfId="24152"/>
    <cellStyle name="20% - Accent3 5 5 2 3 2" xfId="50152"/>
    <cellStyle name="20% - Accent3 5 5 2 4" xfId="37150"/>
    <cellStyle name="20% - Accent3 5 5 3" xfId="14436"/>
    <cellStyle name="20% - Accent3 5 5 3 2" xfId="27396"/>
    <cellStyle name="20% - Accent3 5 5 3 2 2" xfId="53397"/>
    <cellStyle name="20% - Accent3 5 5 3 3" xfId="40462"/>
    <cellStyle name="20% - Accent3 5 5 4" xfId="20973"/>
    <cellStyle name="20% - Accent3 5 5 4 2" xfId="46973"/>
    <cellStyle name="20% - Accent3 5 5 5" xfId="33961"/>
    <cellStyle name="20% - Accent3 5 6" xfId="8607"/>
    <cellStyle name="20% - Accent3 5 6 2" xfId="15309"/>
    <cellStyle name="20% - Accent3 5 6 2 2" xfId="28269"/>
    <cellStyle name="20% - Accent3 5 6 2 2 2" xfId="54270"/>
    <cellStyle name="20% - Accent3 5 6 2 3" xfId="41335"/>
    <cellStyle name="20% - Accent3 5 6 3" xfId="21836"/>
    <cellStyle name="20% - Accent3 5 6 3 2" xfId="47836"/>
    <cellStyle name="20% - Accent3 5 6 4" xfId="34834"/>
    <cellStyle name="20% - Accent3 5 7" xfId="12120"/>
    <cellStyle name="20% - Accent3 5 7 2" xfId="25081"/>
    <cellStyle name="20% - Accent3 5 7 2 2" xfId="51081"/>
    <cellStyle name="20% - Accent3 5 7 3" xfId="38146"/>
    <cellStyle name="20% - Accent3 5 8" xfId="18662"/>
    <cellStyle name="20% - Accent3 5 8 2" xfId="44662"/>
    <cellStyle name="20% - Accent3 5 9" xfId="31645"/>
    <cellStyle name="20% - Accent3 50" xfId="5499"/>
    <cellStyle name="20% - Accent3 50 2" xfId="11212"/>
    <cellStyle name="20% - Accent3 50 2 2" xfId="17915"/>
    <cellStyle name="20% - Accent3 50 2 2 2" xfId="30876"/>
    <cellStyle name="20% - Accent3 50 2 2 2 2" xfId="56877"/>
    <cellStyle name="20% - Accent3 50 2 2 3" xfId="43942"/>
    <cellStyle name="20% - Accent3 50 2 3" xfId="24443"/>
    <cellStyle name="20% - Accent3 50 2 3 2" xfId="50443"/>
    <cellStyle name="20% - Accent3 50 2 4" xfId="37441"/>
    <cellStyle name="20% - Accent3 50 3" xfId="14727"/>
    <cellStyle name="20% - Accent3 50 3 2" xfId="27687"/>
    <cellStyle name="20% - Accent3 50 3 2 2" xfId="53688"/>
    <cellStyle name="20% - Accent3 50 3 3" xfId="40753"/>
    <cellStyle name="20% - Accent3 50 4" xfId="21264"/>
    <cellStyle name="20% - Accent3 50 4 2" xfId="47264"/>
    <cellStyle name="20% - Accent3 50 5" xfId="34252"/>
    <cellStyle name="20% - Accent3 51" xfId="5457"/>
    <cellStyle name="20% - Accent3 51 2" xfId="11198"/>
    <cellStyle name="20% - Accent3 51 2 2" xfId="17901"/>
    <cellStyle name="20% - Accent3 51 2 2 2" xfId="30862"/>
    <cellStyle name="20% - Accent3 51 2 2 2 2" xfId="56863"/>
    <cellStyle name="20% - Accent3 51 2 2 3" xfId="43928"/>
    <cellStyle name="20% - Accent3 51 2 3" xfId="24429"/>
    <cellStyle name="20% - Accent3 51 2 3 2" xfId="50429"/>
    <cellStyle name="20% - Accent3 51 2 4" xfId="37427"/>
    <cellStyle name="20% - Accent3 51 3" xfId="14713"/>
    <cellStyle name="20% - Accent3 51 3 2" xfId="27673"/>
    <cellStyle name="20% - Accent3 51 3 2 2" xfId="53674"/>
    <cellStyle name="20% - Accent3 51 3 3" xfId="40739"/>
    <cellStyle name="20% - Accent3 51 4" xfId="21250"/>
    <cellStyle name="20% - Accent3 51 4 2" xfId="47250"/>
    <cellStyle name="20% - Accent3 51 5" xfId="34238"/>
    <cellStyle name="20% - Accent3 52" xfId="6288"/>
    <cellStyle name="20% - Accent3 52 2" xfId="11436"/>
    <cellStyle name="20% - Accent3 52 2 2" xfId="18139"/>
    <cellStyle name="20% - Accent3 52 2 2 2" xfId="31100"/>
    <cellStyle name="20% - Accent3 52 2 2 2 2" xfId="57101"/>
    <cellStyle name="20% - Accent3 52 2 2 3" xfId="44166"/>
    <cellStyle name="20% - Accent3 52 2 3" xfId="24667"/>
    <cellStyle name="20% - Accent3 52 2 3 2" xfId="50667"/>
    <cellStyle name="20% - Accent3 52 2 4" xfId="37665"/>
    <cellStyle name="20% - Accent3 52 3" xfId="14951"/>
    <cellStyle name="20% - Accent3 52 3 2" xfId="27911"/>
    <cellStyle name="20% - Accent3 52 3 2 2" xfId="53912"/>
    <cellStyle name="20% - Accent3 52 3 3" xfId="40977"/>
    <cellStyle name="20% - Accent3 52 4" xfId="21488"/>
    <cellStyle name="20% - Accent3 52 4 2" xfId="47488"/>
    <cellStyle name="20% - Accent3 52 5" xfId="34476"/>
    <cellStyle name="20% - Accent3 53" xfId="6330"/>
    <cellStyle name="20% - Accent3 53 2" xfId="11450"/>
    <cellStyle name="20% - Accent3 53 2 2" xfId="18153"/>
    <cellStyle name="20% - Accent3 53 2 2 2" xfId="31114"/>
    <cellStyle name="20% - Accent3 53 2 2 2 2" xfId="57115"/>
    <cellStyle name="20% - Accent3 53 2 2 3" xfId="44180"/>
    <cellStyle name="20% - Accent3 53 2 3" xfId="24681"/>
    <cellStyle name="20% - Accent3 53 2 3 2" xfId="50681"/>
    <cellStyle name="20% - Accent3 53 2 4" xfId="37679"/>
    <cellStyle name="20% - Accent3 53 3" xfId="14965"/>
    <cellStyle name="20% - Accent3 53 3 2" xfId="27925"/>
    <cellStyle name="20% - Accent3 53 3 2 2" xfId="53926"/>
    <cellStyle name="20% - Accent3 53 3 3" xfId="40991"/>
    <cellStyle name="20% - Accent3 53 4" xfId="21502"/>
    <cellStyle name="20% - Accent3 53 4 2" xfId="47502"/>
    <cellStyle name="20% - Accent3 53 5" xfId="34490"/>
    <cellStyle name="20% - Accent3 54" xfId="6372"/>
    <cellStyle name="20% - Accent3 54 2" xfId="11464"/>
    <cellStyle name="20% - Accent3 54 2 2" xfId="18167"/>
    <cellStyle name="20% - Accent3 54 2 2 2" xfId="31128"/>
    <cellStyle name="20% - Accent3 54 2 2 2 2" xfId="57129"/>
    <cellStyle name="20% - Accent3 54 2 2 3" xfId="44194"/>
    <cellStyle name="20% - Accent3 54 2 3" xfId="24695"/>
    <cellStyle name="20% - Accent3 54 2 3 2" xfId="50695"/>
    <cellStyle name="20% - Accent3 54 2 4" xfId="37693"/>
    <cellStyle name="20% - Accent3 54 3" xfId="14979"/>
    <cellStyle name="20% - Accent3 54 3 2" xfId="27939"/>
    <cellStyle name="20% - Accent3 54 3 2 2" xfId="53940"/>
    <cellStyle name="20% - Accent3 54 3 3" xfId="41005"/>
    <cellStyle name="20% - Accent3 54 4" xfId="21516"/>
    <cellStyle name="20% - Accent3 54 4 2" xfId="47516"/>
    <cellStyle name="20% - Accent3 54 5" xfId="34504"/>
    <cellStyle name="20% - Accent3 55" xfId="6414"/>
    <cellStyle name="20% - Accent3 55 2" xfId="11478"/>
    <cellStyle name="20% - Accent3 55 2 2" xfId="18181"/>
    <cellStyle name="20% - Accent3 55 2 2 2" xfId="31142"/>
    <cellStyle name="20% - Accent3 55 2 2 2 2" xfId="57143"/>
    <cellStyle name="20% - Accent3 55 2 2 3" xfId="44208"/>
    <cellStyle name="20% - Accent3 55 2 3" xfId="24709"/>
    <cellStyle name="20% - Accent3 55 2 3 2" xfId="50709"/>
    <cellStyle name="20% - Accent3 55 2 4" xfId="37707"/>
    <cellStyle name="20% - Accent3 55 3" xfId="14993"/>
    <cellStyle name="20% - Accent3 55 3 2" xfId="27953"/>
    <cellStyle name="20% - Accent3 55 3 2 2" xfId="53954"/>
    <cellStyle name="20% - Accent3 55 3 3" xfId="41019"/>
    <cellStyle name="20% - Accent3 55 4" xfId="21530"/>
    <cellStyle name="20% - Accent3 55 4 2" xfId="47530"/>
    <cellStyle name="20% - Accent3 55 5" xfId="34518"/>
    <cellStyle name="20% - Accent3 56" xfId="6456"/>
    <cellStyle name="20% - Accent3 56 2" xfId="11492"/>
    <cellStyle name="20% - Accent3 56 2 2" xfId="18195"/>
    <cellStyle name="20% - Accent3 56 2 2 2" xfId="31156"/>
    <cellStyle name="20% - Accent3 56 2 2 2 2" xfId="57157"/>
    <cellStyle name="20% - Accent3 56 2 2 3" xfId="44222"/>
    <cellStyle name="20% - Accent3 56 2 3" xfId="24723"/>
    <cellStyle name="20% - Accent3 56 2 3 2" xfId="50723"/>
    <cellStyle name="20% - Accent3 56 2 4" xfId="37721"/>
    <cellStyle name="20% - Accent3 56 3" xfId="15007"/>
    <cellStyle name="20% - Accent3 56 3 2" xfId="27967"/>
    <cellStyle name="20% - Accent3 56 3 2 2" xfId="53968"/>
    <cellStyle name="20% - Accent3 56 3 3" xfId="41033"/>
    <cellStyle name="20% - Accent3 56 4" xfId="21544"/>
    <cellStyle name="20% - Accent3 56 4 2" xfId="47544"/>
    <cellStyle name="20% - Accent3 56 5" xfId="34532"/>
    <cellStyle name="20% - Accent3 57" xfId="6498"/>
    <cellStyle name="20% - Accent3 57 2" xfId="11506"/>
    <cellStyle name="20% - Accent3 57 2 2" xfId="18209"/>
    <cellStyle name="20% - Accent3 57 2 2 2" xfId="31170"/>
    <cellStyle name="20% - Accent3 57 2 2 2 2" xfId="57171"/>
    <cellStyle name="20% - Accent3 57 2 2 3" xfId="44236"/>
    <cellStyle name="20% - Accent3 57 2 3" xfId="24737"/>
    <cellStyle name="20% - Accent3 57 2 3 2" xfId="50737"/>
    <cellStyle name="20% - Accent3 57 2 4" xfId="37735"/>
    <cellStyle name="20% - Accent3 57 3" xfId="15021"/>
    <cellStyle name="20% - Accent3 57 3 2" xfId="27981"/>
    <cellStyle name="20% - Accent3 57 3 2 2" xfId="53982"/>
    <cellStyle name="20% - Accent3 57 3 3" xfId="41047"/>
    <cellStyle name="20% - Accent3 57 4" xfId="21558"/>
    <cellStyle name="20% - Accent3 57 4 2" xfId="47558"/>
    <cellStyle name="20% - Accent3 57 5" xfId="34546"/>
    <cellStyle name="20% - Accent3 58" xfId="6540"/>
    <cellStyle name="20% - Accent3 58 2" xfId="11520"/>
    <cellStyle name="20% - Accent3 58 2 2" xfId="18223"/>
    <cellStyle name="20% - Accent3 58 2 2 2" xfId="31184"/>
    <cellStyle name="20% - Accent3 58 2 2 2 2" xfId="57185"/>
    <cellStyle name="20% - Accent3 58 2 2 3" xfId="44250"/>
    <cellStyle name="20% - Accent3 58 2 3" xfId="24751"/>
    <cellStyle name="20% - Accent3 58 2 3 2" xfId="50751"/>
    <cellStyle name="20% - Accent3 58 2 4" xfId="37749"/>
    <cellStyle name="20% - Accent3 58 3" xfId="15035"/>
    <cellStyle name="20% - Accent3 58 3 2" xfId="27995"/>
    <cellStyle name="20% - Accent3 58 3 2 2" xfId="53996"/>
    <cellStyle name="20% - Accent3 58 3 3" xfId="41061"/>
    <cellStyle name="20% - Accent3 58 4" xfId="21572"/>
    <cellStyle name="20% - Accent3 58 4 2" xfId="47572"/>
    <cellStyle name="20% - Accent3 58 5" xfId="34560"/>
    <cellStyle name="20% - Accent3 59" xfId="6582"/>
    <cellStyle name="20% - Accent3 59 2" xfId="11534"/>
    <cellStyle name="20% - Accent3 59 2 2" xfId="18237"/>
    <cellStyle name="20% - Accent3 59 2 2 2" xfId="31198"/>
    <cellStyle name="20% - Accent3 59 2 2 2 2" xfId="57199"/>
    <cellStyle name="20% - Accent3 59 2 2 3" xfId="44264"/>
    <cellStyle name="20% - Accent3 59 2 3" xfId="24765"/>
    <cellStyle name="20% - Accent3 59 2 3 2" xfId="50765"/>
    <cellStyle name="20% - Accent3 59 2 4" xfId="37763"/>
    <cellStyle name="20% - Accent3 59 3" xfId="15049"/>
    <cellStyle name="20% - Accent3 59 3 2" xfId="28009"/>
    <cellStyle name="20% - Accent3 59 3 2 2" xfId="54010"/>
    <cellStyle name="20% - Accent3 59 3 3" xfId="41075"/>
    <cellStyle name="20% - Accent3 59 4" xfId="21586"/>
    <cellStyle name="20% - Accent3 59 4 2" xfId="47586"/>
    <cellStyle name="20% - Accent3 59 5" xfId="34574"/>
    <cellStyle name="20% - Accent3 6" xfId="284"/>
    <cellStyle name="20% - Accent3 6 2" xfId="2542"/>
    <cellStyle name="20% - Accent3 6 2 2" xfId="9236"/>
    <cellStyle name="20% - Accent3 6 2 2 2" xfId="15938"/>
    <cellStyle name="20% - Accent3 6 2 2 2 2" xfId="28898"/>
    <cellStyle name="20% - Accent3 6 2 2 2 2 2" xfId="54899"/>
    <cellStyle name="20% - Accent3 6 2 2 2 3" xfId="41964"/>
    <cellStyle name="20% - Accent3 6 2 2 3" xfId="22465"/>
    <cellStyle name="20% - Accent3 6 2 2 3 2" xfId="48465"/>
    <cellStyle name="20% - Accent3 6 2 2 4" xfId="35463"/>
    <cellStyle name="20% - Accent3 6 2 3" xfId="12749"/>
    <cellStyle name="20% - Accent3 6 2 3 2" xfId="25710"/>
    <cellStyle name="20% - Accent3 6 2 3 2 2" xfId="51710"/>
    <cellStyle name="20% - Accent3 6 2 3 3" xfId="38775"/>
    <cellStyle name="20% - Accent3 6 2 4" xfId="19291"/>
    <cellStyle name="20% - Accent3 6 2 4 2" xfId="45291"/>
    <cellStyle name="20% - Accent3 6 2 5" xfId="32274"/>
    <cellStyle name="20% - Accent3 6 3" xfId="3566"/>
    <cellStyle name="20% - Accent3 6 3 2" xfId="10086"/>
    <cellStyle name="20% - Accent3 6 3 2 2" xfId="16790"/>
    <cellStyle name="20% - Accent3 6 3 2 2 2" xfId="29751"/>
    <cellStyle name="20% - Accent3 6 3 2 2 2 2" xfId="55752"/>
    <cellStyle name="20% - Accent3 6 3 2 2 3" xfId="42817"/>
    <cellStyle name="20% - Accent3 6 3 2 3" xfId="23318"/>
    <cellStyle name="20% - Accent3 6 3 2 3 2" xfId="49318"/>
    <cellStyle name="20% - Accent3 6 3 2 4" xfId="36316"/>
    <cellStyle name="20% - Accent3 6 3 3" xfId="13602"/>
    <cellStyle name="20% - Accent3 6 3 3 2" xfId="26562"/>
    <cellStyle name="20% - Accent3 6 3 3 2 2" xfId="52563"/>
    <cellStyle name="20% - Accent3 6 3 3 3" xfId="39628"/>
    <cellStyle name="20% - Accent3 6 3 4" xfId="20141"/>
    <cellStyle name="20% - Accent3 6 3 4 2" xfId="46141"/>
    <cellStyle name="20% - Accent3 6 3 5" xfId="33127"/>
    <cellStyle name="20% - Accent3 6 4" xfId="4272"/>
    <cellStyle name="20% - Accent3 6 4 2" xfId="10522"/>
    <cellStyle name="20% - Accent3 6 4 2 2" xfId="17226"/>
    <cellStyle name="20% - Accent3 6 4 2 2 2" xfId="30187"/>
    <cellStyle name="20% - Accent3 6 4 2 2 2 2" xfId="56188"/>
    <cellStyle name="20% - Accent3 6 4 2 2 3" xfId="43253"/>
    <cellStyle name="20% - Accent3 6 4 2 3" xfId="23754"/>
    <cellStyle name="20% - Accent3 6 4 2 3 2" xfId="49754"/>
    <cellStyle name="20% - Accent3 6 4 2 4" xfId="36752"/>
    <cellStyle name="20% - Accent3 6 4 3" xfId="14038"/>
    <cellStyle name="20% - Accent3 6 4 3 2" xfId="26998"/>
    <cellStyle name="20% - Accent3 6 4 3 2 2" xfId="52999"/>
    <cellStyle name="20% - Accent3 6 4 3 3" xfId="40064"/>
    <cellStyle name="20% - Accent3 6 4 4" xfId="20576"/>
    <cellStyle name="20% - Accent3 6 4 4 2" xfId="46576"/>
    <cellStyle name="20% - Accent3 6 4 5" xfId="33563"/>
    <cellStyle name="20% - Accent3 6 5" xfId="4917"/>
    <cellStyle name="20% - Accent3 6 5 2" xfId="10906"/>
    <cellStyle name="20% - Accent3 6 5 2 2" xfId="17610"/>
    <cellStyle name="20% - Accent3 6 5 2 2 2" xfId="30571"/>
    <cellStyle name="20% - Accent3 6 5 2 2 2 2" xfId="56572"/>
    <cellStyle name="20% - Accent3 6 5 2 2 3" xfId="43637"/>
    <cellStyle name="20% - Accent3 6 5 2 3" xfId="24138"/>
    <cellStyle name="20% - Accent3 6 5 2 3 2" xfId="50138"/>
    <cellStyle name="20% - Accent3 6 5 2 4" xfId="37136"/>
    <cellStyle name="20% - Accent3 6 5 3" xfId="14422"/>
    <cellStyle name="20% - Accent3 6 5 3 2" xfId="27382"/>
    <cellStyle name="20% - Accent3 6 5 3 2 2" xfId="53383"/>
    <cellStyle name="20% - Accent3 6 5 3 3" xfId="40448"/>
    <cellStyle name="20% - Accent3 6 5 4" xfId="20959"/>
    <cellStyle name="20% - Accent3 6 5 4 2" xfId="46959"/>
    <cellStyle name="20% - Accent3 6 5 5" xfId="33947"/>
    <cellStyle name="20% - Accent3 6 6" xfId="8620"/>
    <cellStyle name="20% - Accent3 6 6 2" xfId="15322"/>
    <cellStyle name="20% - Accent3 6 6 2 2" xfId="28282"/>
    <cellStyle name="20% - Accent3 6 6 2 2 2" xfId="54283"/>
    <cellStyle name="20% - Accent3 6 6 2 3" xfId="41348"/>
    <cellStyle name="20% - Accent3 6 6 3" xfId="21849"/>
    <cellStyle name="20% - Accent3 6 6 3 2" xfId="47849"/>
    <cellStyle name="20% - Accent3 6 6 4" xfId="34847"/>
    <cellStyle name="20% - Accent3 6 7" xfId="12133"/>
    <cellStyle name="20% - Accent3 6 7 2" xfId="25094"/>
    <cellStyle name="20% - Accent3 6 7 2 2" xfId="51094"/>
    <cellStyle name="20% - Accent3 6 7 3" xfId="38159"/>
    <cellStyle name="20% - Accent3 6 8" xfId="18675"/>
    <cellStyle name="20% - Accent3 6 8 2" xfId="44675"/>
    <cellStyle name="20% - Accent3 6 9" xfId="31658"/>
    <cellStyle name="20% - Accent3 60" xfId="6624"/>
    <cellStyle name="20% - Accent3 60 2" xfId="11548"/>
    <cellStyle name="20% - Accent3 60 2 2" xfId="18251"/>
    <cellStyle name="20% - Accent3 60 2 2 2" xfId="31212"/>
    <cellStyle name="20% - Accent3 60 2 2 2 2" xfId="57213"/>
    <cellStyle name="20% - Accent3 60 2 2 3" xfId="44278"/>
    <cellStyle name="20% - Accent3 60 2 3" xfId="24779"/>
    <cellStyle name="20% - Accent3 60 2 3 2" xfId="50779"/>
    <cellStyle name="20% - Accent3 60 2 4" xfId="37777"/>
    <cellStyle name="20% - Accent3 60 3" xfId="15063"/>
    <cellStyle name="20% - Accent3 60 3 2" xfId="28023"/>
    <cellStyle name="20% - Accent3 60 3 2 2" xfId="54024"/>
    <cellStyle name="20% - Accent3 60 3 3" xfId="41089"/>
    <cellStyle name="20% - Accent3 60 4" xfId="21600"/>
    <cellStyle name="20% - Accent3 60 4 2" xfId="47600"/>
    <cellStyle name="20% - Accent3 60 5" xfId="34588"/>
    <cellStyle name="20% - Accent3 61" xfId="6666"/>
    <cellStyle name="20% - Accent3 61 2" xfId="11562"/>
    <cellStyle name="20% - Accent3 61 2 2" xfId="18265"/>
    <cellStyle name="20% - Accent3 61 2 2 2" xfId="31226"/>
    <cellStyle name="20% - Accent3 61 2 2 2 2" xfId="57227"/>
    <cellStyle name="20% - Accent3 61 2 2 3" xfId="44292"/>
    <cellStyle name="20% - Accent3 61 2 3" xfId="24793"/>
    <cellStyle name="20% - Accent3 61 2 3 2" xfId="50793"/>
    <cellStyle name="20% - Accent3 61 2 4" xfId="37791"/>
    <cellStyle name="20% - Accent3 61 3" xfId="15077"/>
    <cellStyle name="20% - Accent3 61 3 2" xfId="28037"/>
    <cellStyle name="20% - Accent3 61 3 2 2" xfId="54038"/>
    <cellStyle name="20% - Accent3 61 3 3" xfId="41103"/>
    <cellStyle name="20% - Accent3 61 4" xfId="21614"/>
    <cellStyle name="20% - Accent3 61 4 2" xfId="47614"/>
    <cellStyle name="20% - Accent3 61 5" xfId="34602"/>
    <cellStyle name="20% - Accent3 62" xfId="8454"/>
    <cellStyle name="20% - Accent3 62 2" xfId="11913"/>
    <cellStyle name="20% - Accent3 62 2 2" xfId="18294"/>
    <cellStyle name="20% - Accent3 62 2 2 2" xfId="31255"/>
    <cellStyle name="20% - Accent3 62 2 2 2 2" xfId="57256"/>
    <cellStyle name="20% - Accent3 62 2 2 3" xfId="44321"/>
    <cellStyle name="20% - Accent3 62 2 3" xfId="24822"/>
    <cellStyle name="20% - Accent3 62 2 3 2" xfId="50822"/>
    <cellStyle name="20% - Accent3 62 2 4" xfId="37820"/>
    <cellStyle name="20% - Accent3 62 3" xfId="15106"/>
    <cellStyle name="20% - Accent3 62 3 2" xfId="28066"/>
    <cellStyle name="20% - Accent3 62 3 2 2" xfId="54067"/>
    <cellStyle name="20% - Accent3 62 3 3" xfId="41132"/>
    <cellStyle name="20% - Accent3 62 4" xfId="21634"/>
    <cellStyle name="20% - Accent3 62 4 2" xfId="47634"/>
    <cellStyle name="20% - Accent3 62 5" xfId="34631"/>
    <cellStyle name="20% - Accent3 63" xfId="8471"/>
    <cellStyle name="20% - Accent3 63 2" xfId="11930"/>
    <cellStyle name="20% - Accent3 63 2 2" xfId="18311"/>
    <cellStyle name="20% - Accent3 63 2 2 2" xfId="31272"/>
    <cellStyle name="20% - Accent3 63 2 2 2 2" xfId="57273"/>
    <cellStyle name="20% - Accent3 63 2 2 3" xfId="44338"/>
    <cellStyle name="20% - Accent3 63 2 3" xfId="24839"/>
    <cellStyle name="20% - Accent3 63 2 3 2" xfId="50839"/>
    <cellStyle name="20% - Accent3 63 2 4" xfId="37837"/>
    <cellStyle name="20% - Accent3 63 3" xfId="15123"/>
    <cellStyle name="20% - Accent3 63 3 2" xfId="28083"/>
    <cellStyle name="20% - Accent3 63 3 2 2" xfId="54084"/>
    <cellStyle name="20% - Accent3 63 3 3" xfId="41149"/>
    <cellStyle name="20% - Accent3 63 4" xfId="21651"/>
    <cellStyle name="20% - Accent3 63 4 2" xfId="47651"/>
    <cellStyle name="20% - Accent3 63 5" xfId="34648"/>
    <cellStyle name="20% - Accent3 64" xfId="8518"/>
    <cellStyle name="20% - Accent3 64 2" xfId="11964"/>
    <cellStyle name="20% - Accent3 64 2 2" xfId="18345"/>
    <cellStyle name="20% - Accent3 64 2 2 2" xfId="31306"/>
    <cellStyle name="20% - Accent3 64 2 2 2 2" xfId="57307"/>
    <cellStyle name="20% - Accent3 64 2 2 3" xfId="44372"/>
    <cellStyle name="20% - Accent3 64 2 3" xfId="24873"/>
    <cellStyle name="20% - Accent3 64 2 3 2" xfId="50873"/>
    <cellStyle name="20% - Accent3 64 2 4" xfId="37871"/>
    <cellStyle name="20% - Accent3 64 3" xfId="15157"/>
    <cellStyle name="20% - Accent3 64 3 2" xfId="28117"/>
    <cellStyle name="20% - Accent3 64 3 2 2" xfId="54118"/>
    <cellStyle name="20% - Accent3 64 3 3" xfId="41183"/>
    <cellStyle name="20% - Accent3 64 4" xfId="21685"/>
    <cellStyle name="20% - Accent3 64 4 2" xfId="47685"/>
    <cellStyle name="20% - Accent3 64 5" xfId="34682"/>
    <cellStyle name="20% - Accent3 65" xfId="8534"/>
    <cellStyle name="20% - Accent3 65 2" xfId="11980"/>
    <cellStyle name="20% - Accent3 65 2 2" xfId="18361"/>
    <cellStyle name="20% - Accent3 65 2 2 2" xfId="31322"/>
    <cellStyle name="20% - Accent3 65 2 2 2 2" xfId="57323"/>
    <cellStyle name="20% - Accent3 65 2 2 3" xfId="44388"/>
    <cellStyle name="20% - Accent3 65 2 3" xfId="24889"/>
    <cellStyle name="20% - Accent3 65 2 3 2" xfId="50889"/>
    <cellStyle name="20% - Accent3 65 2 4" xfId="37887"/>
    <cellStyle name="20% - Accent3 65 3" xfId="15173"/>
    <cellStyle name="20% - Accent3 65 3 2" xfId="28133"/>
    <cellStyle name="20% - Accent3 65 3 2 2" xfId="54134"/>
    <cellStyle name="20% - Accent3 65 3 3" xfId="41199"/>
    <cellStyle name="20% - Accent3 65 4" xfId="21701"/>
    <cellStyle name="20% - Accent3 65 4 2" xfId="47701"/>
    <cellStyle name="20% - Accent3 65 5" xfId="34698"/>
    <cellStyle name="20% - Accent3 66" xfId="46"/>
    <cellStyle name="20% - Accent3 66 2" xfId="11708"/>
    <cellStyle name="20% - Accent3 66 2 2" xfId="18380"/>
    <cellStyle name="20% - Accent3 66 2 2 2" xfId="31342"/>
    <cellStyle name="20% - Accent3 66 2 2 2 2" xfId="57343"/>
    <cellStyle name="20% - Accent3 66 2 2 3" xfId="44408"/>
    <cellStyle name="20% - Accent3 66 2 3" xfId="24909"/>
    <cellStyle name="20% - Accent3 66 2 3 2" xfId="50909"/>
    <cellStyle name="20% - Accent3 66 2 4" xfId="37907"/>
    <cellStyle name="20% - Accent3 66 3" xfId="15183"/>
    <cellStyle name="20% - Accent3 66 3 2" xfId="28143"/>
    <cellStyle name="20% - Accent3 66 3 2 2" xfId="54144"/>
    <cellStyle name="20% - Accent3 66 3 3" xfId="41209"/>
    <cellStyle name="20% - Accent3 66 4" xfId="21711"/>
    <cellStyle name="20% - Accent3 66 4 2" xfId="47711"/>
    <cellStyle name="20% - Accent3 66 5" xfId="34708"/>
    <cellStyle name="20% - Accent3 67" xfId="11728"/>
    <cellStyle name="20% - Accent3 67 2" xfId="15211"/>
    <cellStyle name="20% - Accent3 67 2 2" xfId="28171"/>
    <cellStyle name="20% - Accent3 67 2 2 2" xfId="54172"/>
    <cellStyle name="20% - Accent3 67 2 3" xfId="41237"/>
    <cellStyle name="20% - Accent3 67 3" xfId="21738"/>
    <cellStyle name="20% - Accent3 67 3 2" xfId="47738"/>
    <cellStyle name="20% - Accent3 67 4" xfId="34736"/>
    <cellStyle name="20% - Accent3 68" xfId="11743"/>
    <cellStyle name="20% - Accent3 68 2" xfId="15239"/>
    <cellStyle name="20% - Accent3 68 2 2" xfId="28199"/>
    <cellStyle name="20% - Accent3 68 2 2 2" xfId="54200"/>
    <cellStyle name="20% - Accent3 68 2 3" xfId="41265"/>
    <cellStyle name="20% - Accent3 68 3" xfId="21766"/>
    <cellStyle name="20% - Accent3 68 3 2" xfId="47766"/>
    <cellStyle name="20% - Accent3 68 4" xfId="34764"/>
    <cellStyle name="20% - Accent3 69" xfId="11756"/>
    <cellStyle name="20% - Accent3 69 2" xfId="18398"/>
    <cellStyle name="20% - Accent3 69 2 2" xfId="31360"/>
    <cellStyle name="20% - Accent3 69 2 2 2" xfId="57361"/>
    <cellStyle name="20% - Accent3 69 2 3" xfId="37925"/>
    <cellStyle name="20% - Accent3 69 3" xfId="24927"/>
    <cellStyle name="20% - Accent3 69 3 2" xfId="50927"/>
    <cellStyle name="20% - Accent3 69 4" xfId="31590"/>
    <cellStyle name="20% - Accent3 7" xfId="326"/>
    <cellStyle name="20% - Accent3 7 2" xfId="2580"/>
    <cellStyle name="20% - Accent3 7 2 2" xfId="9267"/>
    <cellStyle name="20% - Accent3 7 2 2 2" xfId="15968"/>
    <cellStyle name="20% - Accent3 7 2 2 2 2" xfId="28929"/>
    <cellStyle name="20% - Accent3 7 2 2 2 2 2" xfId="54930"/>
    <cellStyle name="20% - Accent3 7 2 2 2 3" xfId="41995"/>
    <cellStyle name="20% - Accent3 7 2 2 3" xfId="22496"/>
    <cellStyle name="20% - Accent3 7 2 2 3 2" xfId="48496"/>
    <cellStyle name="20% - Accent3 7 2 2 4" xfId="35494"/>
    <cellStyle name="20% - Accent3 7 2 3" xfId="12780"/>
    <cellStyle name="20% - Accent3 7 2 3 2" xfId="25741"/>
    <cellStyle name="20% - Accent3 7 2 3 2 2" xfId="51741"/>
    <cellStyle name="20% - Accent3 7 2 3 3" xfId="38806"/>
    <cellStyle name="20% - Accent3 7 2 4" xfId="19322"/>
    <cellStyle name="20% - Accent3 7 2 4 2" xfId="45322"/>
    <cellStyle name="20% - Accent3 7 2 5" xfId="32305"/>
    <cellStyle name="20% - Accent3 7 3" xfId="3533"/>
    <cellStyle name="20% - Accent3 7 3 2" xfId="10058"/>
    <cellStyle name="20% - Accent3 7 3 2 2" xfId="16762"/>
    <cellStyle name="20% - Accent3 7 3 2 2 2" xfId="29723"/>
    <cellStyle name="20% - Accent3 7 3 2 2 2 2" xfId="55724"/>
    <cellStyle name="20% - Accent3 7 3 2 2 3" xfId="42789"/>
    <cellStyle name="20% - Accent3 7 3 2 3" xfId="23290"/>
    <cellStyle name="20% - Accent3 7 3 2 3 2" xfId="49290"/>
    <cellStyle name="20% - Accent3 7 3 2 4" xfId="36288"/>
    <cellStyle name="20% - Accent3 7 3 3" xfId="13574"/>
    <cellStyle name="20% - Accent3 7 3 3 2" xfId="26535"/>
    <cellStyle name="20% - Accent3 7 3 3 2 2" xfId="52535"/>
    <cellStyle name="20% - Accent3 7 3 3 3" xfId="39600"/>
    <cellStyle name="20% - Accent3 7 3 4" xfId="20113"/>
    <cellStyle name="20% - Accent3 7 3 4 2" xfId="46113"/>
    <cellStyle name="20% - Accent3 7 3 5" xfId="33099"/>
    <cellStyle name="20% - Accent3 7 4" xfId="4245"/>
    <cellStyle name="20% - Accent3 7 4 2" xfId="10499"/>
    <cellStyle name="20% - Accent3 7 4 2 2" xfId="17203"/>
    <cellStyle name="20% - Accent3 7 4 2 2 2" xfId="30164"/>
    <cellStyle name="20% - Accent3 7 4 2 2 2 2" xfId="56165"/>
    <cellStyle name="20% - Accent3 7 4 2 2 3" xfId="43230"/>
    <cellStyle name="20% - Accent3 7 4 2 3" xfId="23731"/>
    <cellStyle name="20% - Accent3 7 4 2 3 2" xfId="49731"/>
    <cellStyle name="20% - Accent3 7 4 2 4" xfId="36729"/>
    <cellStyle name="20% - Accent3 7 4 3" xfId="14015"/>
    <cellStyle name="20% - Accent3 7 4 3 2" xfId="26975"/>
    <cellStyle name="20% - Accent3 7 4 3 2 2" xfId="52976"/>
    <cellStyle name="20% - Accent3 7 4 3 3" xfId="40041"/>
    <cellStyle name="20% - Accent3 7 4 4" xfId="20553"/>
    <cellStyle name="20% - Accent3 7 4 4 2" xfId="46553"/>
    <cellStyle name="20% - Accent3 7 4 5" xfId="33540"/>
    <cellStyle name="20% - Accent3 7 5" xfId="4899"/>
    <cellStyle name="20% - Accent3 7 5 2" xfId="10891"/>
    <cellStyle name="20% - Accent3 7 5 2 2" xfId="17595"/>
    <cellStyle name="20% - Accent3 7 5 2 2 2" xfId="30556"/>
    <cellStyle name="20% - Accent3 7 5 2 2 2 2" xfId="56557"/>
    <cellStyle name="20% - Accent3 7 5 2 2 3" xfId="43622"/>
    <cellStyle name="20% - Accent3 7 5 2 3" xfId="24123"/>
    <cellStyle name="20% - Accent3 7 5 2 3 2" xfId="50123"/>
    <cellStyle name="20% - Accent3 7 5 2 4" xfId="37121"/>
    <cellStyle name="20% - Accent3 7 5 3" xfId="14407"/>
    <cellStyle name="20% - Accent3 7 5 3 2" xfId="27367"/>
    <cellStyle name="20% - Accent3 7 5 3 2 2" xfId="53368"/>
    <cellStyle name="20% - Accent3 7 5 3 3" xfId="40433"/>
    <cellStyle name="20% - Accent3 7 5 4" xfId="20944"/>
    <cellStyle name="20% - Accent3 7 5 4 2" xfId="46944"/>
    <cellStyle name="20% - Accent3 7 5 5" xfId="33932"/>
    <cellStyle name="20% - Accent3 7 6" xfId="8634"/>
    <cellStyle name="20% - Accent3 7 6 2" xfId="15336"/>
    <cellStyle name="20% - Accent3 7 6 2 2" xfId="28296"/>
    <cellStyle name="20% - Accent3 7 6 2 2 2" xfId="54297"/>
    <cellStyle name="20% - Accent3 7 6 2 3" xfId="41362"/>
    <cellStyle name="20% - Accent3 7 6 3" xfId="21863"/>
    <cellStyle name="20% - Accent3 7 6 3 2" xfId="47863"/>
    <cellStyle name="20% - Accent3 7 6 4" xfId="34861"/>
    <cellStyle name="20% - Accent3 7 7" xfId="12147"/>
    <cellStyle name="20% - Accent3 7 7 2" xfId="25108"/>
    <cellStyle name="20% - Accent3 7 7 2 2" xfId="51108"/>
    <cellStyle name="20% - Accent3 7 7 3" xfId="38173"/>
    <cellStyle name="20% - Accent3 7 8" xfId="18689"/>
    <cellStyle name="20% - Accent3 7 8 2" xfId="44689"/>
    <cellStyle name="20% - Accent3 7 9" xfId="31672"/>
    <cellStyle name="20% - Accent3 70" xfId="11776"/>
    <cellStyle name="20% - Accent3 70 2" xfId="18409"/>
    <cellStyle name="20% - Accent3 70 2 2" xfId="31371"/>
    <cellStyle name="20% - Accent3 70 2 2 2" xfId="57372"/>
    <cellStyle name="20% - Accent3 70 2 3" xfId="44422"/>
    <cellStyle name="20% - Accent3 70 3" xfId="24938"/>
    <cellStyle name="20% - Accent3 70 3 2" xfId="50938"/>
    <cellStyle name="20% - Accent3 70 4" xfId="37961"/>
    <cellStyle name="20% - Accent3 71" xfId="11795"/>
    <cellStyle name="20% - Accent3 71 2" xfId="18437"/>
    <cellStyle name="20% - Accent3 71 2 2" xfId="31399"/>
    <cellStyle name="20% - Accent3 71 2 2 2" xfId="57400"/>
    <cellStyle name="20% - Accent3 71 2 3" xfId="44450"/>
    <cellStyle name="20% - Accent3 71 3" xfId="24966"/>
    <cellStyle name="20% - Accent3 71 3 2" xfId="50966"/>
    <cellStyle name="20% - Accent3 71 4" xfId="37981"/>
    <cellStyle name="20% - Accent3 72" xfId="11814"/>
    <cellStyle name="20% - Accent3 72 2" xfId="18469"/>
    <cellStyle name="20% - Accent3 72 2 2" xfId="31431"/>
    <cellStyle name="20% - Accent3 72 2 2 2" xfId="57432"/>
    <cellStyle name="20% - Accent3 72 2 3" xfId="44482"/>
    <cellStyle name="20% - Accent3 72 3" xfId="24998"/>
    <cellStyle name="20% - Accent3 72 3 2" xfId="50998"/>
    <cellStyle name="20% - Accent3 72 4" xfId="38010"/>
    <cellStyle name="20% - Accent3 73" xfId="11866"/>
    <cellStyle name="20% - Accent3 73 2" xfId="18485"/>
    <cellStyle name="20% - Accent3 73 2 2" xfId="31447"/>
    <cellStyle name="20% - Accent3 73 2 2 2" xfId="57448"/>
    <cellStyle name="20% - Accent3 73 2 3" xfId="44498"/>
    <cellStyle name="20% - Accent3 73 3" xfId="25014"/>
    <cellStyle name="20% - Accent3 73 3 2" xfId="51014"/>
    <cellStyle name="20% - Accent3 73 4" xfId="38022"/>
    <cellStyle name="20% - Accent3 74" xfId="12024"/>
    <cellStyle name="20% - Accent3 74 2" xfId="18500"/>
    <cellStyle name="20% - Accent3 74 2 2" xfId="31462"/>
    <cellStyle name="20% - Accent3 74 2 2 2" xfId="57463"/>
    <cellStyle name="20% - Accent3 74 2 3" xfId="44513"/>
    <cellStyle name="20% - Accent3 74 3" xfId="25029"/>
    <cellStyle name="20% - Accent3 74 3 2" xfId="51029"/>
    <cellStyle name="20% - Accent3 74 4" xfId="38035"/>
    <cellStyle name="20% - Accent3 75" xfId="12034"/>
    <cellStyle name="20% - Accent3 75 2" xfId="31472"/>
    <cellStyle name="20% - Accent3 75 2 2" xfId="57473"/>
    <cellStyle name="20% - Accent3 75 3" xfId="38045"/>
    <cellStyle name="20% - Accent3 76" xfId="12064"/>
    <cellStyle name="20% - Accent3 76 2" xfId="31500"/>
    <cellStyle name="20% - Accent3 76 2 2" xfId="57501"/>
    <cellStyle name="20% - Accent3 76 3" xfId="38080"/>
    <cellStyle name="20% - Accent3 77" xfId="12076"/>
    <cellStyle name="20% - Accent3 77 2" xfId="31532"/>
    <cellStyle name="20% - Accent3 77 2 2" xfId="57533"/>
    <cellStyle name="20% - Accent3 77 3" xfId="38095"/>
    <cellStyle name="20% - Accent3 78" xfId="18528"/>
    <cellStyle name="20% - Accent3 78 2" xfId="31546"/>
    <cellStyle name="20% - Accent3 78 2 2" xfId="57546"/>
    <cellStyle name="20% - Accent3 78 3" xfId="44541"/>
    <cellStyle name="20% - Accent3 79" xfId="18538"/>
    <cellStyle name="20% - Accent3 79 2" xfId="31556"/>
    <cellStyle name="20% - Accent3 79 2 2" xfId="57556"/>
    <cellStyle name="20% - Accent3 79 3" xfId="44551"/>
    <cellStyle name="20% - Accent3 8" xfId="368"/>
    <cellStyle name="20% - Accent3 8 2" xfId="2615"/>
    <cellStyle name="20% - Accent3 8 2 2" xfId="9296"/>
    <cellStyle name="20% - Accent3 8 2 2 2" xfId="15997"/>
    <cellStyle name="20% - Accent3 8 2 2 2 2" xfId="28958"/>
    <cellStyle name="20% - Accent3 8 2 2 2 2 2" xfId="54959"/>
    <cellStyle name="20% - Accent3 8 2 2 2 3" xfId="42024"/>
    <cellStyle name="20% - Accent3 8 2 2 3" xfId="22525"/>
    <cellStyle name="20% - Accent3 8 2 2 3 2" xfId="48525"/>
    <cellStyle name="20% - Accent3 8 2 2 4" xfId="35523"/>
    <cellStyle name="20% - Accent3 8 2 3" xfId="12809"/>
    <cellStyle name="20% - Accent3 8 2 3 2" xfId="25770"/>
    <cellStyle name="20% - Accent3 8 2 3 2 2" xfId="51770"/>
    <cellStyle name="20% - Accent3 8 2 3 3" xfId="38835"/>
    <cellStyle name="20% - Accent3 8 2 4" xfId="19351"/>
    <cellStyle name="20% - Accent3 8 2 4 2" xfId="45351"/>
    <cellStyle name="20% - Accent3 8 2 5" xfId="32334"/>
    <cellStyle name="20% - Accent3 8 3" xfId="3500"/>
    <cellStyle name="20% - Accent3 8 3 2" xfId="10030"/>
    <cellStyle name="20% - Accent3 8 3 2 2" xfId="16734"/>
    <cellStyle name="20% - Accent3 8 3 2 2 2" xfId="29695"/>
    <cellStyle name="20% - Accent3 8 3 2 2 2 2" xfId="55696"/>
    <cellStyle name="20% - Accent3 8 3 2 2 3" xfId="42761"/>
    <cellStyle name="20% - Accent3 8 3 2 3" xfId="23262"/>
    <cellStyle name="20% - Accent3 8 3 2 3 2" xfId="49262"/>
    <cellStyle name="20% - Accent3 8 3 2 4" xfId="36260"/>
    <cellStyle name="20% - Accent3 8 3 3" xfId="13546"/>
    <cellStyle name="20% - Accent3 8 3 3 2" xfId="26507"/>
    <cellStyle name="20% - Accent3 8 3 3 2 2" xfId="52507"/>
    <cellStyle name="20% - Accent3 8 3 3 3" xfId="39572"/>
    <cellStyle name="20% - Accent3 8 3 4" xfId="20085"/>
    <cellStyle name="20% - Accent3 8 3 4 2" xfId="46085"/>
    <cellStyle name="20% - Accent3 8 3 5" xfId="33071"/>
    <cellStyle name="20% - Accent3 8 4" xfId="4218"/>
    <cellStyle name="20% - Accent3 8 4 2" xfId="10476"/>
    <cellStyle name="20% - Accent3 8 4 2 2" xfId="17180"/>
    <cellStyle name="20% - Accent3 8 4 2 2 2" xfId="30141"/>
    <cellStyle name="20% - Accent3 8 4 2 2 2 2" xfId="56142"/>
    <cellStyle name="20% - Accent3 8 4 2 2 3" xfId="43207"/>
    <cellStyle name="20% - Accent3 8 4 2 3" xfId="23708"/>
    <cellStyle name="20% - Accent3 8 4 2 3 2" xfId="49708"/>
    <cellStyle name="20% - Accent3 8 4 2 4" xfId="36706"/>
    <cellStyle name="20% - Accent3 8 4 3" xfId="13992"/>
    <cellStyle name="20% - Accent3 8 4 3 2" xfId="26952"/>
    <cellStyle name="20% - Accent3 8 4 3 2 2" xfId="52953"/>
    <cellStyle name="20% - Accent3 8 4 3 3" xfId="40018"/>
    <cellStyle name="20% - Accent3 8 4 4" xfId="20530"/>
    <cellStyle name="20% - Accent3 8 4 4 2" xfId="46530"/>
    <cellStyle name="20% - Accent3 8 4 5" xfId="33517"/>
    <cellStyle name="20% - Accent3 8 5" xfId="4881"/>
    <cellStyle name="20% - Accent3 8 5 2" xfId="10876"/>
    <cellStyle name="20% - Accent3 8 5 2 2" xfId="17580"/>
    <cellStyle name="20% - Accent3 8 5 2 2 2" xfId="30541"/>
    <cellStyle name="20% - Accent3 8 5 2 2 2 2" xfId="56542"/>
    <cellStyle name="20% - Accent3 8 5 2 2 3" xfId="43607"/>
    <cellStyle name="20% - Accent3 8 5 2 3" xfId="24108"/>
    <cellStyle name="20% - Accent3 8 5 2 3 2" xfId="50108"/>
    <cellStyle name="20% - Accent3 8 5 2 4" xfId="37106"/>
    <cellStyle name="20% - Accent3 8 5 3" xfId="14392"/>
    <cellStyle name="20% - Accent3 8 5 3 2" xfId="27352"/>
    <cellStyle name="20% - Accent3 8 5 3 2 2" xfId="53353"/>
    <cellStyle name="20% - Accent3 8 5 3 3" xfId="40418"/>
    <cellStyle name="20% - Accent3 8 5 4" xfId="20929"/>
    <cellStyle name="20% - Accent3 8 5 4 2" xfId="46929"/>
    <cellStyle name="20% - Accent3 8 5 5" xfId="33917"/>
    <cellStyle name="20% - Accent3 8 6" xfId="8648"/>
    <cellStyle name="20% - Accent3 8 6 2" xfId="15350"/>
    <cellStyle name="20% - Accent3 8 6 2 2" xfId="28310"/>
    <cellStyle name="20% - Accent3 8 6 2 2 2" xfId="54311"/>
    <cellStyle name="20% - Accent3 8 6 2 3" xfId="41376"/>
    <cellStyle name="20% - Accent3 8 6 3" xfId="21877"/>
    <cellStyle name="20% - Accent3 8 6 3 2" xfId="47877"/>
    <cellStyle name="20% - Accent3 8 6 4" xfId="34875"/>
    <cellStyle name="20% - Accent3 8 7" xfId="12161"/>
    <cellStyle name="20% - Accent3 8 7 2" xfId="25122"/>
    <cellStyle name="20% - Accent3 8 7 2 2" xfId="51122"/>
    <cellStyle name="20% - Accent3 8 7 3" xfId="38187"/>
    <cellStyle name="20% - Accent3 8 8" xfId="18703"/>
    <cellStyle name="20% - Accent3 8 8 2" xfId="44703"/>
    <cellStyle name="20% - Accent3 8 9" xfId="31686"/>
    <cellStyle name="20% - Accent3 80" xfId="18566"/>
    <cellStyle name="20% - Accent3 80 2" xfId="18607"/>
    <cellStyle name="20% - Accent3 80 3" xfId="44579"/>
    <cellStyle name="20% - Accent3 81" xfId="18596"/>
    <cellStyle name="20% - Accent3 81 2" xfId="44610"/>
    <cellStyle name="20% - Accent3 9" xfId="410"/>
    <cellStyle name="20% - Accent3 9 2" xfId="2649"/>
    <cellStyle name="20% - Accent3 9 2 2" xfId="9326"/>
    <cellStyle name="20% - Accent3 9 2 2 2" xfId="16027"/>
    <cellStyle name="20% - Accent3 9 2 2 2 2" xfId="28988"/>
    <cellStyle name="20% - Accent3 9 2 2 2 2 2" xfId="54989"/>
    <cellStyle name="20% - Accent3 9 2 2 2 3" xfId="42054"/>
    <cellStyle name="20% - Accent3 9 2 2 3" xfId="22555"/>
    <cellStyle name="20% - Accent3 9 2 2 3 2" xfId="48555"/>
    <cellStyle name="20% - Accent3 9 2 2 4" xfId="35553"/>
    <cellStyle name="20% - Accent3 9 2 3" xfId="12839"/>
    <cellStyle name="20% - Accent3 9 2 3 2" xfId="25800"/>
    <cellStyle name="20% - Accent3 9 2 3 2 2" xfId="51800"/>
    <cellStyle name="20% - Accent3 9 2 3 3" xfId="38865"/>
    <cellStyle name="20% - Accent3 9 2 4" xfId="19381"/>
    <cellStyle name="20% - Accent3 9 2 4 2" xfId="45381"/>
    <cellStyle name="20% - Accent3 9 2 5" xfId="32364"/>
    <cellStyle name="20% - Accent3 9 3" xfId="3470"/>
    <cellStyle name="20% - Accent3 9 3 2" xfId="10003"/>
    <cellStyle name="20% - Accent3 9 3 2 2" xfId="16707"/>
    <cellStyle name="20% - Accent3 9 3 2 2 2" xfId="29668"/>
    <cellStyle name="20% - Accent3 9 3 2 2 2 2" xfId="55669"/>
    <cellStyle name="20% - Accent3 9 3 2 2 3" xfId="42734"/>
    <cellStyle name="20% - Accent3 9 3 2 3" xfId="23235"/>
    <cellStyle name="20% - Accent3 9 3 2 3 2" xfId="49235"/>
    <cellStyle name="20% - Accent3 9 3 2 4" xfId="36233"/>
    <cellStyle name="20% - Accent3 9 3 3" xfId="13519"/>
    <cellStyle name="20% - Accent3 9 3 3 2" xfId="26480"/>
    <cellStyle name="20% - Accent3 9 3 3 2 2" xfId="52480"/>
    <cellStyle name="20% - Accent3 9 3 3 3" xfId="39545"/>
    <cellStyle name="20% - Accent3 9 3 4" xfId="20058"/>
    <cellStyle name="20% - Accent3 9 3 4 2" xfId="46058"/>
    <cellStyle name="20% - Accent3 9 3 5" xfId="33044"/>
    <cellStyle name="20% - Accent3 9 4" xfId="4194"/>
    <cellStyle name="20% - Accent3 9 4 2" xfId="10454"/>
    <cellStyle name="20% - Accent3 9 4 2 2" xfId="17158"/>
    <cellStyle name="20% - Accent3 9 4 2 2 2" xfId="30119"/>
    <cellStyle name="20% - Accent3 9 4 2 2 2 2" xfId="56120"/>
    <cellStyle name="20% - Accent3 9 4 2 2 3" xfId="43185"/>
    <cellStyle name="20% - Accent3 9 4 2 3" xfId="23686"/>
    <cellStyle name="20% - Accent3 9 4 2 3 2" xfId="49686"/>
    <cellStyle name="20% - Accent3 9 4 2 4" xfId="36684"/>
    <cellStyle name="20% - Accent3 9 4 3" xfId="13970"/>
    <cellStyle name="20% - Accent3 9 4 3 2" xfId="26930"/>
    <cellStyle name="20% - Accent3 9 4 3 2 2" xfId="52931"/>
    <cellStyle name="20% - Accent3 9 4 3 3" xfId="39996"/>
    <cellStyle name="20% - Accent3 9 4 4" xfId="20508"/>
    <cellStyle name="20% - Accent3 9 4 4 2" xfId="46508"/>
    <cellStyle name="20% - Accent3 9 4 5" xfId="33495"/>
    <cellStyle name="20% - Accent3 9 5" xfId="4863"/>
    <cellStyle name="20% - Accent3 9 5 2" xfId="10860"/>
    <cellStyle name="20% - Accent3 9 5 2 2" xfId="17564"/>
    <cellStyle name="20% - Accent3 9 5 2 2 2" xfId="30525"/>
    <cellStyle name="20% - Accent3 9 5 2 2 2 2" xfId="56526"/>
    <cellStyle name="20% - Accent3 9 5 2 2 3" xfId="43591"/>
    <cellStyle name="20% - Accent3 9 5 2 3" xfId="24092"/>
    <cellStyle name="20% - Accent3 9 5 2 3 2" xfId="50092"/>
    <cellStyle name="20% - Accent3 9 5 2 4" xfId="37090"/>
    <cellStyle name="20% - Accent3 9 5 3" xfId="14376"/>
    <cellStyle name="20% - Accent3 9 5 3 2" xfId="27336"/>
    <cellStyle name="20% - Accent3 9 5 3 2 2" xfId="53337"/>
    <cellStyle name="20% - Accent3 9 5 3 3" xfId="40402"/>
    <cellStyle name="20% - Accent3 9 5 4" xfId="20913"/>
    <cellStyle name="20% - Accent3 9 5 4 2" xfId="46913"/>
    <cellStyle name="20% - Accent3 9 5 5" xfId="33901"/>
    <cellStyle name="20% - Accent3 9 6" xfId="8662"/>
    <cellStyle name="20% - Accent3 9 6 2" xfId="15364"/>
    <cellStyle name="20% - Accent3 9 6 2 2" xfId="28324"/>
    <cellStyle name="20% - Accent3 9 6 2 2 2" xfId="54325"/>
    <cellStyle name="20% - Accent3 9 6 2 3" xfId="41390"/>
    <cellStyle name="20% - Accent3 9 6 3" xfId="21891"/>
    <cellStyle name="20% - Accent3 9 6 3 2" xfId="47891"/>
    <cellStyle name="20% - Accent3 9 6 4" xfId="34889"/>
    <cellStyle name="20% - Accent3 9 7" xfId="12175"/>
    <cellStyle name="20% - Accent3 9 7 2" xfId="25136"/>
    <cellStyle name="20% - Accent3 9 7 2 2" xfId="51136"/>
    <cellStyle name="20% - Accent3 9 7 3" xfId="38201"/>
    <cellStyle name="20% - Accent3 9 8" xfId="18717"/>
    <cellStyle name="20% - Accent3 9 8 2" xfId="44717"/>
    <cellStyle name="20% - Accent3 9 9" xfId="31700"/>
    <cellStyle name="20% - Accent4" xfId="32" builtinId="42" customBuiltin="1"/>
    <cellStyle name="20% - Accent4 10" xfId="456"/>
    <cellStyle name="20% - Accent4 10 2" xfId="2687"/>
    <cellStyle name="20% - Accent4 10 2 2" xfId="9360"/>
    <cellStyle name="20% - Accent4 10 2 2 2" xfId="16061"/>
    <cellStyle name="20% - Accent4 10 2 2 2 2" xfId="29022"/>
    <cellStyle name="20% - Accent4 10 2 2 2 2 2" xfId="55023"/>
    <cellStyle name="20% - Accent4 10 2 2 2 3" xfId="42088"/>
    <cellStyle name="20% - Accent4 10 2 2 3" xfId="22589"/>
    <cellStyle name="20% - Accent4 10 2 2 3 2" xfId="48589"/>
    <cellStyle name="20% - Accent4 10 2 2 4" xfId="35587"/>
    <cellStyle name="20% - Accent4 10 2 3" xfId="12873"/>
    <cellStyle name="20% - Accent4 10 2 3 2" xfId="25834"/>
    <cellStyle name="20% - Accent4 10 2 3 2 2" xfId="51834"/>
    <cellStyle name="20% - Accent4 10 2 3 3" xfId="38899"/>
    <cellStyle name="20% - Accent4 10 2 4" xfId="19415"/>
    <cellStyle name="20% - Accent4 10 2 4 2" xfId="45415"/>
    <cellStyle name="20% - Accent4 10 2 5" xfId="32398"/>
    <cellStyle name="20% - Accent4 10 3" xfId="3434"/>
    <cellStyle name="20% - Accent4 10 3 2" xfId="9971"/>
    <cellStyle name="20% - Accent4 10 3 2 2" xfId="16675"/>
    <cellStyle name="20% - Accent4 10 3 2 2 2" xfId="29636"/>
    <cellStyle name="20% - Accent4 10 3 2 2 2 2" xfId="55637"/>
    <cellStyle name="20% - Accent4 10 3 2 2 3" xfId="42702"/>
    <cellStyle name="20% - Accent4 10 3 2 3" xfId="23203"/>
    <cellStyle name="20% - Accent4 10 3 2 3 2" xfId="49203"/>
    <cellStyle name="20% - Accent4 10 3 2 4" xfId="36201"/>
    <cellStyle name="20% - Accent4 10 3 3" xfId="13487"/>
    <cellStyle name="20% - Accent4 10 3 3 2" xfId="26448"/>
    <cellStyle name="20% - Accent4 10 3 3 2 2" xfId="52448"/>
    <cellStyle name="20% - Accent4 10 3 3 3" xfId="39513"/>
    <cellStyle name="20% - Accent4 10 3 4" xfId="20026"/>
    <cellStyle name="20% - Accent4 10 3 4 2" xfId="46026"/>
    <cellStyle name="20% - Accent4 10 3 5" xfId="33012"/>
    <cellStyle name="20% - Accent4 10 4" xfId="3060"/>
    <cellStyle name="20% - Accent4 10 4 2" xfId="9668"/>
    <cellStyle name="20% - Accent4 10 4 2 2" xfId="16370"/>
    <cellStyle name="20% - Accent4 10 4 2 2 2" xfId="29331"/>
    <cellStyle name="20% - Accent4 10 4 2 2 2 2" xfId="55332"/>
    <cellStyle name="20% - Accent4 10 4 2 2 3" xfId="42397"/>
    <cellStyle name="20% - Accent4 10 4 2 3" xfId="22898"/>
    <cellStyle name="20% - Accent4 10 4 2 3 2" xfId="48898"/>
    <cellStyle name="20% - Accent4 10 4 2 4" xfId="35896"/>
    <cellStyle name="20% - Accent4 10 4 3" xfId="13182"/>
    <cellStyle name="20% - Accent4 10 4 3 2" xfId="26143"/>
    <cellStyle name="20% - Accent4 10 4 3 2 2" xfId="52143"/>
    <cellStyle name="20% - Accent4 10 4 3 3" xfId="39208"/>
    <cellStyle name="20% - Accent4 10 4 4" xfId="19723"/>
    <cellStyle name="20% - Accent4 10 4 4 2" xfId="45723"/>
    <cellStyle name="20% - Accent4 10 4 5" xfId="32707"/>
    <cellStyle name="20% - Accent4 10 5" xfId="2800"/>
    <cellStyle name="20% - Accent4 10 5 2" xfId="9456"/>
    <cellStyle name="20% - Accent4 10 5 2 2" xfId="16158"/>
    <cellStyle name="20% - Accent4 10 5 2 2 2" xfId="29119"/>
    <cellStyle name="20% - Accent4 10 5 2 2 2 2" xfId="55120"/>
    <cellStyle name="20% - Accent4 10 5 2 2 3" xfId="42185"/>
    <cellStyle name="20% - Accent4 10 5 2 3" xfId="22686"/>
    <cellStyle name="20% - Accent4 10 5 2 3 2" xfId="48686"/>
    <cellStyle name="20% - Accent4 10 5 2 4" xfId="35684"/>
    <cellStyle name="20% - Accent4 10 5 3" xfId="12970"/>
    <cellStyle name="20% - Accent4 10 5 3 2" xfId="25931"/>
    <cellStyle name="20% - Accent4 10 5 3 2 2" xfId="51931"/>
    <cellStyle name="20% - Accent4 10 5 3 3" xfId="38996"/>
    <cellStyle name="20% - Accent4 10 5 4" xfId="19511"/>
    <cellStyle name="20% - Accent4 10 5 4 2" xfId="45511"/>
    <cellStyle name="20% - Accent4 10 5 5" xfId="32495"/>
    <cellStyle name="20% - Accent4 10 6" xfId="8678"/>
    <cellStyle name="20% - Accent4 10 6 2" xfId="15380"/>
    <cellStyle name="20% - Accent4 10 6 2 2" xfId="28340"/>
    <cellStyle name="20% - Accent4 10 6 2 2 2" xfId="54341"/>
    <cellStyle name="20% - Accent4 10 6 2 3" xfId="41406"/>
    <cellStyle name="20% - Accent4 10 6 3" xfId="21907"/>
    <cellStyle name="20% - Accent4 10 6 3 2" xfId="47907"/>
    <cellStyle name="20% - Accent4 10 6 4" xfId="34905"/>
    <cellStyle name="20% - Accent4 10 7" xfId="12191"/>
    <cellStyle name="20% - Accent4 10 7 2" xfId="25152"/>
    <cellStyle name="20% - Accent4 10 7 2 2" xfId="51152"/>
    <cellStyle name="20% - Accent4 10 7 3" xfId="38217"/>
    <cellStyle name="20% - Accent4 10 8" xfId="18733"/>
    <cellStyle name="20% - Accent4 10 8 2" xfId="44733"/>
    <cellStyle name="20% - Accent4 10 9" xfId="31716"/>
    <cellStyle name="20% - Accent4 11" xfId="498"/>
    <cellStyle name="20% - Accent4 11 2" xfId="2720"/>
    <cellStyle name="20% - Accent4 11 2 2" xfId="9387"/>
    <cellStyle name="20% - Accent4 11 2 2 2" xfId="16088"/>
    <cellStyle name="20% - Accent4 11 2 2 2 2" xfId="29049"/>
    <cellStyle name="20% - Accent4 11 2 2 2 2 2" xfId="55050"/>
    <cellStyle name="20% - Accent4 11 2 2 2 3" xfId="42115"/>
    <cellStyle name="20% - Accent4 11 2 2 3" xfId="22616"/>
    <cellStyle name="20% - Accent4 11 2 2 3 2" xfId="48616"/>
    <cellStyle name="20% - Accent4 11 2 2 4" xfId="35614"/>
    <cellStyle name="20% - Accent4 11 2 3" xfId="12900"/>
    <cellStyle name="20% - Accent4 11 2 3 2" xfId="25861"/>
    <cellStyle name="20% - Accent4 11 2 3 2 2" xfId="51861"/>
    <cellStyle name="20% - Accent4 11 2 3 3" xfId="38926"/>
    <cellStyle name="20% - Accent4 11 2 4" xfId="19442"/>
    <cellStyle name="20% - Accent4 11 2 4 2" xfId="45442"/>
    <cellStyle name="20% - Accent4 11 2 5" xfId="32425"/>
    <cellStyle name="20% - Accent4 11 3" xfId="3402"/>
    <cellStyle name="20% - Accent4 11 3 2" xfId="9945"/>
    <cellStyle name="20% - Accent4 11 3 2 2" xfId="16648"/>
    <cellStyle name="20% - Accent4 11 3 2 2 2" xfId="29609"/>
    <cellStyle name="20% - Accent4 11 3 2 2 2 2" xfId="55610"/>
    <cellStyle name="20% - Accent4 11 3 2 2 3" xfId="42675"/>
    <cellStyle name="20% - Accent4 11 3 2 3" xfId="23176"/>
    <cellStyle name="20% - Accent4 11 3 2 3 2" xfId="49176"/>
    <cellStyle name="20% - Accent4 11 3 2 4" xfId="36174"/>
    <cellStyle name="20% - Accent4 11 3 3" xfId="13460"/>
    <cellStyle name="20% - Accent4 11 3 3 2" xfId="26421"/>
    <cellStyle name="20% - Accent4 11 3 3 2 2" xfId="52421"/>
    <cellStyle name="20% - Accent4 11 3 3 3" xfId="39486"/>
    <cellStyle name="20% - Accent4 11 3 4" xfId="20000"/>
    <cellStyle name="20% - Accent4 11 3 4 2" xfId="46000"/>
    <cellStyle name="20% - Accent4 11 3 5" xfId="32985"/>
    <cellStyle name="20% - Accent4 11 4" xfId="3758"/>
    <cellStyle name="20% - Accent4 11 4 2" xfId="10239"/>
    <cellStyle name="20% - Accent4 11 4 2 2" xfId="16943"/>
    <cellStyle name="20% - Accent4 11 4 2 2 2" xfId="29904"/>
    <cellStyle name="20% - Accent4 11 4 2 2 2 2" xfId="55905"/>
    <cellStyle name="20% - Accent4 11 4 2 2 3" xfId="42970"/>
    <cellStyle name="20% - Accent4 11 4 2 3" xfId="23471"/>
    <cellStyle name="20% - Accent4 11 4 2 3 2" xfId="49471"/>
    <cellStyle name="20% - Accent4 11 4 2 4" xfId="36469"/>
    <cellStyle name="20% - Accent4 11 4 3" xfId="13755"/>
    <cellStyle name="20% - Accent4 11 4 3 2" xfId="26715"/>
    <cellStyle name="20% - Accent4 11 4 3 2 2" xfId="52716"/>
    <cellStyle name="20% - Accent4 11 4 3 3" xfId="39781"/>
    <cellStyle name="20% - Accent4 11 4 4" xfId="20293"/>
    <cellStyle name="20% - Accent4 11 4 4 2" xfId="46293"/>
    <cellStyle name="20% - Accent4 11 4 5" xfId="33280"/>
    <cellStyle name="20% - Accent4 11 5" xfId="4438"/>
    <cellStyle name="20% - Accent4 11 5 2" xfId="10652"/>
    <cellStyle name="20% - Accent4 11 5 2 2" xfId="17356"/>
    <cellStyle name="20% - Accent4 11 5 2 2 2" xfId="30317"/>
    <cellStyle name="20% - Accent4 11 5 2 2 2 2" xfId="56318"/>
    <cellStyle name="20% - Accent4 11 5 2 2 3" xfId="43383"/>
    <cellStyle name="20% - Accent4 11 5 2 3" xfId="23884"/>
    <cellStyle name="20% - Accent4 11 5 2 3 2" xfId="49884"/>
    <cellStyle name="20% - Accent4 11 5 2 4" xfId="36882"/>
    <cellStyle name="20% - Accent4 11 5 3" xfId="14168"/>
    <cellStyle name="20% - Accent4 11 5 3 2" xfId="27128"/>
    <cellStyle name="20% - Accent4 11 5 3 2 2" xfId="53129"/>
    <cellStyle name="20% - Accent4 11 5 3 3" xfId="40194"/>
    <cellStyle name="20% - Accent4 11 5 4" xfId="20705"/>
    <cellStyle name="20% - Accent4 11 5 4 2" xfId="46705"/>
    <cellStyle name="20% - Accent4 11 5 5" xfId="33693"/>
    <cellStyle name="20% - Accent4 11 6" xfId="8692"/>
    <cellStyle name="20% - Accent4 11 6 2" xfId="15394"/>
    <cellStyle name="20% - Accent4 11 6 2 2" xfId="28354"/>
    <cellStyle name="20% - Accent4 11 6 2 2 2" xfId="54355"/>
    <cellStyle name="20% - Accent4 11 6 2 3" xfId="41420"/>
    <cellStyle name="20% - Accent4 11 6 3" xfId="21921"/>
    <cellStyle name="20% - Accent4 11 6 3 2" xfId="47921"/>
    <cellStyle name="20% - Accent4 11 6 4" xfId="34919"/>
    <cellStyle name="20% - Accent4 11 7" xfId="12205"/>
    <cellStyle name="20% - Accent4 11 7 2" xfId="25166"/>
    <cellStyle name="20% - Accent4 11 7 2 2" xfId="51166"/>
    <cellStyle name="20% - Accent4 11 7 3" xfId="38231"/>
    <cellStyle name="20% - Accent4 11 8" xfId="18747"/>
    <cellStyle name="20% - Accent4 11 8 2" xfId="44747"/>
    <cellStyle name="20% - Accent4 11 9" xfId="31730"/>
    <cellStyle name="20% - Accent4 12" xfId="540"/>
    <cellStyle name="20% - Accent4 12 2" xfId="2756"/>
    <cellStyle name="20% - Accent4 12 2 2" xfId="9417"/>
    <cellStyle name="20% - Accent4 12 2 2 2" xfId="16118"/>
    <cellStyle name="20% - Accent4 12 2 2 2 2" xfId="29079"/>
    <cellStyle name="20% - Accent4 12 2 2 2 2 2" xfId="55080"/>
    <cellStyle name="20% - Accent4 12 2 2 2 3" xfId="42145"/>
    <cellStyle name="20% - Accent4 12 2 2 3" xfId="22646"/>
    <cellStyle name="20% - Accent4 12 2 2 3 2" xfId="48646"/>
    <cellStyle name="20% - Accent4 12 2 2 4" xfId="35644"/>
    <cellStyle name="20% - Accent4 12 2 3" xfId="12930"/>
    <cellStyle name="20% - Accent4 12 2 3 2" xfId="25891"/>
    <cellStyle name="20% - Accent4 12 2 3 2 2" xfId="51891"/>
    <cellStyle name="20% - Accent4 12 2 3 3" xfId="38956"/>
    <cellStyle name="20% - Accent4 12 2 4" xfId="19472"/>
    <cellStyle name="20% - Accent4 12 2 4 2" xfId="45472"/>
    <cellStyle name="20% - Accent4 12 2 5" xfId="32455"/>
    <cellStyle name="20% - Accent4 12 3" xfId="3372"/>
    <cellStyle name="20% - Accent4 12 3 2" xfId="9922"/>
    <cellStyle name="20% - Accent4 12 3 2 2" xfId="16625"/>
    <cellStyle name="20% - Accent4 12 3 2 2 2" xfId="29586"/>
    <cellStyle name="20% - Accent4 12 3 2 2 2 2" xfId="55587"/>
    <cellStyle name="20% - Accent4 12 3 2 2 3" xfId="42652"/>
    <cellStyle name="20% - Accent4 12 3 2 3" xfId="23153"/>
    <cellStyle name="20% - Accent4 12 3 2 3 2" xfId="49153"/>
    <cellStyle name="20% - Accent4 12 3 2 4" xfId="36151"/>
    <cellStyle name="20% - Accent4 12 3 3" xfId="13437"/>
    <cellStyle name="20% - Accent4 12 3 3 2" xfId="26398"/>
    <cellStyle name="20% - Accent4 12 3 3 2 2" xfId="52398"/>
    <cellStyle name="20% - Accent4 12 3 3 3" xfId="39463"/>
    <cellStyle name="20% - Accent4 12 3 4" xfId="19977"/>
    <cellStyle name="20% - Accent4 12 3 4 2" xfId="45977"/>
    <cellStyle name="20% - Accent4 12 3 5" xfId="32962"/>
    <cellStyle name="20% - Accent4 12 4" xfId="2654"/>
    <cellStyle name="20% - Accent4 12 4 2" xfId="9331"/>
    <cellStyle name="20% - Accent4 12 4 2 2" xfId="16032"/>
    <cellStyle name="20% - Accent4 12 4 2 2 2" xfId="28993"/>
    <cellStyle name="20% - Accent4 12 4 2 2 2 2" xfId="54994"/>
    <cellStyle name="20% - Accent4 12 4 2 2 3" xfId="42059"/>
    <cellStyle name="20% - Accent4 12 4 2 3" xfId="22560"/>
    <cellStyle name="20% - Accent4 12 4 2 3 2" xfId="48560"/>
    <cellStyle name="20% - Accent4 12 4 2 4" xfId="35558"/>
    <cellStyle name="20% - Accent4 12 4 3" xfId="12844"/>
    <cellStyle name="20% - Accent4 12 4 3 2" xfId="25805"/>
    <cellStyle name="20% - Accent4 12 4 3 2 2" xfId="51805"/>
    <cellStyle name="20% - Accent4 12 4 3 3" xfId="38870"/>
    <cellStyle name="20% - Accent4 12 4 4" xfId="19386"/>
    <cellStyle name="20% - Accent4 12 4 4 2" xfId="45386"/>
    <cellStyle name="20% - Accent4 12 4 5" xfId="32369"/>
    <cellStyle name="20% - Accent4 12 5" xfId="3465"/>
    <cellStyle name="20% - Accent4 12 5 2" xfId="9998"/>
    <cellStyle name="20% - Accent4 12 5 2 2" xfId="16702"/>
    <cellStyle name="20% - Accent4 12 5 2 2 2" xfId="29663"/>
    <cellStyle name="20% - Accent4 12 5 2 2 2 2" xfId="55664"/>
    <cellStyle name="20% - Accent4 12 5 2 2 3" xfId="42729"/>
    <cellStyle name="20% - Accent4 12 5 2 3" xfId="23230"/>
    <cellStyle name="20% - Accent4 12 5 2 3 2" xfId="49230"/>
    <cellStyle name="20% - Accent4 12 5 2 4" xfId="36228"/>
    <cellStyle name="20% - Accent4 12 5 3" xfId="13514"/>
    <cellStyle name="20% - Accent4 12 5 3 2" xfId="26475"/>
    <cellStyle name="20% - Accent4 12 5 3 2 2" xfId="52475"/>
    <cellStyle name="20% - Accent4 12 5 3 3" xfId="39540"/>
    <cellStyle name="20% - Accent4 12 5 4" xfId="20053"/>
    <cellStyle name="20% - Accent4 12 5 4 2" xfId="46053"/>
    <cellStyle name="20% - Accent4 12 5 5" xfId="33039"/>
    <cellStyle name="20% - Accent4 12 6" xfId="8706"/>
    <cellStyle name="20% - Accent4 12 6 2" xfId="15408"/>
    <cellStyle name="20% - Accent4 12 6 2 2" xfId="28368"/>
    <cellStyle name="20% - Accent4 12 6 2 2 2" xfId="54369"/>
    <cellStyle name="20% - Accent4 12 6 2 3" xfId="41434"/>
    <cellStyle name="20% - Accent4 12 6 3" xfId="21935"/>
    <cellStyle name="20% - Accent4 12 6 3 2" xfId="47935"/>
    <cellStyle name="20% - Accent4 12 6 4" xfId="34933"/>
    <cellStyle name="20% - Accent4 12 7" xfId="12219"/>
    <cellStyle name="20% - Accent4 12 7 2" xfId="25180"/>
    <cellStyle name="20% - Accent4 12 7 2 2" xfId="51180"/>
    <cellStyle name="20% - Accent4 12 7 3" xfId="38245"/>
    <cellStyle name="20% - Accent4 12 8" xfId="18761"/>
    <cellStyle name="20% - Accent4 12 8 2" xfId="44761"/>
    <cellStyle name="20% - Accent4 12 9" xfId="31744"/>
    <cellStyle name="20% - Accent4 13" xfId="581"/>
    <cellStyle name="20% - Accent4 13 2" xfId="2786"/>
    <cellStyle name="20% - Accent4 13 2 2" xfId="9443"/>
    <cellStyle name="20% - Accent4 13 2 2 2" xfId="16144"/>
    <cellStyle name="20% - Accent4 13 2 2 2 2" xfId="29105"/>
    <cellStyle name="20% - Accent4 13 2 2 2 2 2" xfId="55106"/>
    <cellStyle name="20% - Accent4 13 2 2 2 3" xfId="42171"/>
    <cellStyle name="20% - Accent4 13 2 2 3" xfId="22672"/>
    <cellStyle name="20% - Accent4 13 2 2 3 2" xfId="48672"/>
    <cellStyle name="20% - Accent4 13 2 2 4" xfId="35670"/>
    <cellStyle name="20% - Accent4 13 2 3" xfId="12956"/>
    <cellStyle name="20% - Accent4 13 2 3 2" xfId="25917"/>
    <cellStyle name="20% - Accent4 13 2 3 2 2" xfId="51917"/>
    <cellStyle name="20% - Accent4 13 2 3 3" xfId="38982"/>
    <cellStyle name="20% - Accent4 13 2 4" xfId="19498"/>
    <cellStyle name="20% - Accent4 13 2 4 2" xfId="45498"/>
    <cellStyle name="20% - Accent4 13 2 5" xfId="32481"/>
    <cellStyle name="20% - Accent4 13 3" xfId="3347"/>
    <cellStyle name="20% - Accent4 13 3 2" xfId="9901"/>
    <cellStyle name="20% - Accent4 13 3 2 2" xfId="16604"/>
    <cellStyle name="20% - Accent4 13 3 2 2 2" xfId="29565"/>
    <cellStyle name="20% - Accent4 13 3 2 2 2 2" xfId="55566"/>
    <cellStyle name="20% - Accent4 13 3 2 2 3" xfId="42631"/>
    <cellStyle name="20% - Accent4 13 3 2 3" xfId="23132"/>
    <cellStyle name="20% - Accent4 13 3 2 3 2" xfId="49132"/>
    <cellStyle name="20% - Accent4 13 3 2 4" xfId="36130"/>
    <cellStyle name="20% - Accent4 13 3 3" xfId="13416"/>
    <cellStyle name="20% - Accent4 13 3 3 2" xfId="26377"/>
    <cellStyle name="20% - Accent4 13 3 3 2 2" xfId="52377"/>
    <cellStyle name="20% - Accent4 13 3 3 3" xfId="39442"/>
    <cellStyle name="20% - Accent4 13 3 4" xfId="19956"/>
    <cellStyle name="20% - Accent4 13 3 4 2" xfId="45956"/>
    <cellStyle name="20% - Accent4 13 3 5" xfId="32941"/>
    <cellStyle name="20% - Accent4 13 4" xfId="2937"/>
    <cellStyle name="20% - Accent4 13 4 2" xfId="9567"/>
    <cellStyle name="20% - Accent4 13 4 2 2" xfId="16269"/>
    <cellStyle name="20% - Accent4 13 4 2 2 2" xfId="29230"/>
    <cellStyle name="20% - Accent4 13 4 2 2 2 2" xfId="55231"/>
    <cellStyle name="20% - Accent4 13 4 2 2 3" xfId="42296"/>
    <cellStyle name="20% - Accent4 13 4 2 3" xfId="22797"/>
    <cellStyle name="20% - Accent4 13 4 2 3 2" xfId="48797"/>
    <cellStyle name="20% - Accent4 13 4 2 4" xfId="35795"/>
    <cellStyle name="20% - Accent4 13 4 3" xfId="13081"/>
    <cellStyle name="20% - Accent4 13 4 3 2" xfId="26042"/>
    <cellStyle name="20% - Accent4 13 4 3 2 2" xfId="52042"/>
    <cellStyle name="20% - Accent4 13 4 3 3" xfId="39107"/>
    <cellStyle name="20% - Accent4 13 4 4" xfId="19622"/>
    <cellStyle name="20% - Accent4 13 4 4 2" xfId="45622"/>
    <cellStyle name="20% - Accent4 13 4 5" xfId="32606"/>
    <cellStyle name="20% - Accent4 13 5" xfId="2523"/>
    <cellStyle name="20% - Accent4 13 5 2" xfId="9220"/>
    <cellStyle name="20% - Accent4 13 5 2 2" xfId="15922"/>
    <cellStyle name="20% - Accent4 13 5 2 2 2" xfId="28882"/>
    <cellStyle name="20% - Accent4 13 5 2 2 2 2" xfId="54883"/>
    <cellStyle name="20% - Accent4 13 5 2 2 3" xfId="41948"/>
    <cellStyle name="20% - Accent4 13 5 2 3" xfId="22449"/>
    <cellStyle name="20% - Accent4 13 5 2 3 2" xfId="48449"/>
    <cellStyle name="20% - Accent4 13 5 2 4" xfId="35447"/>
    <cellStyle name="20% - Accent4 13 5 3" xfId="12733"/>
    <cellStyle name="20% - Accent4 13 5 3 2" xfId="25694"/>
    <cellStyle name="20% - Accent4 13 5 3 2 2" xfId="51694"/>
    <cellStyle name="20% - Accent4 13 5 3 3" xfId="38759"/>
    <cellStyle name="20% - Accent4 13 5 4" xfId="19275"/>
    <cellStyle name="20% - Accent4 13 5 4 2" xfId="45275"/>
    <cellStyle name="20% - Accent4 13 5 5" xfId="32258"/>
    <cellStyle name="20% - Accent4 13 6" xfId="8719"/>
    <cellStyle name="20% - Accent4 13 6 2" xfId="15421"/>
    <cellStyle name="20% - Accent4 13 6 2 2" xfId="28381"/>
    <cellStyle name="20% - Accent4 13 6 2 2 2" xfId="54382"/>
    <cellStyle name="20% - Accent4 13 6 2 3" xfId="41447"/>
    <cellStyle name="20% - Accent4 13 6 3" xfId="21948"/>
    <cellStyle name="20% - Accent4 13 6 3 2" xfId="47948"/>
    <cellStyle name="20% - Accent4 13 6 4" xfId="34946"/>
    <cellStyle name="20% - Accent4 13 7" xfId="12232"/>
    <cellStyle name="20% - Accent4 13 7 2" xfId="25193"/>
    <cellStyle name="20% - Accent4 13 7 2 2" xfId="51193"/>
    <cellStyle name="20% - Accent4 13 7 3" xfId="38258"/>
    <cellStyle name="20% - Accent4 13 8" xfId="18774"/>
    <cellStyle name="20% - Accent4 13 8 2" xfId="44774"/>
    <cellStyle name="20% - Accent4 13 9" xfId="31757"/>
    <cellStyle name="20% - Accent4 14" xfId="623"/>
    <cellStyle name="20% - Accent4 14 2" xfId="2821"/>
    <cellStyle name="20% - Accent4 14 2 2" xfId="9472"/>
    <cellStyle name="20% - Accent4 14 2 2 2" xfId="16174"/>
    <cellStyle name="20% - Accent4 14 2 2 2 2" xfId="29135"/>
    <cellStyle name="20% - Accent4 14 2 2 2 2 2" xfId="55136"/>
    <cellStyle name="20% - Accent4 14 2 2 2 3" xfId="42201"/>
    <cellStyle name="20% - Accent4 14 2 2 3" xfId="22702"/>
    <cellStyle name="20% - Accent4 14 2 2 3 2" xfId="48702"/>
    <cellStyle name="20% - Accent4 14 2 2 4" xfId="35700"/>
    <cellStyle name="20% - Accent4 14 2 3" xfId="12986"/>
    <cellStyle name="20% - Accent4 14 2 3 2" xfId="25947"/>
    <cellStyle name="20% - Accent4 14 2 3 2 2" xfId="51947"/>
    <cellStyle name="20% - Accent4 14 2 3 3" xfId="39012"/>
    <cellStyle name="20% - Accent4 14 2 4" xfId="19527"/>
    <cellStyle name="20% - Accent4 14 2 4 2" xfId="45527"/>
    <cellStyle name="20% - Accent4 14 2 5" xfId="32511"/>
    <cellStyle name="20% - Accent4 14 3" xfId="3315"/>
    <cellStyle name="20% - Accent4 14 3 2" xfId="9874"/>
    <cellStyle name="20% - Accent4 14 3 2 2" xfId="16576"/>
    <cellStyle name="20% - Accent4 14 3 2 2 2" xfId="29537"/>
    <cellStyle name="20% - Accent4 14 3 2 2 2 2" xfId="55538"/>
    <cellStyle name="20% - Accent4 14 3 2 2 3" xfId="42603"/>
    <cellStyle name="20% - Accent4 14 3 2 3" xfId="23104"/>
    <cellStyle name="20% - Accent4 14 3 2 3 2" xfId="49104"/>
    <cellStyle name="20% - Accent4 14 3 2 4" xfId="36102"/>
    <cellStyle name="20% - Accent4 14 3 3" xfId="13388"/>
    <cellStyle name="20% - Accent4 14 3 3 2" xfId="26349"/>
    <cellStyle name="20% - Accent4 14 3 3 2 2" xfId="52349"/>
    <cellStyle name="20% - Accent4 14 3 3 3" xfId="39414"/>
    <cellStyle name="20% - Accent4 14 3 4" xfId="19929"/>
    <cellStyle name="20% - Accent4 14 3 4 2" xfId="45929"/>
    <cellStyle name="20% - Accent4 14 3 5" xfId="32913"/>
    <cellStyle name="20% - Accent4 14 4" xfId="3264"/>
    <cellStyle name="20% - Accent4 14 4 2" xfId="9833"/>
    <cellStyle name="20% - Accent4 14 4 2 2" xfId="16535"/>
    <cellStyle name="20% - Accent4 14 4 2 2 2" xfId="29496"/>
    <cellStyle name="20% - Accent4 14 4 2 2 2 2" xfId="55497"/>
    <cellStyle name="20% - Accent4 14 4 2 2 3" xfId="42562"/>
    <cellStyle name="20% - Accent4 14 4 2 3" xfId="23063"/>
    <cellStyle name="20% - Accent4 14 4 2 3 2" xfId="49063"/>
    <cellStyle name="20% - Accent4 14 4 2 4" xfId="36061"/>
    <cellStyle name="20% - Accent4 14 4 3" xfId="13347"/>
    <cellStyle name="20% - Accent4 14 4 3 2" xfId="26308"/>
    <cellStyle name="20% - Accent4 14 4 3 2 2" xfId="52308"/>
    <cellStyle name="20% - Accent4 14 4 3 3" xfId="39373"/>
    <cellStyle name="20% - Accent4 14 4 4" xfId="19888"/>
    <cellStyle name="20% - Accent4 14 4 4 2" xfId="45888"/>
    <cellStyle name="20% - Accent4 14 4 5" xfId="32872"/>
    <cellStyle name="20% - Accent4 14 5" xfId="3199"/>
    <cellStyle name="20% - Accent4 14 5 2" xfId="9782"/>
    <cellStyle name="20% - Accent4 14 5 2 2" xfId="16484"/>
    <cellStyle name="20% - Accent4 14 5 2 2 2" xfId="29445"/>
    <cellStyle name="20% - Accent4 14 5 2 2 2 2" xfId="55446"/>
    <cellStyle name="20% - Accent4 14 5 2 2 3" xfId="42511"/>
    <cellStyle name="20% - Accent4 14 5 2 3" xfId="23012"/>
    <cellStyle name="20% - Accent4 14 5 2 3 2" xfId="49012"/>
    <cellStyle name="20% - Accent4 14 5 2 4" xfId="36010"/>
    <cellStyle name="20% - Accent4 14 5 3" xfId="13296"/>
    <cellStyle name="20% - Accent4 14 5 3 2" xfId="26257"/>
    <cellStyle name="20% - Accent4 14 5 3 2 2" xfId="52257"/>
    <cellStyle name="20% - Accent4 14 5 3 3" xfId="39322"/>
    <cellStyle name="20% - Accent4 14 5 4" xfId="19837"/>
    <cellStyle name="20% - Accent4 14 5 4 2" xfId="45837"/>
    <cellStyle name="20% - Accent4 14 5 5" xfId="32821"/>
    <cellStyle name="20% - Accent4 14 6" xfId="8732"/>
    <cellStyle name="20% - Accent4 14 6 2" xfId="15435"/>
    <cellStyle name="20% - Accent4 14 6 2 2" xfId="28395"/>
    <cellStyle name="20% - Accent4 14 6 2 2 2" xfId="54396"/>
    <cellStyle name="20% - Accent4 14 6 2 3" xfId="41461"/>
    <cellStyle name="20% - Accent4 14 6 3" xfId="21962"/>
    <cellStyle name="20% - Accent4 14 6 3 2" xfId="47962"/>
    <cellStyle name="20% - Accent4 14 6 4" xfId="34960"/>
    <cellStyle name="20% - Accent4 14 7" xfId="12246"/>
    <cellStyle name="20% - Accent4 14 7 2" xfId="25207"/>
    <cellStyle name="20% - Accent4 14 7 2 2" xfId="51207"/>
    <cellStyle name="20% - Accent4 14 7 3" xfId="38272"/>
    <cellStyle name="20% - Accent4 14 8" xfId="18788"/>
    <cellStyle name="20% - Accent4 14 8 2" xfId="44788"/>
    <cellStyle name="20% - Accent4 14 9" xfId="31771"/>
    <cellStyle name="20% - Accent4 15" xfId="665"/>
    <cellStyle name="20% - Accent4 15 2" xfId="2858"/>
    <cellStyle name="20% - Accent4 15 2 2" xfId="9502"/>
    <cellStyle name="20% - Accent4 15 2 2 2" xfId="16204"/>
    <cellStyle name="20% - Accent4 15 2 2 2 2" xfId="29165"/>
    <cellStyle name="20% - Accent4 15 2 2 2 2 2" xfId="55166"/>
    <cellStyle name="20% - Accent4 15 2 2 2 3" xfId="42231"/>
    <cellStyle name="20% - Accent4 15 2 2 3" xfId="22732"/>
    <cellStyle name="20% - Accent4 15 2 2 3 2" xfId="48732"/>
    <cellStyle name="20% - Accent4 15 2 2 4" xfId="35730"/>
    <cellStyle name="20% - Accent4 15 2 3" xfId="13016"/>
    <cellStyle name="20% - Accent4 15 2 3 2" xfId="25977"/>
    <cellStyle name="20% - Accent4 15 2 3 2 2" xfId="51977"/>
    <cellStyle name="20% - Accent4 15 2 3 3" xfId="39042"/>
    <cellStyle name="20% - Accent4 15 2 4" xfId="19557"/>
    <cellStyle name="20% - Accent4 15 2 4 2" xfId="45557"/>
    <cellStyle name="20% - Accent4 15 2 5" xfId="32541"/>
    <cellStyle name="20% - Accent4 15 3" xfId="2458"/>
    <cellStyle name="20% - Accent4 15 3 2" xfId="9164"/>
    <cellStyle name="20% - Accent4 15 3 2 2" xfId="15866"/>
    <cellStyle name="20% - Accent4 15 3 2 2 2" xfId="28826"/>
    <cellStyle name="20% - Accent4 15 3 2 2 2 2" xfId="54827"/>
    <cellStyle name="20% - Accent4 15 3 2 2 3" xfId="41892"/>
    <cellStyle name="20% - Accent4 15 3 2 3" xfId="22393"/>
    <cellStyle name="20% - Accent4 15 3 2 3 2" xfId="48393"/>
    <cellStyle name="20% - Accent4 15 3 2 4" xfId="35391"/>
    <cellStyle name="20% - Accent4 15 3 3" xfId="12677"/>
    <cellStyle name="20% - Accent4 15 3 3 2" xfId="25638"/>
    <cellStyle name="20% - Accent4 15 3 3 2 2" xfId="51638"/>
    <cellStyle name="20% - Accent4 15 3 3 3" xfId="38703"/>
    <cellStyle name="20% - Accent4 15 3 4" xfId="19219"/>
    <cellStyle name="20% - Accent4 15 3 4 2" xfId="45219"/>
    <cellStyle name="20% - Accent4 15 3 5" xfId="32202"/>
    <cellStyle name="20% - Accent4 15 4" xfId="3638"/>
    <cellStyle name="20% - Accent4 15 4 2" xfId="10147"/>
    <cellStyle name="20% - Accent4 15 4 2 2" xfId="16851"/>
    <cellStyle name="20% - Accent4 15 4 2 2 2" xfId="29812"/>
    <cellStyle name="20% - Accent4 15 4 2 2 2 2" xfId="55813"/>
    <cellStyle name="20% - Accent4 15 4 2 2 3" xfId="42878"/>
    <cellStyle name="20% - Accent4 15 4 2 3" xfId="23379"/>
    <cellStyle name="20% - Accent4 15 4 2 3 2" xfId="49379"/>
    <cellStyle name="20% - Accent4 15 4 2 4" xfId="36377"/>
    <cellStyle name="20% - Accent4 15 4 3" xfId="13663"/>
    <cellStyle name="20% - Accent4 15 4 3 2" xfId="26623"/>
    <cellStyle name="20% - Accent4 15 4 3 2 2" xfId="52624"/>
    <cellStyle name="20% - Accent4 15 4 3 3" xfId="39689"/>
    <cellStyle name="20% - Accent4 15 4 4" xfId="20202"/>
    <cellStyle name="20% - Accent4 15 4 4 2" xfId="46202"/>
    <cellStyle name="20% - Accent4 15 4 5" xfId="33188"/>
    <cellStyle name="20% - Accent4 15 5" xfId="4331"/>
    <cellStyle name="20% - Accent4 15 5 2" xfId="10572"/>
    <cellStyle name="20% - Accent4 15 5 2 2" xfId="17276"/>
    <cellStyle name="20% - Accent4 15 5 2 2 2" xfId="30237"/>
    <cellStyle name="20% - Accent4 15 5 2 2 2 2" xfId="56238"/>
    <cellStyle name="20% - Accent4 15 5 2 2 3" xfId="43303"/>
    <cellStyle name="20% - Accent4 15 5 2 3" xfId="23804"/>
    <cellStyle name="20% - Accent4 15 5 2 3 2" xfId="49804"/>
    <cellStyle name="20% - Accent4 15 5 2 4" xfId="36802"/>
    <cellStyle name="20% - Accent4 15 5 3" xfId="14088"/>
    <cellStyle name="20% - Accent4 15 5 3 2" xfId="27048"/>
    <cellStyle name="20% - Accent4 15 5 3 2 2" xfId="53049"/>
    <cellStyle name="20% - Accent4 15 5 3 3" xfId="40114"/>
    <cellStyle name="20% - Accent4 15 5 4" xfId="20626"/>
    <cellStyle name="20% - Accent4 15 5 4 2" xfId="46626"/>
    <cellStyle name="20% - Accent4 15 5 5" xfId="33613"/>
    <cellStyle name="20% - Accent4 15 6" xfId="8746"/>
    <cellStyle name="20% - Accent4 15 6 2" xfId="15449"/>
    <cellStyle name="20% - Accent4 15 6 2 2" xfId="28409"/>
    <cellStyle name="20% - Accent4 15 6 2 2 2" xfId="54410"/>
    <cellStyle name="20% - Accent4 15 6 2 3" xfId="41475"/>
    <cellStyle name="20% - Accent4 15 6 3" xfId="21976"/>
    <cellStyle name="20% - Accent4 15 6 3 2" xfId="47976"/>
    <cellStyle name="20% - Accent4 15 6 4" xfId="34974"/>
    <cellStyle name="20% - Accent4 15 7" xfId="12260"/>
    <cellStyle name="20% - Accent4 15 7 2" xfId="25221"/>
    <cellStyle name="20% - Accent4 15 7 2 2" xfId="51221"/>
    <cellStyle name="20% - Accent4 15 7 3" xfId="38286"/>
    <cellStyle name="20% - Accent4 15 8" xfId="18802"/>
    <cellStyle name="20% - Accent4 15 8 2" xfId="44802"/>
    <cellStyle name="20% - Accent4 15 9" xfId="31785"/>
    <cellStyle name="20% - Accent4 16" xfId="707"/>
    <cellStyle name="20% - Accent4 16 2" xfId="2890"/>
    <cellStyle name="20% - Accent4 16 2 2" xfId="9527"/>
    <cellStyle name="20% - Accent4 16 2 2 2" xfId="16229"/>
    <cellStyle name="20% - Accent4 16 2 2 2 2" xfId="29190"/>
    <cellStyle name="20% - Accent4 16 2 2 2 2 2" xfId="55191"/>
    <cellStyle name="20% - Accent4 16 2 2 2 3" xfId="42256"/>
    <cellStyle name="20% - Accent4 16 2 2 3" xfId="22757"/>
    <cellStyle name="20% - Accent4 16 2 2 3 2" xfId="48757"/>
    <cellStyle name="20% - Accent4 16 2 2 4" xfId="35755"/>
    <cellStyle name="20% - Accent4 16 2 3" xfId="13041"/>
    <cellStyle name="20% - Accent4 16 2 3 2" xfId="26002"/>
    <cellStyle name="20% - Accent4 16 2 3 2 2" xfId="52002"/>
    <cellStyle name="20% - Accent4 16 2 3 3" xfId="39067"/>
    <cellStyle name="20% - Accent4 16 2 4" xfId="19582"/>
    <cellStyle name="20% - Accent4 16 2 4 2" xfId="45582"/>
    <cellStyle name="20% - Accent4 16 2 5" xfId="32566"/>
    <cellStyle name="20% - Accent4 16 3" xfId="3221"/>
    <cellStyle name="20% - Accent4 16 3 2" xfId="9801"/>
    <cellStyle name="20% - Accent4 16 3 2 2" xfId="16503"/>
    <cellStyle name="20% - Accent4 16 3 2 2 2" xfId="29464"/>
    <cellStyle name="20% - Accent4 16 3 2 2 2 2" xfId="55465"/>
    <cellStyle name="20% - Accent4 16 3 2 2 3" xfId="42530"/>
    <cellStyle name="20% - Accent4 16 3 2 3" xfId="23031"/>
    <cellStyle name="20% - Accent4 16 3 2 3 2" xfId="49031"/>
    <cellStyle name="20% - Accent4 16 3 2 4" xfId="36029"/>
    <cellStyle name="20% - Accent4 16 3 3" xfId="13315"/>
    <cellStyle name="20% - Accent4 16 3 3 2" xfId="26276"/>
    <cellStyle name="20% - Accent4 16 3 3 2 2" xfId="52276"/>
    <cellStyle name="20% - Accent4 16 3 3 3" xfId="39341"/>
    <cellStyle name="20% - Accent4 16 3 4" xfId="19856"/>
    <cellStyle name="20% - Accent4 16 3 4 2" xfId="45856"/>
    <cellStyle name="20% - Accent4 16 3 5" xfId="32840"/>
    <cellStyle name="20% - Accent4 16 4" xfId="2651"/>
    <cellStyle name="20% - Accent4 16 4 2" xfId="9328"/>
    <cellStyle name="20% - Accent4 16 4 2 2" xfId="16029"/>
    <cellStyle name="20% - Accent4 16 4 2 2 2" xfId="28990"/>
    <cellStyle name="20% - Accent4 16 4 2 2 2 2" xfId="54991"/>
    <cellStyle name="20% - Accent4 16 4 2 2 3" xfId="42056"/>
    <cellStyle name="20% - Accent4 16 4 2 3" xfId="22557"/>
    <cellStyle name="20% - Accent4 16 4 2 3 2" xfId="48557"/>
    <cellStyle name="20% - Accent4 16 4 2 4" xfId="35555"/>
    <cellStyle name="20% - Accent4 16 4 3" xfId="12841"/>
    <cellStyle name="20% - Accent4 16 4 3 2" xfId="25802"/>
    <cellStyle name="20% - Accent4 16 4 3 2 2" xfId="51802"/>
    <cellStyle name="20% - Accent4 16 4 3 3" xfId="38867"/>
    <cellStyle name="20% - Accent4 16 4 4" xfId="19383"/>
    <cellStyle name="20% - Accent4 16 4 4 2" xfId="45383"/>
    <cellStyle name="20% - Accent4 16 4 5" xfId="32366"/>
    <cellStyle name="20% - Accent4 16 5" xfId="3468"/>
    <cellStyle name="20% - Accent4 16 5 2" xfId="10001"/>
    <cellStyle name="20% - Accent4 16 5 2 2" xfId="16705"/>
    <cellStyle name="20% - Accent4 16 5 2 2 2" xfId="29666"/>
    <cellStyle name="20% - Accent4 16 5 2 2 2 2" xfId="55667"/>
    <cellStyle name="20% - Accent4 16 5 2 2 3" xfId="42732"/>
    <cellStyle name="20% - Accent4 16 5 2 3" xfId="23233"/>
    <cellStyle name="20% - Accent4 16 5 2 3 2" xfId="49233"/>
    <cellStyle name="20% - Accent4 16 5 2 4" xfId="36231"/>
    <cellStyle name="20% - Accent4 16 5 3" xfId="13517"/>
    <cellStyle name="20% - Accent4 16 5 3 2" xfId="26478"/>
    <cellStyle name="20% - Accent4 16 5 3 2 2" xfId="52478"/>
    <cellStyle name="20% - Accent4 16 5 3 3" xfId="39543"/>
    <cellStyle name="20% - Accent4 16 5 4" xfId="20056"/>
    <cellStyle name="20% - Accent4 16 5 4 2" xfId="46056"/>
    <cellStyle name="20% - Accent4 16 5 5" xfId="33042"/>
    <cellStyle name="20% - Accent4 16 6" xfId="8760"/>
    <cellStyle name="20% - Accent4 16 6 2" xfId="15463"/>
    <cellStyle name="20% - Accent4 16 6 2 2" xfId="28423"/>
    <cellStyle name="20% - Accent4 16 6 2 2 2" xfId="54424"/>
    <cellStyle name="20% - Accent4 16 6 2 3" xfId="41489"/>
    <cellStyle name="20% - Accent4 16 6 3" xfId="21990"/>
    <cellStyle name="20% - Accent4 16 6 3 2" xfId="47990"/>
    <cellStyle name="20% - Accent4 16 6 4" xfId="34988"/>
    <cellStyle name="20% - Accent4 16 7" xfId="12274"/>
    <cellStyle name="20% - Accent4 16 7 2" xfId="25235"/>
    <cellStyle name="20% - Accent4 16 7 2 2" xfId="51235"/>
    <cellStyle name="20% - Accent4 16 7 3" xfId="38300"/>
    <cellStyle name="20% - Accent4 16 8" xfId="18816"/>
    <cellStyle name="20% - Accent4 16 8 2" xfId="44816"/>
    <cellStyle name="20% - Accent4 16 9" xfId="31799"/>
    <cellStyle name="20% - Accent4 17" xfId="749"/>
    <cellStyle name="20% - Accent4 17 2" xfId="2928"/>
    <cellStyle name="20% - Accent4 17 2 2" xfId="9560"/>
    <cellStyle name="20% - Accent4 17 2 2 2" xfId="16262"/>
    <cellStyle name="20% - Accent4 17 2 2 2 2" xfId="29223"/>
    <cellStyle name="20% - Accent4 17 2 2 2 2 2" xfId="55224"/>
    <cellStyle name="20% - Accent4 17 2 2 2 3" xfId="42289"/>
    <cellStyle name="20% - Accent4 17 2 2 3" xfId="22790"/>
    <cellStyle name="20% - Accent4 17 2 2 3 2" xfId="48790"/>
    <cellStyle name="20% - Accent4 17 2 2 4" xfId="35788"/>
    <cellStyle name="20% - Accent4 17 2 3" xfId="13074"/>
    <cellStyle name="20% - Accent4 17 2 3 2" xfId="26035"/>
    <cellStyle name="20% - Accent4 17 2 3 2 2" xfId="52035"/>
    <cellStyle name="20% - Accent4 17 2 3 3" xfId="39100"/>
    <cellStyle name="20% - Accent4 17 2 4" xfId="19615"/>
    <cellStyle name="20% - Accent4 17 2 4 2" xfId="45615"/>
    <cellStyle name="20% - Accent4 17 2 5" xfId="32599"/>
    <cellStyle name="20% - Accent4 17 3" xfId="2872"/>
    <cellStyle name="20% - Accent4 17 3 2" xfId="9513"/>
    <cellStyle name="20% - Accent4 17 3 2 2" xfId="16215"/>
    <cellStyle name="20% - Accent4 17 3 2 2 2" xfId="29176"/>
    <cellStyle name="20% - Accent4 17 3 2 2 2 2" xfId="55177"/>
    <cellStyle name="20% - Accent4 17 3 2 2 3" xfId="42242"/>
    <cellStyle name="20% - Accent4 17 3 2 3" xfId="22743"/>
    <cellStyle name="20% - Accent4 17 3 2 3 2" xfId="48743"/>
    <cellStyle name="20% - Accent4 17 3 2 4" xfId="35741"/>
    <cellStyle name="20% - Accent4 17 3 3" xfId="13027"/>
    <cellStyle name="20% - Accent4 17 3 3 2" xfId="25988"/>
    <cellStyle name="20% - Accent4 17 3 3 2 2" xfId="51988"/>
    <cellStyle name="20% - Accent4 17 3 3 3" xfId="39053"/>
    <cellStyle name="20% - Accent4 17 3 4" xfId="19568"/>
    <cellStyle name="20% - Accent4 17 3 4 2" xfId="45568"/>
    <cellStyle name="20% - Accent4 17 3 5" xfId="32552"/>
    <cellStyle name="20% - Accent4 17 4" xfId="2871"/>
    <cellStyle name="20% - Accent4 17 4 2" xfId="9512"/>
    <cellStyle name="20% - Accent4 17 4 2 2" xfId="16214"/>
    <cellStyle name="20% - Accent4 17 4 2 2 2" xfId="29175"/>
    <cellStyle name="20% - Accent4 17 4 2 2 2 2" xfId="55176"/>
    <cellStyle name="20% - Accent4 17 4 2 2 3" xfId="42241"/>
    <cellStyle name="20% - Accent4 17 4 2 3" xfId="22742"/>
    <cellStyle name="20% - Accent4 17 4 2 3 2" xfId="48742"/>
    <cellStyle name="20% - Accent4 17 4 2 4" xfId="35740"/>
    <cellStyle name="20% - Accent4 17 4 3" xfId="13026"/>
    <cellStyle name="20% - Accent4 17 4 3 2" xfId="25987"/>
    <cellStyle name="20% - Accent4 17 4 3 2 2" xfId="51987"/>
    <cellStyle name="20% - Accent4 17 4 3 3" xfId="39052"/>
    <cellStyle name="20% - Accent4 17 4 4" xfId="19567"/>
    <cellStyle name="20% - Accent4 17 4 4 2" xfId="45567"/>
    <cellStyle name="20% - Accent4 17 4 5" xfId="32551"/>
    <cellStyle name="20% - Accent4 17 5" xfId="2908"/>
    <cellStyle name="20% - Accent4 17 5 2" xfId="9543"/>
    <cellStyle name="20% - Accent4 17 5 2 2" xfId="16245"/>
    <cellStyle name="20% - Accent4 17 5 2 2 2" xfId="29206"/>
    <cellStyle name="20% - Accent4 17 5 2 2 2 2" xfId="55207"/>
    <cellStyle name="20% - Accent4 17 5 2 2 3" xfId="42272"/>
    <cellStyle name="20% - Accent4 17 5 2 3" xfId="22773"/>
    <cellStyle name="20% - Accent4 17 5 2 3 2" xfId="48773"/>
    <cellStyle name="20% - Accent4 17 5 2 4" xfId="35771"/>
    <cellStyle name="20% - Accent4 17 5 3" xfId="13057"/>
    <cellStyle name="20% - Accent4 17 5 3 2" xfId="26018"/>
    <cellStyle name="20% - Accent4 17 5 3 2 2" xfId="52018"/>
    <cellStyle name="20% - Accent4 17 5 3 3" xfId="39083"/>
    <cellStyle name="20% - Accent4 17 5 4" xfId="19598"/>
    <cellStyle name="20% - Accent4 17 5 4 2" xfId="45598"/>
    <cellStyle name="20% - Accent4 17 5 5" xfId="32582"/>
    <cellStyle name="20% - Accent4 17 6" xfId="8774"/>
    <cellStyle name="20% - Accent4 17 6 2" xfId="15477"/>
    <cellStyle name="20% - Accent4 17 6 2 2" xfId="28437"/>
    <cellStyle name="20% - Accent4 17 6 2 2 2" xfId="54438"/>
    <cellStyle name="20% - Accent4 17 6 2 3" xfId="41503"/>
    <cellStyle name="20% - Accent4 17 6 3" xfId="22004"/>
    <cellStyle name="20% - Accent4 17 6 3 2" xfId="48004"/>
    <cellStyle name="20% - Accent4 17 6 4" xfId="35002"/>
    <cellStyle name="20% - Accent4 17 7" xfId="12288"/>
    <cellStyle name="20% - Accent4 17 7 2" xfId="25249"/>
    <cellStyle name="20% - Accent4 17 7 2 2" xfId="51249"/>
    <cellStyle name="20% - Accent4 17 7 3" xfId="38314"/>
    <cellStyle name="20% - Accent4 17 8" xfId="18830"/>
    <cellStyle name="20% - Accent4 17 8 2" xfId="44830"/>
    <cellStyle name="20% - Accent4 17 9" xfId="31813"/>
    <cellStyle name="20% - Accent4 18" xfId="791"/>
    <cellStyle name="20% - Accent4 18 2" xfId="2961"/>
    <cellStyle name="20% - Accent4 18 2 2" xfId="9586"/>
    <cellStyle name="20% - Accent4 18 2 2 2" xfId="16288"/>
    <cellStyle name="20% - Accent4 18 2 2 2 2" xfId="29249"/>
    <cellStyle name="20% - Accent4 18 2 2 2 2 2" xfId="55250"/>
    <cellStyle name="20% - Accent4 18 2 2 2 3" xfId="42315"/>
    <cellStyle name="20% - Accent4 18 2 2 3" xfId="22816"/>
    <cellStyle name="20% - Accent4 18 2 2 3 2" xfId="48816"/>
    <cellStyle name="20% - Accent4 18 2 2 4" xfId="35814"/>
    <cellStyle name="20% - Accent4 18 2 3" xfId="13100"/>
    <cellStyle name="20% - Accent4 18 2 3 2" xfId="26061"/>
    <cellStyle name="20% - Accent4 18 2 3 2 2" xfId="52061"/>
    <cellStyle name="20% - Accent4 18 2 3 3" xfId="39126"/>
    <cellStyle name="20% - Accent4 18 2 4" xfId="19641"/>
    <cellStyle name="20% - Accent4 18 2 4 2" xfId="45641"/>
    <cellStyle name="20% - Accent4 18 2 5" xfId="32625"/>
    <cellStyle name="20% - Accent4 18 3" xfId="2522"/>
    <cellStyle name="20% - Accent4 18 3 2" xfId="9219"/>
    <cellStyle name="20% - Accent4 18 3 2 2" xfId="15921"/>
    <cellStyle name="20% - Accent4 18 3 2 2 2" xfId="28881"/>
    <cellStyle name="20% - Accent4 18 3 2 2 2 2" xfId="54882"/>
    <cellStyle name="20% - Accent4 18 3 2 2 3" xfId="41947"/>
    <cellStyle name="20% - Accent4 18 3 2 3" xfId="22448"/>
    <cellStyle name="20% - Accent4 18 3 2 3 2" xfId="48448"/>
    <cellStyle name="20% - Accent4 18 3 2 4" xfId="35446"/>
    <cellStyle name="20% - Accent4 18 3 3" xfId="12732"/>
    <cellStyle name="20% - Accent4 18 3 3 2" xfId="25693"/>
    <cellStyle name="20% - Accent4 18 3 3 2 2" xfId="51693"/>
    <cellStyle name="20% - Accent4 18 3 3 3" xfId="38758"/>
    <cellStyle name="20% - Accent4 18 3 4" xfId="19274"/>
    <cellStyle name="20% - Accent4 18 3 4 2" xfId="45274"/>
    <cellStyle name="20% - Accent4 18 3 5" xfId="32257"/>
    <cellStyle name="20% - Accent4 18 4" xfId="3581"/>
    <cellStyle name="20% - Accent4 18 4 2" xfId="10099"/>
    <cellStyle name="20% - Accent4 18 4 2 2" xfId="16803"/>
    <cellStyle name="20% - Accent4 18 4 2 2 2" xfId="29764"/>
    <cellStyle name="20% - Accent4 18 4 2 2 2 2" xfId="55765"/>
    <cellStyle name="20% - Accent4 18 4 2 2 3" xfId="42830"/>
    <cellStyle name="20% - Accent4 18 4 2 3" xfId="23331"/>
    <cellStyle name="20% - Accent4 18 4 2 3 2" xfId="49331"/>
    <cellStyle name="20% - Accent4 18 4 2 4" xfId="36329"/>
    <cellStyle name="20% - Accent4 18 4 3" xfId="13615"/>
    <cellStyle name="20% - Accent4 18 4 3 2" xfId="26575"/>
    <cellStyle name="20% - Accent4 18 4 3 2 2" xfId="52576"/>
    <cellStyle name="20% - Accent4 18 4 3 3" xfId="39641"/>
    <cellStyle name="20% - Accent4 18 4 4" xfId="20154"/>
    <cellStyle name="20% - Accent4 18 4 4 2" xfId="46154"/>
    <cellStyle name="20% - Accent4 18 4 5" xfId="33140"/>
    <cellStyle name="20% - Accent4 18 5" xfId="4284"/>
    <cellStyle name="20% - Accent4 18 5 2" xfId="10532"/>
    <cellStyle name="20% - Accent4 18 5 2 2" xfId="17236"/>
    <cellStyle name="20% - Accent4 18 5 2 2 2" xfId="30197"/>
    <cellStyle name="20% - Accent4 18 5 2 2 2 2" xfId="56198"/>
    <cellStyle name="20% - Accent4 18 5 2 2 3" xfId="43263"/>
    <cellStyle name="20% - Accent4 18 5 2 3" xfId="23764"/>
    <cellStyle name="20% - Accent4 18 5 2 3 2" xfId="49764"/>
    <cellStyle name="20% - Accent4 18 5 2 4" xfId="36762"/>
    <cellStyle name="20% - Accent4 18 5 3" xfId="14048"/>
    <cellStyle name="20% - Accent4 18 5 3 2" xfId="27008"/>
    <cellStyle name="20% - Accent4 18 5 3 2 2" xfId="53009"/>
    <cellStyle name="20% - Accent4 18 5 3 3" xfId="40074"/>
    <cellStyle name="20% - Accent4 18 5 4" xfId="20586"/>
    <cellStyle name="20% - Accent4 18 5 4 2" xfId="46586"/>
    <cellStyle name="20% - Accent4 18 5 5" xfId="33573"/>
    <cellStyle name="20% - Accent4 18 6" xfId="8788"/>
    <cellStyle name="20% - Accent4 18 6 2" xfId="15491"/>
    <cellStyle name="20% - Accent4 18 6 2 2" xfId="28451"/>
    <cellStyle name="20% - Accent4 18 6 2 2 2" xfId="54452"/>
    <cellStyle name="20% - Accent4 18 6 2 3" xfId="41517"/>
    <cellStyle name="20% - Accent4 18 6 3" xfId="22018"/>
    <cellStyle name="20% - Accent4 18 6 3 2" xfId="48018"/>
    <cellStyle name="20% - Accent4 18 6 4" xfId="35016"/>
    <cellStyle name="20% - Accent4 18 7" xfId="12302"/>
    <cellStyle name="20% - Accent4 18 7 2" xfId="25263"/>
    <cellStyle name="20% - Accent4 18 7 2 2" xfId="51263"/>
    <cellStyle name="20% - Accent4 18 7 3" xfId="38328"/>
    <cellStyle name="20% - Accent4 18 8" xfId="18844"/>
    <cellStyle name="20% - Accent4 18 8 2" xfId="44844"/>
    <cellStyle name="20% - Accent4 18 9" xfId="31827"/>
    <cellStyle name="20% - Accent4 19" xfId="833"/>
    <cellStyle name="20% - Accent4 19 2" xfId="2995"/>
    <cellStyle name="20% - Accent4 19 2 2" xfId="9614"/>
    <cellStyle name="20% - Accent4 19 2 2 2" xfId="16316"/>
    <cellStyle name="20% - Accent4 19 2 2 2 2" xfId="29277"/>
    <cellStyle name="20% - Accent4 19 2 2 2 2 2" xfId="55278"/>
    <cellStyle name="20% - Accent4 19 2 2 2 3" xfId="42343"/>
    <cellStyle name="20% - Accent4 19 2 2 3" xfId="22844"/>
    <cellStyle name="20% - Accent4 19 2 2 3 2" xfId="48844"/>
    <cellStyle name="20% - Accent4 19 2 2 4" xfId="35842"/>
    <cellStyle name="20% - Accent4 19 2 3" xfId="13128"/>
    <cellStyle name="20% - Accent4 19 2 3 2" xfId="26089"/>
    <cellStyle name="20% - Accent4 19 2 3 2 2" xfId="52089"/>
    <cellStyle name="20% - Accent4 19 2 3 3" xfId="39154"/>
    <cellStyle name="20% - Accent4 19 2 4" xfId="19669"/>
    <cellStyle name="20% - Accent4 19 2 4 2" xfId="45669"/>
    <cellStyle name="20% - Accent4 19 2 5" xfId="32653"/>
    <cellStyle name="20% - Accent4 19 3" xfId="3676"/>
    <cellStyle name="20% - Accent4 19 3 2" xfId="10173"/>
    <cellStyle name="20% - Accent4 19 3 2 2" xfId="16877"/>
    <cellStyle name="20% - Accent4 19 3 2 2 2" xfId="29838"/>
    <cellStyle name="20% - Accent4 19 3 2 2 2 2" xfId="55839"/>
    <cellStyle name="20% - Accent4 19 3 2 2 3" xfId="42904"/>
    <cellStyle name="20% - Accent4 19 3 2 3" xfId="23405"/>
    <cellStyle name="20% - Accent4 19 3 2 3 2" xfId="49405"/>
    <cellStyle name="20% - Accent4 19 3 2 4" xfId="36403"/>
    <cellStyle name="20% - Accent4 19 3 3" xfId="13689"/>
    <cellStyle name="20% - Accent4 19 3 3 2" xfId="26649"/>
    <cellStyle name="20% - Accent4 19 3 3 2 2" xfId="52650"/>
    <cellStyle name="20% - Accent4 19 3 3 3" xfId="39715"/>
    <cellStyle name="20% - Accent4 19 3 4" xfId="20228"/>
    <cellStyle name="20% - Accent4 19 3 4 2" xfId="46228"/>
    <cellStyle name="20% - Accent4 19 3 5" xfId="33214"/>
    <cellStyle name="20% - Accent4 19 4" xfId="4363"/>
    <cellStyle name="20% - Accent4 19 4 2" xfId="10592"/>
    <cellStyle name="20% - Accent4 19 4 2 2" xfId="17296"/>
    <cellStyle name="20% - Accent4 19 4 2 2 2" xfId="30257"/>
    <cellStyle name="20% - Accent4 19 4 2 2 2 2" xfId="56258"/>
    <cellStyle name="20% - Accent4 19 4 2 2 3" xfId="43323"/>
    <cellStyle name="20% - Accent4 19 4 2 3" xfId="23824"/>
    <cellStyle name="20% - Accent4 19 4 2 3 2" xfId="49824"/>
    <cellStyle name="20% - Accent4 19 4 2 4" xfId="36822"/>
    <cellStyle name="20% - Accent4 19 4 3" xfId="14108"/>
    <cellStyle name="20% - Accent4 19 4 3 2" xfId="27068"/>
    <cellStyle name="20% - Accent4 19 4 3 2 2" xfId="53069"/>
    <cellStyle name="20% - Accent4 19 4 3 3" xfId="40134"/>
    <cellStyle name="20% - Accent4 19 4 4" xfId="20646"/>
    <cellStyle name="20% - Accent4 19 4 4 2" xfId="46646"/>
    <cellStyle name="20% - Accent4 19 4 5" xfId="33633"/>
    <cellStyle name="20% - Accent4 19 5" xfId="4981"/>
    <cellStyle name="20% - Accent4 19 5 2" xfId="10955"/>
    <cellStyle name="20% - Accent4 19 5 2 2" xfId="17659"/>
    <cellStyle name="20% - Accent4 19 5 2 2 2" xfId="30620"/>
    <cellStyle name="20% - Accent4 19 5 2 2 2 2" xfId="56621"/>
    <cellStyle name="20% - Accent4 19 5 2 2 3" xfId="43686"/>
    <cellStyle name="20% - Accent4 19 5 2 3" xfId="24187"/>
    <cellStyle name="20% - Accent4 19 5 2 3 2" xfId="50187"/>
    <cellStyle name="20% - Accent4 19 5 2 4" xfId="37185"/>
    <cellStyle name="20% - Accent4 19 5 3" xfId="14471"/>
    <cellStyle name="20% - Accent4 19 5 3 2" xfId="27431"/>
    <cellStyle name="20% - Accent4 19 5 3 2 2" xfId="53432"/>
    <cellStyle name="20% - Accent4 19 5 3 3" xfId="40497"/>
    <cellStyle name="20% - Accent4 19 5 4" xfId="21008"/>
    <cellStyle name="20% - Accent4 19 5 4 2" xfId="47008"/>
    <cellStyle name="20% - Accent4 19 5 5" xfId="33996"/>
    <cellStyle name="20% - Accent4 19 6" xfId="8802"/>
    <cellStyle name="20% - Accent4 19 6 2" xfId="15505"/>
    <cellStyle name="20% - Accent4 19 6 2 2" xfId="28465"/>
    <cellStyle name="20% - Accent4 19 6 2 2 2" xfId="54466"/>
    <cellStyle name="20% - Accent4 19 6 2 3" xfId="41531"/>
    <cellStyle name="20% - Accent4 19 6 3" xfId="22032"/>
    <cellStyle name="20% - Accent4 19 6 3 2" xfId="48032"/>
    <cellStyle name="20% - Accent4 19 6 4" xfId="35030"/>
    <cellStyle name="20% - Accent4 19 7" xfId="12316"/>
    <cellStyle name="20% - Accent4 19 7 2" xfId="25277"/>
    <cellStyle name="20% - Accent4 19 7 2 2" xfId="51277"/>
    <cellStyle name="20% - Accent4 19 7 3" xfId="38342"/>
    <cellStyle name="20% - Accent4 19 8" xfId="18858"/>
    <cellStyle name="20% - Accent4 19 8 2" xfId="44858"/>
    <cellStyle name="20% - Accent4 19 9" xfId="31841"/>
    <cellStyle name="20% - Accent4 2" xfId="97"/>
    <cellStyle name="20% - Accent4 2 2" xfId="2332"/>
    <cellStyle name="20% - Accent4 2 2 2" xfId="2380"/>
    <cellStyle name="20% - Accent4 2 2 2 2" xfId="9123"/>
    <cellStyle name="20% - Accent4 2 2 2 2 2" xfId="15825"/>
    <cellStyle name="20% - Accent4 2 2 2 2 2 2" xfId="28785"/>
    <cellStyle name="20% - Accent4 2 2 2 2 2 2 2" xfId="54786"/>
    <cellStyle name="20% - Accent4 2 2 2 2 2 3" xfId="41851"/>
    <cellStyle name="20% - Accent4 2 2 2 2 3" xfId="22352"/>
    <cellStyle name="20% - Accent4 2 2 2 2 3 2" xfId="48352"/>
    <cellStyle name="20% - Accent4 2 2 2 2 4" xfId="35350"/>
    <cellStyle name="20% - Accent4 2 2 2 3" xfId="12636"/>
    <cellStyle name="20% - Accent4 2 2 2 3 2" xfId="25597"/>
    <cellStyle name="20% - Accent4 2 2 2 3 2 2" xfId="51597"/>
    <cellStyle name="20% - Accent4 2 2 2 3 3" xfId="38662"/>
    <cellStyle name="20% - Accent4 2 2 2 4" xfId="19178"/>
    <cellStyle name="20% - Accent4 2 2 2 4 2" xfId="45178"/>
    <cellStyle name="20% - Accent4 2 2 2 5" xfId="32161"/>
    <cellStyle name="20% - Accent4 2 2 3" xfId="2697"/>
    <cellStyle name="20% - Accent4 2 2 3 2" xfId="9370"/>
    <cellStyle name="20% - Accent4 2 2 3 2 2" xfId="16071"/>
    <cellStyle name="20% - Accent4 2 2 3 2 2 2" xfId="29032"/>
    <cellStyle name="20% - Accent4 2 2 3 2 2 2 2" xfId="55033"/>
    <cellStyle name="20% - Accent4 2 2 3 2 2 3" xfId="42098"/>
    <cellStyle name="20% - Accent4 2 2 3 2 3" xfId="22599"/>
    <cellStyle name="20% - Accent4 2 2 3 2 3 2" xfId="48599"/>
    <cellStyle name="20% - Accent4 2 2 3 2 4" xfId="35597"/>
    <cellStyle name="20% - Accent4 2 2 3 3" xfId="12883"/>
    <cellStyle name="20% - Accent4 2 2 3 3 2" xfId="25844"/>
    <cellStyle name="20% - Accent4 2 2 3 3 2 2" xfId="51844"/>
    <cellStyle name="20% - Accent4 2 2 3 3 3" xfId="38909"/>
    <cellStyle name="20% - Accent4 2 2 3 4" xfId="19425"/>
    <cellStyle name="20% - Accent4 2 2 3 4 2" xfId="45425"/>
    <cellStyle name="20% - Accent4 2 2 3 5" xfId="32408"/>
    <cellStyle name="20% - Accent4 2 2 4" xfId="3424"/>
    <cellStyle name="20% - Accent4 2 2 4 2" xfId="9962"/>
    <cellStyle name="20% - Accent4 2 2 4 2 2" xfId="16665"/>
    <cellStyle name="20% - Accent4 2 2 4 2 2 2" xfId="29626"/>
    <cellStyle name="20% - Accent4 2 2 4 2 2 2 2" xfId="55627"/>
    <cellStyle name="20% - Accent4 2 2 4 2 2 3" xfId="42692"/>
    <cellStyle name="20% - Accent4 2 2 4 2 3" xfId="23193"/>
    <cellStyle name="20% - Accent4 2 2 4 2 3 2" xfId="49193"/>
    <cellStyle name="20% - Accent4 2 2 4 2 4" xfId="36191"/>
    <cellStyle name="20% - Accent4 2 2 4 3" xfId="13477"/>
    <cellStyle name="20% - Accent4 2 2 4 3 2" xfId="26438"/>
    <cellStyle name="20% - Accent4 2 2 4 3 2 2" xfId="52438"/>
    <cellStyle name="20% - Accent4 2 2 4 3 3" xfId="39503"/>
    <cellStyle name="20% - Accent4 2 2 4 4" xfId="20017"/>
    <cellStyle name="20% - Accent4 2 2 4 4 2" xfId="46017"/>
    <cellStyle name="20% - Accent4 2 2 4 5" xfId="33002"/>
    <cellStyle name="20% - Accent4 2 2 5" xfId="3820"/>
    <cellStyle name="20% - Accent4 2 2 5 2" xfId="10290"/>
    <cellStyle name="20% - Accent4 2 2 5 2 2" xfId="16994"/>
    <cellStyle name="20% - Accent4 2 2 5 2 2 2" xfId="29955"/>
    <cellStyle name="20% - Accent4 2 2 5 2 2 2 2" xfId="55956"/>
    <cellStyle name="20% - Accent4 2 2 5 2 2 3" xfId="43021"/>
    <cellStyle name="20% - Accent4 2 2 5 2 3" xfId="23522"/>
    <cellStyle name="20% - Accent4 2 2 5 2 3 2" xfId="49522"/>
    <cellStyle name="20% - Accent4 2 2 5 2 4" xfId="36520"/>
    <cellStyle name="20% - Accent4 2 2 5 3" xfId="13806"/>
    <cellStyle name="20% - Accent4 2 2 5 3 2" xfId="26766"/>
    <cellStyle name="20% - Accent4 2 2 5 3 2 2" xfId="52767"/>
    <cellStyle name="20% - Accent4 2 2 5 3 3" xfId="39832"/>
    <cellStyle name="20% - Accent4 2 2 5 4" xfId="20344"/>
    <cellStyle name="20% - Accent4 2 2 5 4 2" xfId="46344"/>
    <cellStyle name="20% - Accent4 2 2 5 5" xfId="33331"/>
    <cellStyle name="20% - Accent4 2 3" xfId="3263"/>
    <cellStyle name="20% - Accent4 2 4" xfId="3234"/>
    <cellStyle name="20% - Accent4 2 5" xfId="3275"/>
    <cellStyle name="20% - Accent4 2 6" xfId="8566"/>
    <cellStyle name="20% - Accent4 2 6 2" xfId="15268"/>
    <cellStyle name="20% - Accent4 2 6 2 2" xfId="28228"/>
    <cellStyle name="20% - Accent4 2 6 2 2 2" xfId="54229"/>
    <cellStyle name="20% - Accent4 2 6 2 3" xfId="41294"/>
    <cellStyle name="20% - Accent4 2 6 3" xfId="21795"/>
    <cellStyle name="20% - Accent4 2 6 3 2" xfId="47795"/>
    <cellStyle name="20% - Accent4 2 6 4" xfId="34793"/>
    <cellStyle name="20% - Accent4 2 7" xfId="11890"/>
    <cellStyle name="20% - Accent4 2 7 2" xfId="25040"/>
    <cellStyle name="20% - Accent4 2 7 2 2" xfId="51040"/>
    <cellStyle name="20% - Accent4 2 7 3" xfId="38105"/>
    <cellStyle name="20% - Accent4 2 8" xfId="18622"/>
    <cellStyle name="20% - Accent4 2 8 2" xfId="44622"/>
    <cellStyle name="20% - Accent4 2 9" xfId="31604"/>
    <cellStyle name="20% - Accent4 20" xfId="875"/>
    <cellStyle name="20% - Accent4 20 2" xfId="3030"/>
    <cellStyle name="20% - Accent4 20 2 2" xfId="9643"/>
    <cellStyle name="20% - Accent4 20 2 2 2" xfId="16345"/>
    <cellStyle name="20% - Accent4 20 2 2 2 2" xfId="29306"/>
    <cellStyle name="20% - Accent4 20 2 2 2 2 2" xfId="55307"/>
    <cellStyle name="20% - Accent4 20 2 2 2 3" xfId="42372"/>
    <cellStyle name="20% - Accent4 20 2 2 3" xfId="22873"/>
    <cellStyle name="20% - Accent4 20 2 2 3 2" xfId="48873"/>
    <cellStyle name="20% - Accent4 20 2 2 4" xfId="35871"/>
    <cellStyle name="20% - Accent4 20 2 3" xfId="13157"/>
    <cellStyle name="20% - Accent4 20 2 3 2" xfId="26118"/>
    <cellStyle name="20% - Accent4 20 2 3 2 2" xfId="52118"/>
    <cellStyle name="20% - Accent4 20 2 3 3" xfId="39183"/>
    <cellStyle name="20% - Accent4 20 2 4" xfId="19698"/>
    <cellStyle name="20% - Accent4 20 2 4 2" xfId="45698"/>
    <cellStyle name="20% - Accent4 20 2 5" xfId="32682"/>
    <cellStyle name="20% - Accent4 20 3" xfId="2940"/>
    <cellStyle name="20% - Accent4 20 3 2" xfId="9569"/>
    <cellStyle name="20% - Accent4 20 3 2 2" xfId="16271"/>
    <cellStyle name="20% - Accent4 20 3 2 2 2" xfId="29232"/>
    <cellStyle name="20% - Accent4 20 3 2 2 2 2" xfId="55233"/>
    <cellStyle name="20% - Accent4 20 3 2 2 3" xfId="42298"/>
    <cellStyle name="20% - Accent4 20 3 2 3" xfId="22799"/>
    <cellStyle name="20% - Accent4 20 3 2 3 2" xfId="48799"/>
    <cellStyle name="20% - Accent4 20 3 2 4" xfId="35797"/>
    <cellStyle name="20% - Accent4 20 3 3" xfId="13083"/>
    <cellStyle name="20% - Accent4 20 3 3 2" xfId="26044"/>
    <cellStyle name="20% - Accent4 20 3 3 2 2" xfId="52044"/>
    <cellStyle name="20% - Accent4 20 3 3 3" xfId="39109"/>
    <cellStyle name="20% - Accent4 20 3 4" xfId="19624"/>
    <cellStyle name="20% - Accent4 20 3 4 2" xfId="45624"/>
    <cellStyle name="20% - Accent4 20 3 5" xfId="32608"/>
    <cellStyle name="20% - Accent4 20 4" xfId="3868"/>
    <cellStyle name="20% - Accent4 20 4 2" xfId="10329"/>
    <cellStyle name="20% - Accent4 20 4 2 2" xfId="17033"/>
    <cellStyle name="20% - Accent4 20 4 2 2 2" xfId="29994"/>
    <cellStyle name="20% - Accent4 20 4 2 2 2 2" xfId="55995"/>
    <cellStyle name="20% - Accent4 20 4 2 2 3" xfId="43060"/>
    <cellStyle name="20% - Accent4 20 4 2 3" xfId="23561"/>
    <cellStyle name="20% - Accent4 20 4 2 3 2" xfId="49561"/>
    <cellStyle name="20% - Accent4 20 4 2 4" xfId="36559"/>
    <cellStyle name="20% - Accent4 20 4 3" xfId="13845"/>
    <cellStyle name="20% - Accent4 20 4 3 2" xfId="26805"/>
    <cellStyle name="20% - Accent4 20 4 3 2 2" xfId="52806"/>
    <cellStyle name="20% - Accent4 20 4 3 3" xfId="39871"/>
    <cellStyle name="20% - Accent4 20 4 4" xfId="20383"/>
    <cellStyle name="20% - Accent4 20 4 4 2" xfId="46383"/>
    <cellStyle name="20% - Accent4 20 4 5" xfId="33370"/>
    <cellStyle name="20% - Accent4 20 5" xfId="4541"/>
    <cellStyle name="20% - Accent4 20 5 2" xfId="10737"/>
    <cellStyle name="20% - Accent4 20 5 2 2" xfId="17441"/>
    <cellStyle name="20% - Accent4 20 5 2 2 2" xfId="30402"/>
    <cellStyle name="20% - Accent4 20 5 2 2 2 2" xfId="56403"/>
    <cellStyle name="20% - Accent4 20 5 2 2 3" xfId="43468"/>
    <cellStyle name="20% - Accent4 20 5 2 3" xfId="23969"/>
    <cellStyle name="20% - Accent4 20 5 2 3 2" xfId="49969"/>
    <cellStyle name="20% - Accent4 20 5 2 4" xfId="36967"/>
    <cellStyle name="20% - Accent4 20 5 3" xfId="14253"/>
    <cellStyle name="20% - Accent4 20 5 3 2" xfId="27213"/>
    <cellStyle name="20% - Accent4 20 5 3 2 2" xfId="53214"/>
    <cellStyle name="20% - Accent4 20 5 3 3" xfId="40279"/>
    <cellStyle name="20% - Accent4 20 5 4" xfId="20790"/>
    <cellStyle name="20% - Accent4 20 5 4 2" xfId="46790"/>
    <cellStyle name="20% - Accent4 20 5 5" xfId="33778"/>
    <cellStyle name="20% - Accent4 20 6" xfId="8816"/>
    <cellStyle name="20% - Accent4 20 6 2" xfId="15519"/>
    <cellStyle name="20% - Accent4 20 6 2 2" xfId="28479"/>
    <cellStyle name="20% - Accent4 20 6 2 2 2" xfId="54480"/>
    <cellStyle name="20% - Accent4 20 6 2 3" xfId="41545"/>
    <cellStyle name="20% - Accent4 20 6 3" xfId="22046"/>
    <cellStyle name="20% - Accent4 20 6 3 2" xfId="48046"/>
    <cellStyle name="20% - Accent4 20 6 4" xfId="35044"/>
    <cellStyle name="20% - Accent4 20 7" xfId="12330"/>
    <cellStyle name="20% - Accent4 20 7 2" xfId="25291"/>
    <cellStyle name="20% - Accent4 20 7 2 2" xfId="51291"/>
    <cellStyle name="20% - Accent4 20 7 3" xfId="38356"/>
    <cellStyle name="20% - Accent4 20 8" xfId="18872"/>
    <cellStyle name="20% - Accent4 20 8 2" xfId="44872"/>
    <cellStyle name="20% - Accent4 20 9" xfId="31855"/>
    <cellStyle name="20% - Accent4 21" xfId="917"/>
    <cellStyle name="20% - Accent4 21 2" xfId="3065"/>
    <cellStyle name="20% - Accent4 21 2 2" xfId="9673"/>
    <cellStyle name="20% - Accent4 21 2 2 2" xfId="16375"/>
    <cellStyle name="20% - Accent4 21 2 2 2 2" xfId="29336"/>
    <cellStyle name="20% - Accent4 21 2 2 2 2 2" xfId="55337"/>
    <cellStyle name="20% - Accent4 21 2 2 2 3" xfId="42402"/>
    <cellStyle name="20% - Accent4 21 2 2 3" xfId="22903"/>
    <cellStyle name="20% - Accent4 21 2 2 3 2" xfId="48903"/>
    <cellStyle name="20% - Accent4 21 2 2 4" xfId="35901"/>
    <cellStyle name="20% - Accent4 21 2 3" xfId="13187"/>
    <cellStyle name="20% - Accent4 21 2 3 2" xfId="26148"/>
    <cellStyle name="20% - Accent4 21 2 3 2 2" xfId="52148"/>
    <cellStyle name="20% - Accent4 21 2 3 3" xfId="39213"/>
    <cellStyle name="20% - Accent4 21 2 4" xfId="19728"/>
    <cellStyle name="20% - Accent4 21 2 4 2" xfId="45728"/>
    <cellStyle name="20% - Accent4 21 2 5" xfId="32712"/>
    <cellStyle name="20% - Accent4 21 3" xfId="2606"/>
    <cellStyle name="20% - Accent4 21 3 2" xfId="9289"/>
    <cellStyle name="20% - Accent4 21 3 2 2" xfId="15990"/>
    <cellStyle name="20% - Accent4 21 3 2 2 2" xfId="28951"/>
    <cellStyle name="20% - Accent4 21 3 2 2 2 2" xfId="54952"/>
    <cellStyle name="20% - Accent4 21 3 2 2 3" xfId="42017"/>
    <cellStyle name="20% - Accent4 21 3 2 3" xfId="22518"/>
    <cellStyle name="20% - Accent4 21 3 2 3 2" xfId="48518"/>
    <cellStyle name="20% - Accent4 21 3 2 4" xfId="35516"/>
    <cellStyle name="20% - Accent4 21 3 3" xfId="12802"/>
    <cellStyle name="20% - Accent4 21 3 3 2" xfId="25763"/>
    <cellStyle name="20% - Accent4 21 3 3 2 2" xfId="51763"/>
    <cellStyle name="20% - Accent4 21 3 3 3" xfId="38828"/>
    <cellStyle name="20% - Accent4 21 3 4" xfId="19344"/>
    <cellStyle name="20% - Accent4 21 3 4 2" xfId="45344"/>
    <cellStyle name="20% - Accent4 21 3 5" xfId="32327"/>
    <cellStyle name="20% - Accent4 21 4" xfId="3508"/>
    <cellStyle name="20% - Accent4 21 4 2" xfId="10037"/>
    <cellStyle name="20% - Accent4 21 4 2 2" xfId="16741"/>
    <cellStyle name="20% - Accent4 21 4 2 2 2" xfId="29702"/>
    <cellStyle name="20% - Accent4 21 4 2 2 2 2" xfId="55703"/>
    <cellStyle name="20% - Accent4 21 4 2 2 3" xfId="42768"/>
    <cellStyle name="20% - Accent4 21 4 2 3" xfId="23269"/>
    <cellStyle name="20% - Accent4 21 4 2 3 2" xfId="49269"/>
    <cellStyle name="20% - Accent4 21 4 2 4" xfId="36267"/>
    <cellStyle name="20% - Accent4 21 4 3" xfId="13553"/>
    <cellStyle name="20% - Accent4 21 4 3 2" xfId="26514"/>
    <cellStyle name="20% - Accent4 21 4 3 2 2" xfId="52514"/>
    <cellStyle name="20% - Accent4 21 4 3 3" xfId="39579"/>
    <cellStyle name="20% - Accent4 21 4 4" xfId="20092"/>
    <cellStyle name="20% - Accent4 21 4 4 2" xfId="46092"/>
    <cellStyle name="20% - Accent4 21 4 5" xfId="33078"/>
    <cellStyle name="20% - Accent4 21 5" xfId="4225"/>
    <cellStyle name="20% - Accent4 21 5 2" xfId="10482"/>
    <cellStyle name="20% - Accent4 21 5 2 2" xfId="17186"/>
    <cellStyle name="20% - Accent4 21 5 2 2 2" xfId="30147"/>
    <cellStyle name="20% - Accent4 21 5 2 2 2 2" xfId="56148"/>
    <cellStyle name="20% - Accent4 21 5 2 2 3" xfId="43213"/>
    <cellStyle name="20% - Accent4 21 5 2 3" xfId="23714"/>
    <cellStyle name="20% - Accent4 21 5 2 3 2" xfId="49714"/>
    <cellStyle name="20% - Accent4 21 5 2 4" xfId="36712"/>
    <cellStyle name="20% - Accent4 21 5 3" xfId="13998"/>
    <cellStyle name="20% - Accent4 21 5 3 2" xfId="26958"/>
    <cellStyle name="20% - Accent4 21 5 3 2 2" xfId="52959"/>
    <cellStyle name="20% - Accent4 21 5 3 3" xfId="40024"/>
    <cellStyle name="20% - Accent4 21 5 4" xfId="20536"/>
    <cellStyle name="20% - Accent4 21 5 4 2" xfId="46536"/>
    <cellStyle name="20% - Accent4 21 5 5" xfId="33523"/>
    <cellStyle name="20% - Accent4 21 6" xfId="8830"/>
    <cellStyle name="20% - Accent4 21 6 2" xfId="15533"/>
    <cellStyle name="20% - Accent4 21 6 2 2" xfId="28493"/>
    <cellStyle name="20% - Accent4 21 6 2 2 2" xfId="54494"/>
    <cellStyle name="20% - Accent4 21 6 2 3" xfId="41559"/>
    <cellStyle name="20% - Accent4 21 6 3" xfId="22060"/>
    <cellStyle name="20% - Accent4 21 6 3 2" xfId="48060"/>
    <cellStyle name="20% - Accent4 21 6 4" xfId="35058"/>
    <cellStyle name="20% - Accent4 21 7" xfId="12344"/>
    <cellStyle name="20% - Accent4 21 7 2" xfId="25305"/>
    <cellStyle name="20% - Accent4 21 7 2 2" xfId="51305"/>
    <cellStyle name="20% - Accent4 21 7 3" xfId="38370"/>
    <cellStyle name="20% - Accent4 21 8" xfId="18886"/>
    <cellStyle name="20% - Accent4 21 8 2" xfId="44886"/>
    <cellStyle name="20% - Accent4 21 9" xfId="31869"/>
    <cellStyle name="20% - Accent4 22" xfId="959"/>
    <cellStyle name="20% - Accent4 22 2" xfId="3102"/>
    <cellStyle name="20% - Accent4 22 2 2" xfId="9704"/>
    <cellStyle name="20% - Accent4 22 2 2 2" xfId="16406"/>
    <cellStyle name="20% - Accent4 22 2 2 2 2" xfId="29367"/>
    <cellStyle name="20% - Accent4 22 2 2 2 2 2" xfId="55368"/>
    <cellStyle name="20% - Accent4 22 2 2 2 3" xfId="42433"/>
    <cellStyle name="20% - Accent4 22 2 2 3" xfId="22934"/>
    <cellStyle name="20% - Accent4 22 2 2 3 2" xfId="48934"/>
    <cellStyle name="20% - Accent4 22 2 2 4" xfId="35932"/>
    <cellStyle name="20% - Accent4 22 2 3" xfId="13218"/>
    <cellStyle name="20% - Accent4 22 2 3 2" xfId="26179"/>
    <cellStyle name="20% - Accent4 22 2 3 2 2" xfId="52179"/>
    <cellStyle name="20% - Accent4 22 2 3 3" xfId="39244"/>
    <cellStyle name="20% - Accent4 22 2 4" xfId="19759"/>
    <cellStyle name="20% - Accent4 22 2 4 2" xfId="45759"/>
    <cellStyle name="20% - Accent4 22 2 5" xfId="32743"/>
    <cellStyle name="20% - Accent4 22 3" xfId="2428"/>
    <cellStyle name="20% - Accent4 22 3 2" xfId="9139"/>
    <cellStyle name="20% - Accent4 22 3 2 2" xfId="15841"/>
    <cellStyle name="20% - Accent4 22 3 2 2 2" xfId="28801"/>
    <cellStyle name="20% - Accent4 22 3 2 2 2 2" xfId="54802"/>
    <cellStyle name="20% - Accent4 22 3 2 2 3" xfId="41867"/>
    <cellStyle name="20% - Accent4 22 3 2 3" xfId="22368"/>
    <cellStyle name="20% - Accent4 22 3 2 3 2" xfId="48368"/>
    <cellStyle name="20% - Accent4 22 3 2 4" xfId="35366"/>
    <cellStyle name="20% - Accent4 22 3 3" xfId="12652"/>
    <cellStyle name="20% - Accent4 22 3 3 2" xfId="25613"/>
    <cellStyle name="20% - Accent4 22 3 3 2 2" xfId="51613"/>
    <cellStyle name="20% - Accent4 22 3 3 3" xfId="38678"/>
    <cellStyle name="20% - Accent4 22 3 4" xfId="19194"/>
    <cellStyle name="20% - Accent4 22 3 4 2" xfId="45194"/>
    <cellStyle name="20% - Accent4 22 3 5" xfId="32177"/>
    <cellStyle name="20% - Accent4 22 4" xfId="3662"/>
    <cellStyle name="20% - Accent4 22 4 2" xfId="10166"/>
    <cellStyle name="20% - Accent4 22 4 2 2" xfId="16870"/>
    <cellStyle name="20% - Accent4 22 4 2 2 2" xfId="29831"/>
    <cellStyle name="20% - Accent4 22 4 2 2 2 2" xfId="55832"/>
    <cellStyle name="20% - Accent4 22 4 2 2 3" xfId="42897"/>
    <cellStyle name="20% - Accent4 22 4 2 3" xfId="23398"/>
    <cellStyle name="20% - Accent4 22 4 2 3 2" xfId="49398"/>
    <cellStyle name="20% - Accent4 22 4 2 4" xfId="36396"/>
    <cellStyle name="20% - Accent4 22 4 3" xfId="13682"/>
    <cellStyle name="20% - Accent4 22 4 3 2" xfId="26642"/>
    <cellStyle name="20% - Accent4 22 4 3 2 2" xfId="52643"/>
    <cellStyle name="20% - Accent4 22 4 3 3" xfId="39708"/>
    <cellStyle name="20% - Accent4 22 4 4" xfId="20221"/>
    <cellStyle name="20% - Accent4 22 4 4 2" xfId="46221"/>
    <cellStyle name="20% - Accent4 22 4 5" xfId="33207"/>
    <cellStyle name="20% - Accent4 22 5" xfId="4352"/>
    <cellStyle name="20% - Accent4 22 5 2" xfId="10588"/>
    <cellStyle name="20% - Accent4 22 5 2 2" xfId="17292"/>
    <cellStyle name="20% - Accent4 22 5 2 2 2" xfId="30253"/>
    <cellStyle name="20% - Accent4 22 5 2 2 2 2" xfId="56254"/>
    <cellStyle name="20% - Accent4 22 5 2 2 3" xfId="43319"/>
    <cellStyle name="20% - Accent4 22 5 2 3" xfId="23820"/>
    <cellStyle name="20% - Accent4 22 5 2 3 2" xfId="49820"/>
    <cellStyle name="20% - Accent4 22 5 2 4" xfId="36818"/>
    <cellStyle name="20% - Accent4 22 5 3" xfId="14104"/>
    <cellStyle name="20% - Accent4 22 5 3 2" xfId="27064"/>
    <cellStyle name="20% - Accent4 22 5 3 2 2" xfId="53065"/>
    <cellStyle name="20% - Accent4 22 5 3 3" xfId="40130"/>
    <cellStyle name="20% - Accent4 22 5 4" xfId="20642"/>
    <cellStyle name="20% - Accent4 22 5 4 2" xfId="46642"/>
    <cellStyle name="20% - Accent4 22 5 5" xfId="33629"/>
    <cellStyle name="20% - Accent4 22 6" xfId="8844"/>
    <cellStyle name="20% - Accent4 22 6 2" xfId="15547"/>
    <cellStyle name="20% - Accent4 22 6 2 2" xfId="28507"/>
    <cellStyle name="20% - Accent4 22 6 2 2 2" xfId="54508"/>
    <cellStyle name="20% - Accent4 22 6 2 3" xfId="41573"/>
    <cellStyle name="20% - Accent4 22 6 3" xfId="22074"/>
    <cellStyle name="20% - Accent4 22 6 3 2" xfId="48074"/>
    <cellStyle name="20% - Accent4 22 6 4" xfId="35072"/>
    <cellStyle name="20% - Accent4 22 7" xfId="12358"/>
    <cellStyle name="20% - Accent4 22 7 2" xfId="25319"/>
    <cellStyle name="20% - Accent4 22 7 2 2" xfId="51319"/>
    <cellStyle name="20% - Accent4 22 7 3" xfId="38384"/>
    <cellStyle name="20% - Accent4 22 8" xfId="18900"/>
    <cellStyle name="20% - Accent4 22 8 2" xfId="44900"/>
    <cellStyle name="20% - Accent4 22 9" xfId="31883"/>
    <cellStyle name="20% - Accent4 23" xfId="1001"/>
    <cellStyle name="20% - Accent4 23 2" xfId="3136"/>
    <cellStyle name="20% - Accent4 23 2 2" xfId="9732"/>
    <cellStyle name="20% - Accent4 23 2 2 2" xfId="16434"/>
    <cellStyle name="20% - Accent4 23 2 2 2 2" xfId="29395"/>
    <cellStyle name="20% - Accent4 23 2 2 2 2 2" xfId="55396"/>
    <cellStyle name="20% - Accent4 23 2 2 2 3" xfId="42461"/>
    <cellStyle name="20% - Accent4 23 2 2 3" xfId="22962"/>
    <cellStyle name="20% - Accent4 23 2 2 3 2" xfId="48962"/>
    <cellStyle name="20% - Accent4 23 2 2 4" xfId="35960"/>
    <cellStyle name="20% - Accent4 23 2 3" xfId="13246"/>
    <cellStyle name="20% - Accent4 23 2 3 2" xfId="26207"/>
    <cellStyle name="20% - Accent4 23 2 3 2 2" xfId="52207"/>
    <cellStyle name="20% - Accent4 23 2 3 3" xfId="39272"/>
    <cellStyle name="20% - Accent4 23 2 4" xfId="19787"/>
    <cellStyle name="20% - Accent4 23 2 4 2" xfId="45787"/>
    <cellStyle name="20% - Accent4 23 2 5" xfId="32771"/>
    <cellStyle name="20% - Accent4 23 3" xfId="3013"/>
    <cellStyle name="20% - Accent4 23 3 2" xfId="9629"/>
    <cellStyle name="20% - Accent4 23 3 2 2" xfId="16331"/>
    <cellStyle name="20% - Accent4 23 3 2 2 2" xfId="29292"/>
    <cellStyle name="20% - Accent4 23 3 2 2 2 2" xfId="55293"/>
    <cellStyle name="20% - Accent4 23 3 2 2 3" xfId="42358"/>
    <cellStyle name="20% - Accent4 23 3 2 3" xfId="22859"/>
    <cellStyle name="20% - Accent4 23 3 2 3 2" xfId="48859"/>
    <cellStyle name="20% - Accent4 23 3 2 4" xfId="35857"/>
    <cellStyle name="20% - Accent4 23 3 3" xfId="13143"/>
    <cellStyle name="20% - Accent4 23 3 3 2" xfId="26104"/>
    <cellStyle name="20% - Accent4 23 3 3 2 2" xfId="52104"/>
    <cellStyle name="20% - Accent4 23 3 3 3" xfId="39169"/>
    <cellStyle name="20% - Accent4 23 3 4" xfId="19684"/>
    <cellStyle name="20% - Accent4 23 3 4 2" xfId="45684"/>
    <cellStyle name="20% - Accent4 23 3 5" xfId="32668"/>
    <cellStyle name="20% - Accent4 23 4" xfId="2520"/>
    <cellStyle name="20% - Accent4 23 4 2" xfId="9217"/>
    <cellStyle name="20% - Accent4 23 4 2 2" xfId="15919"/>
    <cellStyle name="20% - Accent4 23 4 2 2 2" xfId="28879"/>
    <cellStyle name="20% - Accent4 23 4 2 2 2 2" xfId="54880"/>
    <cellStyle name="20% - Accent4 23 4 2 2 3" xfId="41945"/>
    <cellStyle name="20% - Accent4 23 4 2 3" xfId="22446"/>
    <cellStyle name="20% - Accent4 23 4 2 3 2" xfId="48446"/>
    <cellStyle name="20% - Accent4 23 4 2 4" xfId="35444"/>
    <cellStyle name="20% - Accent4 23 4 3" xfId="12730"/>
    <cellStyle name="20% - Accent4 23 4 3 2" xfId="25691"/>
    <cellStyle name="20% - Accent4 23 4 3 2 2" xfId="51691"/>
    <cellStyle name="20% - Accent4 23 4 3 3" xfId="38756"/>
    <cellStyle name="20% - Accent4 23 4 4" xfId="19272"/>
    <cellStyle name="20% - Accent4 23 4 4 2" xfId="45272"/>
    <cellStyle name="20% - Accent4 23 4 5" xfId="32255"/>
    <cellStyle name="20% - Accent4 23 5" xfId="3582"/>
    <cellStyle name="20% - Accent4 23 5 2" xfId="10100"/>
    <cellStyle name="20% - Accent4 23 5 2 2" xfId="16804"/>
    <cellStyle name="20% - Accent4 23 5 2 2 2" xfId="29765"/>
    <cellStyle name="20% - Accent4 23 5 2 2 2 2" xfId="55766"/>
    <cellStyle name="20% - Accent4 23 5 2 2 3" xfId="42831"/>
    <cellStyle name="20% - Accent4 23 5 2 3" xfId="23332"/>
    <cellStyle name="20% - Accent4 23 5 2 3 2" xfId="49332"/>
    <cellStyle name="20% - Accent4 23 5 2 4" xfId="36330"/>
    <cellStyle name="20% - Accent4 23 5 3" xfId="13616"/>
    <cellStyle name="20% - Accent4 23 5 3 2" xfId="26576"/>
    <cellStyle name="20% - Accent4 23 5 3 2 2" xfId="52577"/>
    <cellStyle name="20% - Accent4 23 5 3 3" xfId="39642"/>
    <cellStyle name="20% - Accent4 23 5 4" xfId="20155"/>
    <cellStyle name="20% - Accent4 23 5 4 2" xfId="46155"/>
    <cellStyle name="20% - Accent4 23 5 5" xfId="33141"/>
    <cellStyle name="20% - Accent4 23 6" xfId="8858"/>
    <cellStyle name="20% - Accent4 23 6 2" xfId="15561"/>
    <cellStyle name="20% - Accent4 23 6 2 2" xfId="28521"/>
    <cellStyle name="20% - Accent4 23 6 2 2 2" xfId="54522"/>
    <cellStyle name="20% - Accent4 23 6 2 3" xfId="41587"/>
    <cellStyle name="20% - Accent4 23 6 3" xfId="22088"/>
    <cellStyle name="20% - Accent4 23 6 3 2" xfId="48088"/>
    <cellStyle name="20% - Accent4 23 6 4" xfId="35086"/>
    <cellStyle name="20% - Accent4 23 7" xfId="12372"/>
    <cellStyle name="20% - Accent4 23 7 2" xfId="25333"/>
    <cellStyle name="20% - Accent4 23 7 2 2" xfId="51333"/>
    <cellStyle name="20% - Accent4 23 7 3" xfId="38398"/>
    <cellStyle name="20% - Accent4 23 8" xfId="18914"/>
    <cellStyle name="20% - Accent4 23 8 2" xfId="44914"/>
    <cellStyle name="20% - Accent4 23 9" xfId="31897"/>
    <cellStyle name="20% - Accent4 24" xfId="1043"/>
    <cellStyle name="20% - Accent4 24 2" xfId="3171"/>
    <cellStyle name="20% - Accent4 24 2 2" xfId="9759"/>
    <cellStyle name="20% - Accent4 24 2 2 2" xfId="16461"/>
    <cellStyle name="20% - Accent4 24 2 2 2 2" xfId="29422"/>
    <cellStyle name="20% - Accent4 24 2 2 2 2 2" xfId="55423"/>
    <cellStyle name="20% - Accent4 24 2 2 2 3" xfId="42488"/>
    <cellStyle name="20% - Accent4 24 2 2 3" xfId="22989"/>
    <cellStyle name="20% - Accent4 24 2 2 3 2" xfId="48989"/>
    <cellStyle name="20% - Accent4 24 2 2 4" xfId="35987"/>
    <cellStyle name="20% - Accent4 24 2 3" xfId="13273"/>
    <cellStyle name="20% - Accent4 24 2 3 2" xfId="26234"/>
    <cellStyle name="20% - Accent4 24 2 3 2 2" xfId="52234"/>
    <cellStyle name="20% - Accent4 24 2 3 3" xfId="39299"/>
    <cellStyle name="20% - Accent4 24 2 4" xfId="19814"/>
    <cellStyle name="20% - Accent4 24 2 4 2" xfId="45814"/>
    <cellStyle name="20% - Accent4 24 2 5" xfId="32798"/>
    <cellStyle name="20% - Accent4 24 3" xfId="2666"/>
    <cellStyle name="20% - Accent4 24 3 2" xfId="9342"/>
    <cellStyle name="20% - Accent4 24 3 2 2" xfId="16043"/>
    <cellStyle name="20% - Accent4 24 3 2 2 2" xfId="29004"/>
    <cellStyle name="20% - Accent4 24 3 2 2 2 2" xfId="55005"/>
    <cellStyle name="20% - Accent4 24 3 2 2 3" xfId="42070"/>
    <cellStyle name="20% - Accent4 24 3 2 3" xfId="22571"/>
    <cellStyle name="20% - Accent4 24 3 2 3 2" xfId="48571"/>
    <cellStyle name="20% - Accent4 24 3 2 4" xfId="35569"/>
    <cellStyle name="20% - Accent4 24 3 3" xfId="12855"/>
    <cellStyle name="20% - Accent4 24 3 3 2" xfId="25816"/>
    <cellStyle name="20% - Accent4 24 3 3 2 2" xfId="51816"/>
    <cellStyle name="20% - Accent4 24 3 3 3" xfId="38881"/>
    <cellStyle name="20% - Accent4 24 3 4" xfId="19397"/>
    <cellStyle name="20% - Accent4 24 3 4 2" xfId="45397"/>
    <cellStyle name="20% - Accent4 24 3 5" xfId="32380"/>
    <cellStyle name="20% - Accent4 24 4" xfId="3453"/>
    <cellStyle name="20% - Accent4 24 4 2" xfId="9987"/>
    <cellStyle name="20% - Accent4 24 4 2 2" xfId="16691"/>
    <cellStyle name="20% - Accent4 24 4 2 2 2" xfId="29652"/>
    <cellStyle name="20% - Accent4 24 4 2 2 2 2" xfId="55653"/>
    <cellStyle name="20% - Accent4 24 4 2 2 3" xfId="42718"/>
    <cellStyle name="20% - Accent4 24 4 2 3" xfId="23219"/>
    <cellStyle name="20% - Accent4 24 4 2 3 2" xfId="49219"/>
    <cellStyle name="20% - Accent4 24 4 2 4" xfId="36217"/>
    <cellStyle name="20% - Accent4 24 4 3" xfId="13503"/>
    <cellStyle name="20% - Accent4 24 4 3 2" xfId="26464"/>
    <cellStyle name="20% - Accent4 24 4 3 2 2" xfId="52464"/>
    <cellStyle name="20% - Accent4 24 4 3 3" xfId="39529"/>
    <cellStyle name="20% - Accent4 24 4 4" xfId="20042"/>
    <cellStyle name="20% - Accent4 24 4 4 2" xfId="46042"/>
    <cellStyle name="20% - Accent4 24 4 5" xfId="33028"/>
    <cellStyle name="20% - Accent4 24 5" xfId="3718"/>
    <cellStyle name="20% - Accent4 24 5 2" xfId="10204"/>
    <cellStyle name="20% - Accent4 24 5 2 2" xfId="16909"/>
    <cellStyle name="20% - Accent4 24 5 2 2 2" xfId="29870"/>
    <cellStyle name="20% - Accent4 24 5 2 2 2 2" xfId="55871"/>
    <cellStyle name="20% - Accent4 24 5 2 2 3" xfId="42936"/>
    <cellStyle name="20% - Accent4 24 5 2 3" xfId="23437"/>
    <cellStyle name="20% - Accent4 24 5 2 3 2" xfId="49437"/>
    <cellStyle name="20% - Accent4 24 5 2 4" xfId="36435"/>
    <cellStyle name="20% - Accent4 24 5 3" xfId="13721"/>
    <cellStyle name="20% - Accent4 24 5 3 2" xfId="26681"/>
    <cellStyle name="20% - Accent4 24 5 3 2 2" xfId="52682"/>
    <cellStyle name="20% - Accent4 24 5 3 3" xfId="39747"/>
    <cellStyle name="20% - Accent4 24 5 4" xfId="20259"/>
    <cellStyle name="20% - Accent4 24 5 4 2" xfId="46259"/>
    <cellStyle name="20% - Accent4 24 5 5" xfId="33246"/>
    <cellStyle name="20% - Accent4 24 6" xfId="8872"/>
    <cellStyle name="20% - Accent4 24 6 2" xfId="15575"/>
    <cellStyle name="20% - Accent4 24 6 2 2" xfId="28535"/>
    <cellStyle name="20% - Accent4 24 6 2 2 2" xfId="54536"/>
    <cellStyle name="20% - Accent4 24 6 2 3" xfId="41601"/>
    <cellStyle name="20% - Accent4 24 6 3" xfId="22102"/>
    <cellStyle name="20% - Accent4 24 6 3 2" xfId="48102"/>
    <cellStyle name="20% - Accent4 24 6 4" xfId="35100"/>
    <cellStyle name="20% - Accent4 24 7" xfId="12386"/>
    <cellStyle name="20% - Accent4 24 7 2" xfId="25347"/>
    <cellStyle name="20% - Accent4 24 7 2 2" xfId="51347"/>
    <cellStyle name="20% - Accent4 24 7 3" xfId="38412"/>
    <cellStyle name="20% - Accent4 24 8" xfId="18928"/>
    <cellStyle name="20% - Accent4 24 8 2" xfId="44928"/>
    <cellStyle name="20% - Accent4 24 9" xfId="31911"/>
    <cellStyle name="20% - Accent4 25" xfId="1085"/>
    <cellStyle name="20% - Accent4 25 2" xfId="3203"/>
    <cellStyle name="20% - Accent4 25 2 2" xfId="9786"/>
    <cellStyle name="20% - Accent4 25 2 2 2" xfId="16488"/>
    <cellStyle name="20% - Accent4 25 2 2 2 2" xfId="29449"/>
    <cellStyle name="20% - Accent4 25 2 2 2 2 2" xfId="55450"/>
    <cellStyle name="20% - Accent4 25 2 2 2 3" xfId="42515"/>
    <cellStyle name="20% - Accent4 25 2 2 3" xfId="23016"/>
    <cellStyle name="20% - Accent4 25 2 2 3 2" xfId="49016"/>
    <cellStyle name="20% - Accent4 25 2 2 4" xfId="36014"/>
    <cellStyle name="20% - Accent4 25 2 3" xfId="13300"/>
    <cellStyle name="20% - Accent4 25 2 3 2" xfId="26261"/>
    <cellStyle name="20% - Accent4 25 2 3 2 2" xfId="52261"/>
    <cellStyle name="20% - Accent4 25 2 3 3" xfId="39326"/>
    <cellStyle name="20% - Accent4 25 2 4" xfId="19841"/>
    <cellStyle name="20% - Accent4 25 2 4 2" xfId="45841"/>
    <cellStyle name="20% - Accent4 25 2 5" xfId="32825"/>
    <cellStyle name="20% - Accent4 25 3" xfId="3795"/>
    <cellStyle name="20% - Accent4 25 3 2" xfId="10271"/>
    <cellStyle name="20% - Accent4 25 3 2 2" xfId="16975"/>
    <cellStyle name="20% - Accent4 25 3 2 2 2" xfId="29936"/>
    <cellStyle name="20% - Accent4 25 3 2 2 2 2" xfId="55937"/>
    <cellStyle name="20% - Accent4 25 3 2 2 3" xfId="43002"/>
    <cellStyle name="20% - Accent4 25 3 2 3" xfId="23503"/>
    <cellStyle name="20% - Accent4 25 3 2 3 2" xfId="49503"/>
    <cellStyle name="20% - Accent4 25 3 2 4" xfId="36501"/>
    <cellStyle name="20% - Accent4 25 3 3" xfId="13787"/>
    <cellStyle name="20% - Accent4 25 3 3 2" xfId="26747"/>
    <cellStyle name="20% - Accent4 25 3 3 2 2" xfId="52748"/>
    <cellStyle name="20% - Accent4 25 3 3 3" xfId="39813"/>
    <cellStyle name="20% - Accent4 25 3 4" xfId="20325"/>
    <cellStyle name="20% - Accent4 25 3 4 2" xfId="46325"/>
    <cellStyle name="20% - Accent4 25 3 5" xfId="33312"/>
    <cellStyle name="20% - Accent4 25 4" xfId="4474"/>
    <cellStyle name="20% - Accent4 25 4 2" xfId="10683"/>
    <cellStyle name="20% - Accent4 25 4 2 2" xfId="17387"/>
    <cellStyle name="20% - Accent4 25 4 2 2 2" xfId="30348"/>
    <cellStyle name="20% - Accent4 25 4 2 2 2 2" xfId="56349"/>
    <cellStyle name="20% - Accent4 25 4 2 2 3" xfId="43414"/>
    <cellStyle name="20% - Accent4 25 4 2 3" xfId="23915"/>
    <cellStyle name="20% - Accent4 25 4 2 3 2" xfId="49915"/>
    <cellStyle name="20% - Accent4 25 4 2 4" xfId="36913"/>
    <cellStyle name="20% - Accent4 25 4 3" xfId="14199"/>
    <cellStyle name="20% - Accent4 25 4 3 2" xfId="27159"/>
    <cellStyle name="20% - Accent4 25 4 3 2 2" xfId="53160"/>
    <cellStyle name="20% - Accent4 25 4 3 3" xfId="40225"/>
    <cellStyle name="20% - Accent4 25 4 4" xfId="20736"/>
    <cellStyle name="20% - Accent4 25 4 4 2" xfId="46736"/>
    <cellStyle name="20% - Accent4 25 4 5" xfId="33724"/>
    <cellStyle name="20% - Accent4 25 5" xfId="5072"/>
    <cellStyle name="20% - Accent4 25 5 2" xfId="11028"/>
    <cellStyle name="20% - Accent4 25 5 2 2" xfId="17731"/>
    <cellStyle name="20% - Accent4 25 5 2 2 2" xfId="30692"/>
    <cellStyle name="20% - Accent4 25 5 2 2 2 2" xfId="56693"/>
    <cellStyle name="20% - Accent4 25 5 2 2 3" xfId="43758"/>
    <cellStyle name="20% - Accent4 25 5 2 3" xfId="24259"/>
    <cellStyle name="20% - Accent4 25 5 2 3 2" xfId="50259"/>
    <cellStyle name="20% - Accent4 25 5 2 4" xfId="37257"/>
    <cellStyle name="20% - Accent4 25 5 3" xfId="14543"/>
    <cellStyle name="20% - Accent4 25 5 3 2" xfId="27503"/>
    <cellStyle name="20% - Accent4 25 5 3 2 2" xfId="53504"/>
    <cellStyle name="20% - Accent4 25 5 3 3" xfId="40569"/>
    <cellStyle name="20% - Accent4 25 5 4" xfId="21080"/>
    <cellStyle name="20% - Accent4 25 5 4 2" xfId="47080"/>
    <cellStyle name="20% - Accent4 25 5 5" xfId="34068"/>
    <cellStyle name="20% - Accent4 25 6" xfId="8886"/>
    <cellStyle name="20% - Accent4 25 6 2" xfId="15589"/>
    <cellStyle name="20% - Accent4 25 6 2 2" xfId="28549"/>
    <cellStyle name="20% - Accent4 25 6 2 2 2" xfId="54550"/>
    <cellStyle name="20% - Accent4 25 6 2 3" xfId="41615"/>
    <cellStyle name="20% - Accent4 25 6 3" xfId="22116"/>
    <cellStyle name="20% - Accent4 25 6 3 2" xfId="48116"/>
    <cellStyle name="20% - Accent4 25 6 4" xfId="35114"/>
    <cellStyle name="20% - Accent4 25 7" xfId="12400"/>
    <cellStyle name="20% - Accent4 25 7 2" xfId="25361"/>
    <cellStyle name="20% - Accent4 25 7 2 2" xfId="51361"/>
    <cellStyle name="20% - Accent4 25 7 3" xfId="38426"/>
    <cellStyle name="20% - Accent4 25 8" xfId="18942"/>
    <cellStyle name="20% - Accent4 25 8 2" xfId="44942"/>
    <cellStyle name="20% - Accent4 25 9" xfId="31925"/>
    <cellStyle name="20% - Accent4 26" xfId="1127"/>
    <cellStyle name="20% - Accent4 26 2" xfId="3239"/>
    <cellStyle name="20% - Accent4 26 2 2" xfId="9816"/>
    <cellStyle name="20% - Accent4 26 2 2 2" xfId="16518"/>
    <cellStyle name="20% - Accent4 26 2 2 2 2" xfId="29479"/>
    <cellStyle name="20% - Accent4 26 2 2 2 2 2" xfId="55480"/>
    <cellStyle name="20% - Accent4 26 2 2 2 3" xfId="42545"/>
    <cellStyle name="20% - Accent4 26 2 2 3" xfId="23046"/>
    <cellStyle name="20% - Accent4 26 2 2 3 2" xfId="49046"/>
    <cellStyle name="20% - Accent4 26 2 2 4" xfId="36044"/>
    <cellStyle name="20% - Accent4 26 2 3" xfId="13330"/>
    <cellStyle name="20% - Accent4 26 2 3 2" xfId="26291"/>
    <cellStyle name="20% - Accent4 26 2 3 2 2" xfId="52291"/>
    <cellStyle name="20% - Accent4 26 2 3 3" xfId="39356"/>
    <cellStyle name="20% - Accent4 26 2 4" xfId="19871"/>
    <cellStyle name="20% - Accent4 26 2 4 2" xfId="45871"/>
    <cellStyle name="20% - Accent4 26 2 5" xfId="32855"/>
    <cellStyle name="20% - Accent4 26 3" xfId="3101"/>
    <cellStyle name="20% - Accent4 26 3 2" xfId="9703"/>
    <cellStyle name="20% - Accent4 26 3 2 2" xfId="16405"/>
    <cellStyle name="20% - Accent4 26 3 2 2 2" xfId="29366"/>
    <cellStyle name="20% - Accent4 26 3 2 2 2 2" xfId="55367"/>
    <cellStyle name="20% - Accent4 26 3 2 2 3" xfId="42432"/>
    <cellStyle name="20% - Accent4 26 3 2 3" xfId="22933"/>
    <cellStyle name="20% - Accent4 26 3 2 3 2" xfId="48933"/>
    <cellStyle name="20% - Accent4 26 3 2 4" xfId="35931"/>
    <cellStyle name="20% - Accent4 26 3 3" xfId="13217"/>
    <cellStyle name="20% - Accent4 26 3 3 2" xfId="26178"/>
    <cellStyle name="20% - Accent4 26 3 3 2 2" xfId="52178"/>
    <cellStyle name="20% - Accent4 26 3 3 3" xfId="39243"/>
    <cellStyle name="20% - Accent4 26 3 4" xfId="19758"/>
    <cellStyle name="20% - Accent4 26 3 4 2" xfId="45758"/>
    <cellStyle name="20% - Accent4 26 3 5" xfId="32742"/>
    <cellStyle name="20% - Accent4 26 4" xfId="3745"/>
    <cellStyle name="20% - Accent4 26 4 2" xfId="10227"/>
    <cellStyle name="20% - Accent4 26 4 2 2" xfId="16932"/>
    <cellStyle name="20% - Accent4 26 4 2 2 2" xfId="29893"/>
    <cellStyle name="20% - Accent4 26 4 2 2 2 2" xfId="55894"/>
    <cellStyle name="20% - Accent4 26 4 2 2 3" xfId="42959"/>
    <cellStyle name="20% - Accent4 26 4 2 3" xfId="23460"/>
    <cellStyle name="20% - Accent4 26 4 2 3 2" xfId="49460"/>
    <cellStyle name="20% - Accent4 26 4 2 4" xfId="36458"/>
    <cellStyle name="20% - Accent4 26 4 3" xfId="13744"/>
    <cellStyle name="20% - Accent4 26 4 3 2" xfId="26704"/>
    <cellStyle name="20% - Accent4 26 4 3 2 2" xfId="52705"/>
    <cellStyle name="20% - Accent4 26 4 3 3" xfId="39770"/>
    <cellStyle name="20% - Accent4 26 4 4" xfId="20282"/>
    <cellStyle name="20% - Accent4 26 4 4 2" xfId="46282"/>
    <cellStyle name="20% - Accent4 26 4 5" xfId="33269"/>
    <cellStyle name="20% - Accent4 26 5" xfId="4425"/>
    <cellStyle name="20% - Accent4 26 5 2" xfId="10640"/>
    <cellStyle name="20% - Accent4 26 5 2 2" xfId="17345"/>
    <cellStyle name="20% - Accent4 26 5 2 2 2" xfId="30306"/>
    <cellStyle name="20% - Accent4 26 5 2 2 2 2" xfId="56307"/>
    <cellStyle name="20% - Accent4 26 5 2 2 3" xfId="43372"/>
    <cellStyle name="20% - Accent4 26 5 2 3" xfId="23873"/>
    <cellStyle name="20% - Accent4 26 5 2 3 2" xfId="49873"/>
    <cellStyle name="20% - Accent4 26 5 2 4" xfId="36871"/>
    <cellStyle name="20% - Accent4 26 5 3" xfId="14157"/>
    <cellStyle name="20% - Accent4 26 5 3 2" xfId="27117"/>
    <cellStyle name="20% - Accent4 26 5 3 2 2" xfId="53118"/>
    <cellStyle name="20% - Accent4 26 5 3 3" xfId="40183"/>
    <cellStyle name="20% - Accent4 26 5 4" xfId="20694"/>
    <cellStyle name="20% - Accent4 26 5 4 2" xfId="46694"/>
    <cellStyle name="20% - Accent4 26 5 5" xfId="33682"/>
    <cellStyle name="20% - Accent4 26 6" xfId="8900"/>
    <cellStyle name="20% - Accent4 26 6 2" xfId="15603"/>
    <cellStyle name="20% - Accent4 26 6 2 2" xfId="28563"/>
    <cellStyle name="20% - Accent4 26 6 2 2 2" xfId="54564"/>
    <cellStyle name="20% - Accent4 26 6 2 3" xfId="41629"/>
    <cellStyle name="20% - Accent4 26 6 3" xfId="22130"/>
    <cellStyle name="20% - Accent4 26 6 3 2" xfId="48130"/>
    <cellStyle name="20% - Accent4 26 6 4" xfId="35128"/>
    <cellStyle name="20% - Accent4 26 7" xfId="12414"/>
    <cellStyle name="20% - Accent4 26 7 2" xfId="25375"/>
    <cellStyle name="20% - Accent4 26 7 2 2" xfId="51375"/>
    <cellStyle name="20% - Accent4 26 7 3" xfId="38440"/>
    <cellStyle name="20% - Accent4 26 8" xfId="18956"/>
    <cellStyle name="20% - Accent4 26 8 2" xfId="44956"/>
    <cellStyle name="20% - Accent4 26 9" xfId="31939"/>
    <cellStyle name="20% - Accent4 27" xfId="1169"/>
    <cellStyle name="20% - Accent4 27 2" xfId="3276"/>
    <cellStyle name="20% - Accent4 27 2 2" xfId="9844"/>
    <cellStyle name="20% - Accent4 27 2 2 2" xfId="16546"/>
    <cellStyle name="20% - Accent4 27 2 2 2 2" xfId="29507"/>
    <cellStyle name="20% - Accent4 27 2 2 2 2 2" xfId="55508"/>
    <cellStyle name="20% - Accent4 27 2 2 2 3" xfId="42573"/>
    <cellStyle name="20% - Accent4 27 2 2 3" xfId="23074"/>
    <cellStyle name="20% - Accent4 27 2 2 3 2" xfId="49074"/>
    <cellStyle name="20% - Accent4 27 2 2 4" xfId="36072"/>
    <cellStyle name="20% - Accent4 27 2 3" xfId="13358"/>
    <cellStyle name="20% - Accent4 27 2 3 2" xfId="26319"/>
    <cellStyle name="20% - Accent4 27 2 3 2 2" xfId="52319"/>
    <cellStyle name="20% - Accent4 27 2 3 3" xfId="39384"/>
    <cellStyle name="20% - Accent4 27 2 4" xfId="19899"/>
    <cellStyle name="20% - Accent4 27 2 4 2" xfId="45899"/>
    <cellStyle name="20% - Accent4 27 2 5" xfId="32883"/>
    <cellStyle name="20% - Accent4 27 3" xfId="2752"/>
    <cellStyle name="20% - Accent4 27 3 2" xfId="9413"/>
    <cellStyle name="20% - Accent4 27 3 2 2" xfId="16114"/>
    <cellStyle name="20% - Accent4 27 3 2 2 2" xfId="29075"/>
    <cellStyle name="20% - Accent4 27 3 2 2 2 2" xfId="55076"/>
    <cellStyle name="20% - Accent4 27 3 2 2 3" xfId="42141"/>
    <cellStyle name="20% - Accent4 27 3 2 3" xfId="22642"/>
    <cellStyle name="20% - Accent4 27 3 2 3 2" xfId="48642"/>
    <cellStyle name="20% - Accent4 27 3 2 4" xfId="35640"/>
    <cellStyle name="20% - Accent4 27 3 3" xfId="12926"/>
    <cellStyle name="20% - Accent4 27 3 3 2" xfId="25887"/>
    <cellStyle name="20% - Accent4 27 3 3 2 2" xfId="51887"/>
    <cellStyle name="20% - Accent4 27 3 3 3" xfId="38952"/>
    <cellStyle name="20% - Accent4 27 3 4" xfId="19468"/>
    <cellStyle name="20% - Accent4 27 3 4 2" xfId="45468"/>
    <cellStyle name="20% - Accent4 27 3 5" xfId="32451"/>
    <cellStyle name="20% - Accent4 27 4" xfId="3375"/>
    <cellStyle name="20% - Accent4 27 4 2" xfId="9925"/>
    <cellStyle name="20% - Accent4 27 4 2 2" xfId="16628"/>
    <cellStyle name="20% - Accent4 27 4 2 2 2" xfId="29589"/>
    <cellStyle name="20% - Accent4 27 4 2 2 2 2" xfId="55590"/>
    <cellStyle name="20% - Accent4 27 4 2 2 3" xfId="42655"/>
    <cellStyle name="20% - Accent4 27 4 2 3" xfId="23156"/>
    <cellStyle name="20% - Accent4 27 4 2 3 2" xfId="49156"/>
    <cellStyle name="20% - Accent4 27 4 2 4" xfId="36154"/>
    <cellStyle name="20% - Accent4 27 4 3" xfId="13440"/>
    <cellStyle name="20% - Accent4 27 4 3 2" xfId="26401"/>
    <cellStyle name="20% - Accent4 27 4 3 2 2" xfId="52401"/>
    <cellStyle name="20% - Accent4 27 4 3 3" xfId="39466"/>
    <cellStyle name="20% - Accent4 27 4 4" xfId="19980"/>
    <cellStyle name="20% - Accent4 27 4 4 2" xfId="45980"/>
    <cellStyle name="20% - Accent4 27 4 5" xfId="32965"/>
    <cellStyle name="20% - Accent4 27 5" xfId="2482"/>
    <cellStyle name="20% - Accent4 27 5 2" xfId="9184"/>
    <cellStyle name="20% - Accent4 27 5 2 2" xfId="15886"/>
    <cellStyle name="20% - Accent4 27 5 2 2 2" xfId="28846"/>
    <cellStyle name="20% - Accent4 27 5 2 2 2 2" xfId="54847"/>
    <cellStyle name="20% - Accent4 27 5 2 2 3" xfId="41912"/>
    <cellStyle name="20% - Accent4 27 5 2 3" xfId="22413"/>
    <cellStyle name="20% - Accent4 27 5 2 3 2" xfId="48413"/>
    <cellStyle name="20% - Accent4 27 5 2 4" xfId="35411"/>
    <cellStyle name="20% - Accent4 27 5 3" xfId="12697"/>
    <cellStyle name="20% - Accent4 27 5 3 2" xfId="25658"/>
    <cellStyle name="20% - Accent4 27 5 3 2 2" xfId="51658"/>
    <cellStyle name="20% - Accent4 27 5 3 3" xfId="38723"/>
    <cellStyle name="20% - Accent4 27 5 4" xfId="19239"/>
    <cellStyle name="20% - Accent4 27 5 4 2" xfId="45239"/>
    <cellStyle name="20% - Accent4 27 5 5" xfId="32222"/>
    <cellStyle name="20% - Accent4 27 6" xfId="8914"/>
    <cellStyle name="20% - Accent4 27 6 2" xfId="15617"/>
    <cellStyle name="20% - Accent4 27 6 2 2" xfId="28577"/>
    <cellStyle name="20% - Accent4 27 6 2 2 2" xfId="54578"/>
    <cellStyle name="20% - Accent4 27 6 2 3" xfId="41643"/>
    <cellStyle name="20% - Accent4 27 6 3" xfId="22144"/>
    <cellStyle name="20% - Accent4 27 6 3 2" xfId="48144"/>
    <cellStyle name="20% - Accent4 27 6 4" xfId="35142"/>
    <cellStyle name="20% - Accent4 27 7" xfId="12428"/>
    <cellStyle name="20% - Accent4 27 7 2" xfId="25389"/>
    <cellStyle name="20% - Accent4 27 7 2 2" xfId="51389"/>
    <cellStyle name="20% - Accent4 27 7 3" xfId="38454"/>
    <cellStyle name="20% - Accent4 27 8" xfId="18970"/>
    <cellStyle name="20% - Accent4 27 8 2" xfId="44970"/>
    <cellStyle name="20% - Accent4 27 9" xfId="31953"/>
    <cellStyle name="20% - Accent4 28" xfId="1739"/>
    <cellStyle name="20% - Accent4 28 2" xfId="3696"/>
    <cellStyle name="20% - Accent4 28 2 2" xfId="10189"/>
    <cellStyle name="20% - Accent4 28 2 2 2" xfId="16893"/>
    <cellStyle name="20% - Accent4 28 2 2 2 2" xfId="29854"/>
    <cellStyle name="20% - Accent4 28 2 2 2 2 2" xfId="55855"/>
    <cellStyle name="20% - Accent4 28 2 2 2 3" xfId="42920"/>
    <cellStyle name="20% - Accent4 28 2 2 3" xfId="23421"/>
    <cellStyle name="20% - Accent4 28 2 2 3 2" xfId="49421"/>
    <cellStyle name="20% - Accent4 28 2 2 4" xfId="36419"/>
    <cellStyle name="20% - Accent4 28 2 3" xfId="13705"/>
    <cellStyle name="20% - Accent4 28 2 3 2" xfId="26665"/>
    <cellStyle name="20% - Accent4 28 2 3 2 2" xfId="52666"/>
    <cellStyle name="20% - Accent4 28 2 3 3" xfId="39731"/>
    <cellStyle name="20% - Accent4 28 2 4" xfId="20244"/>
    <cellStyle name="20% - Accent4 28 2 4 2" xfId="46244"/>
    <cellStyle name="20% - Accent4 28 2 5" xfId="33230"/>
    <cellStyle name="20% - Accent4 28 3" xfId="4381"/>
    <cellStyle name="20% - Accent4 28 3 2" xfId="10606"/>
    <cellStyle name="20% - Accent4 28 3 2 2" xfId="17310"/>
    <cellStyle name="20% - Accent4 28 3 2 2 2" xfId="30271"/>
    <cellStyle name="20% - Accent4 28 3 2 2 2 2" xfId="56272"/>
    <cellStyle name="20% - Accent4 28 3 2 2 3" xfId="43337"/>
    <cellStyle name="20% - Accent4 28 3 2 3" xfId="23838"/>
    <cellStyle name="20% - Accent4 28 3 2 3 2" xfId="49838"/>
    <cellStyle name="20% - Accent4 28 3 2 4" xfId="36836"/>
    <cellStyle name="20% - Accent4 28 3 3" xfId="14122"/>
    <cellStyle name="20% - Accent4 28 3 3 2" xfId="27082"/>
    <cellStyle name="20% - Accent4 28 3 3 2 2" xfId="53083"/>
    <cellStyle name="20% - Accent4 28 3 3 3" xfId="40148"/>
    <cellStyle name="20% - Accent4 28 3 4" xfId="20660"/>
    <cellStyle name="20% - Accent4 28 3 4 2" xfId="46660"/>
    <cellStyle name="20% - Accent4 28 3 5" xfId="33647"/>
    <cellStyle name="20% - Accent4 28 4" xfId="4997"/>
    <cellStyle name="20% - Accent4 28 4 2" xfId="10967"/>
    <cellStyle name="20% - Accent4 28 4 2 2" xfId="17671"/>
    <cellStyle name="20% - Accent4 28 4 2 2 2" xfId="30632"/>
    <cellStyle name="20% - Accent4 28 4 2 2 2 2" xfId="56633"/>
    <cellStyle name="20% - Accent4 28 4 2 2 3" xfId="43698"/>
    <cellStyle name="20% - Accent4 28 4 2 3" xfId="24199"/>
    <cellStyle name="20% - Accent4 28 4 2 3 2" xfId="50199"/>
    <cellStyle name="20% - Accent4 28 4 2 4" xfId="37197"/>
    <cellStyle name="20% - Accent4 28 4 3" xfId="14483"/>
    <cellStyle name="20% - Accent4 28 4 3 2" xfId="27443"/>
    <cellStyle name="20% - Accent4 28 4 3 2 2" xfId="53444"/>
    <cellStyle name="20% - Accent4 28 4 3 3" xfId="40509"/>
    <cellStyle name="20% - Accent4 28 4 4" xfId="21020"/>
    <cellStyle name="20% - Accent4 28 4 4 2" xfId="47020"/>
    <cellStyle name="20% - Accent4 28 4 5" xfId="34008"/>
    <cellStyle name="20% - Accent4 28 5" xfId="5584"/>
    <cellStyle name="20% - Accent4 28 5 2" xfId="11243"/>
    <cellStyle name="20% - Accent4 28 5 2 2" xfId="17946"/>
    <cellStyle name="20% - Accent4 28 5 2 2 2" xfId="30907"/>
    <cellStyle name="20% - Accent4 28 5 2 2 2 2" xfId="56908"/>
    <cellStyle name="20% - Accent4 28 5 2 2 3" xfId="43973"/>
    <cellStyle name="20% - Accent4 28 5 2 3" xfId="24474"/>
    <cellStyle name="20% - Accent4 28 5 2 3 2" xfId="50474"/>
    <cellStyle name="20% - Accent4 28 5 2 4" xfId="37472"/>
    <cellStyle name="20% - Accent4 28 5 3" xfId="14758"/>
    <cellStyle name="20% - Accent4 28 5 3 2" xfId="27718"/>
    <cellStyle name="20% - Accent4 28 5 3 2 2" xfId="53719"/>
    <cellStyle name="20% - Accent4 28 5 3 3" xfId="40784"/>
    <cellStyle name="20% - Accent4 28 5 4" xfId="21295"/>
    <cellStyle name="20% - Accent4 28 5 4 2" xfId="47295"/>
    <cellStyle name="20% - Accent4 28 5 5" xfId="34283"/>
    <cellStyle name="20% - Accent4 28 6" xfId="8927"/>
    <cellStyle name="20% - Accent4 28 6 2" xfId="15630"/>
    <cellStyle name="20% - Accent4 28 6 2 2" xfId="28590"/>
    <cellStyle name="20% - Accent4 28 6 2 2 2" xfId="54591"/>
    <cellStyle name="20% - Accent4 28 6 2 3" xfId="41656"/>
    <cellStyle name="20% - Accent4 28 6 3" xfId="22157"/>
    <cellStyle name="20% - Accent4 28 6 3 2" xfId="48157"/>
    <cellStyle name="20% - Accent4 28 6 4" xfId="35155"/>
    <cellStyle name="20% - Accent4 28 7" xfId="12441"/>
    <cellStyle name="20% - Accent4 28 7 2" xfId="25402"/>
    <cellStyle name="20% - Accent4 28 7 2 2" xfId="51402"/>
    <cellStyle name="20% - Accent4 28 7 3" xfId="38467"/>
    <cellStyle name="20% - Accent4 28 8" xfId="18983"/>
    <cellStyle name="20% - Accent4 28 8 2" xfId="44983"/>
    <cellStyle name="20% - Accent4 28 9" xfId="31966"/>
    <cellStyle name="20% - Accent4 29" xfId="1780"/>
    <cellStyle name="20% - Accent4 29 2" xfId="3726"/>
    <cellStyle name="20% - Accent4 29 2 2" xfId="10211"/>
    <cellStyle name="20% - Accent4 29 2 2 2" xfId="16916"/>
    <cellStyle name="20% - Accent4 29 2 2 2 2" xfId="29877"/>
    <cellStyle name="20% - Accent4 29 2 2 2 2 2" xfId="55878"/>
    <cellStyle name="20% - Accent4 29 2 2 2 3" xfId="42943"/>
    <cellStyle name="20% - Accent4 29 2 2 3" xfId="23444"/>
    <cellStyle name="20% - Accent4 29 2 2 3 2" xfId="49444"/>
    <cellStyle name="20% - Accent4 29 2 2 4" xfId="36442"/>
    <cellStyle name="20% - Accent4 29 2 3" xfId="13728"/>
    <cellStyle name="20% - Accent4 29 2 3 2" xfId="26688"/>
    <cellStyle name="20% - Accent4 29 2 3 2 2" xfId="52689"/>
    <cellStyle name="20% - Accent4 29 2 3 3" xfId="39754"/>
    <cellStyle name="20% - Accent4 29 2 4" xfId="20266"/>
    <cellStyle name="20% - Accent4 29 2 4 2" xfId="46266"/>
    <cellStyle name="20% - Accent4 29 2 5" xfId="33253"/>
    <cellStyle name="20% - Accent4 29 3" xfId="4410"/>
    <cellStyle name="20% - Accent4 29 3 2" xfId="10628"/>
    <cellStyle name="20% - Accent4 29 3 2 2" xfId="17333"/>
    <cellStyle name="20% - Accent4 29 3 2 2 2" xfId="30294"/>
    <cellStyle name="20% - Accent4 29 3 2 2 2 2" xfId="56295"/>
    <cellStyle name="20% - Accent4 29 3 2 2 3" xfId="43360"/>
    <cellStyle name="20% - Accent4 29 3 2 3" xfId="23861"/>
    <cellStyle name="20% - Accent4 29 3 2 3 2" xfId="49861"/>
    <cellStyle name="20% - Accent4 29 3 2 4" xfId="36859"/>
    <cellStyle name="20% - Accent4 29 3 3" xfId="14145"/>
    <cellStyle name="20% - Accent4 29 3 3 2" xfId="27105"/>
    <cellStyle name="20% - Accent4 29 3 3 2 2" xfId="53106"/>
    <cellStyle name="20% - Accent4 29 3 3 3" xfId="40171"/>
    <cellStyle name="20% - Accent4 29 3 4" xfId="20682"/>
    <cellStyle name="20% - Accent4 29 3 4 2" xfId="46682"/>
    <cellStyle name="20% - Accent4 29 3 5" xfId="33670"/>
    <cellStyle name="20% - Accent4 29 4" xfId="5023"/>
    <cellStyle name="20% - Accent4 29 4 2" xfId="10988"/>
    <cellStyle name="20% - Accent4 29 4 2 2" xfId="17692"/>
    <cellStyle name="20% - Accent4 29 4 2 2 2" xfId="30653"/>
    <cellStyle name="20% - Accent4 29 4 2 2 2 2" xfId="56654"/>
    <cellStyle name="20% - Accent4 29 4 2 2 3" xfId="43719"/>
    <cellStyle name="20% - Accent4 29 4 2 3" xfId="24220"/>
    <cellStyle name="20% - Accent4 29 4 2 3 2" xfId="50220"/>
    <cellStyle name="20% - Accent4 29 4 2 4" xfId="37218"/>
    <cellStyle name="20% - Accent4 29 4 3" xfId="14504"/>
    <cellStyle name="20% - Accent4 29 4 3 2" xfId="27464"/>
    <cellStyle name="20% - Accent4 29 4 3 2 2" xfId="53465"/>
    <cellStyle name="20% - Accent4 29 4 3 3" xfId="40530"/>
    <cellStyle name="20% - Accent4 29 4 4" xfId="21041"/>
    <cellStyle name="20% - Accent4 29 4 4 2" xfId="47041"/>
    <cellStyle name="20% - Accent4 29 4 5" xfId="34029"/>
    <cellStyle name="20% - Accent4 29 5" xfId="5600"/>
    <cellStyle name="20% - Accent4 29 5 2" xfId="11256"/>
    <cellStyle name="20% - Accent4 29 5 2 2" xfId="17959"/>
    <cellStyle name="20% - Accent4 29 5 2 2 2" xfId="30920"/>
    <cellStyle name="20% - Accent4 29 5 2 2 2 2" xfId="56921"/>
    <cellStyle name="20% - Accent4 29 5 2 2 3" xfId="43986"/>
    <cellStyle name="20% - Accent4 29 5 2 3" xfId="24487"/>
    <cellStyle name="20% - Accent4 29 5 2 3 2" xfId="50487"/>
    <cellStyle name="20% - Accent4 29 5 2 4" xfId="37485"/>
    <cellStyle name="20% - Accent4 29 5 3" xfId="14771"/>
    <cellStyle name="20% - Accent4 29 5 3 2" xfId="27731"/>
    <cellStyle name="20% - Accent4 29 5 3 2 2" xfId="53732"/>
    <cellStyle name="20% - Accent4 29 5 3 3" xfId="40797"/>
    <cellStyle name="20% - Accent4 29 5 4" xfId="21308"/>
    <cellStyle name="20% - Accent4 29 5 4 2" xfId="47308"/>
    <cellStyle name="20% - Accent4 29 5 5" xfId="34296"/>
    <cellStyle name="20% - Accent4 29 6" xfId="8940"/>
    <cellStyle name="20% - Accent4 29 6 2" xfId="15643"/>
    <cellStyle name="20% - Accent4 29 6 2 2" xfId="28603"/>
    <cellStyle name="20% - Accent4 29 6 2 2 2" xfId="54604"/>
    <cellStyle name="20% - Accent4 29 6 2 3" xfId="41669"/>
    <cellStyle name="20% - Accent4 29 6 3" xfId="22170"/>
    <cellStyle name="20% - Accent4 29 6 3 2" xfId="48170"/>
    <cellStyle name="20% - Accent4 29 6 4" xfId="35168"/>
    <cellStyle name="20% - Accent4 29 7" xfId="12454"/>
    <cellStyle name="20% - Accent4 29 7 2" xfId="25415"/>
    <cellStyle name="20% - Accent4 29 7 2 2" xfId="51415"/>
    <cellStyle name="20% - Accent4 29 7 3" xfId="38480"/>
    <cellStyle name="20% - Accent4 29 8" xfId="18996"/>
    <cellStyle name="20% - Accent4 29 8 2" xfId="44996"/>
    <cellStyle name="20% - Accent4 29 9" xfId="31979"/>
    <cellStyle name="20% - Accent4 3" xfId="165"/>
    <cellStyle name="20% - Accent4 3 2" xfId="2444"/>
    <cellStyle name="20% - Accent4 3 2 2" xfId="9153"/>
    <cellStyle name="20% - Accent4 3 2 2 2" xfId="15855"/>
    <cellStyle name="20% - Accent4 3 2 2 2 2" xfId="28815"/>
    <cellStyle name="20% - Accent4 3 2 2 2 2 2" xfId="54816"/>
    <cellStyle name="20% - Accent4 3 2 2 2 3" xfId="41881"/>
    <cellStyle name="20% - Accent4 3 2 2 3" xfId="22382"/>
    <cellStyle name="20% - Accent4 3 2 2 3 2" xfId="48382"/>
    <cellStyle name="20% - Accent4 3 2 2 4" xfId="35380"/>
    <cellStyle name="20% - Accent4 3 2 3" xfId="12666"/>
    <cellStyle name="20% - Accent4 3 2 3 2" xfId="25627"/>
    <cellStyle name="20% - Accent4 3 2 3 2 2" xfId="51627"/>
    <cellStyle name="20% - Accent4 3 2 3 3" xfId="38692"/>
    <cellStyle name="20% - Accent4 3 2 4" xfId="19208"/>
    <cellStyle name="20% - Accent4 3 2 4 2" xfId="45208"/>
    <cellStyle name="20% - Accent4 3 2 5" xfId="32191"/>
    <cellStyle name="20% - Accent4 3 3" xfId="3649"/>
    <cellStyle name="20% - Accent4 3 3 2" xfId="10155"/>
    <cellStyle name="20% - Accent4 3 3 2 2" xfId="16859"/>
    <cellStyle name="20% - Accent4 3 3 2 2 2" xfId="29820"/>
    <cellStyle name="20% - Accent4 3 3 2 2 2 2" xfId="55821"/>
    <cellStyle name="20% - Accent4 3 3 2 2 3" xfId="42886"/>
    <cellStyle name="20% - Accent4 3 3 2 3" xfId="23387"/>
    <cellStyle name="20% - Accent4 3 3 2 3 2" xfId="49387"/>
    <cellStyle name="20% - Accent4 3 3 2 4" xfId="36385"/>
    <cellStyle name="20% - Accent4 3 3 3" xfId="13671"/>
    <cellStyle name="20% - Accent4 3 3 3 2" xfId="26631"/>
    <cellStyle name="20% - Accent4 3 3 3 2 2" xfId="52632"/>
    <cellStyle name="20% - Accent4 3 3 3 3" xfId="39697"/>
    <cellStyle name="20% - Accent4 3 3 4" xfId="20210"/>
    <cellStyle name="20% - Accent4 3 3 4 2" xfId="46210"/>
    <cellStyle name="20% - Accent4 3 3 5" xfId="33196"/>
    <cellStyle name="20% - Accent4 3 4" xfId="4341"/>
    <cellStyle name="20% - Accent4 3 4 2" xfId="10579"/>
    <cellStyle name="20% - Accent4 3 4 2 2" xfId="17283"/>
    <cellStyle name="20% - Accent4 3 4 2 2 2" xfId="30244"/>
    <cellStyle name="20% - Accent4 3 4 2 2 2 2" xfId="56245"/>
    <cellStyle name="20% - Accent4 3 4 2 2 3" xfId="43310"/>
    <cellStyle name="20% - Accent4 3 4 2 3" xfId="23811"/>
    <cellStyle name="20% - Accent4 3 4 2 3 2" xfId="49811"/>
    <cellStyle name="20% - Accent4 3 4 2 4" xfId="36809"/>
    <cellStyle name="20% - Accent4 3 4 3" xfId="14095"/>
    <cellStyle name="20% - Accent4 3 4 3 2" xfId="27055"/>
    <cellStyle name="20% - Accent4 3 4 3 2 2" xfId="53056"/>
    <cellStyle name="20% - Accent4 3 4 3 3" xfId="40121"/>
    <cellStyle name="20% - Accent4 3 4 4" xfId="20633"/>
    <cellStyle name="20% - Accent4 3 4 4 2" xfId="46633"/>
    <cellStyle name="20% - Accent4 3 4 5" xfId="33620"/>
    <cellStyle name="20% - Accent4 3 5" xfId="4966"/>
    <cellStyle name="20% - Accent4 3 5 2" xfId="10946"/>
    <cellStyle name="20% - Accent4 3 5 2 2" xfId="17650"/>
    <cellStyle name="20% - Accent4 3 5 2 2 2" xfId="30611"/>
    <cellStyle name="20% - Accent4 3 5 2 2 2 2" xfId="56612"/>
    <cellStyle name="20% - Accent4 3 5 2 2 3" xfId="43677"/>
    <cellStyle name="20% - Accent4 3 5 2 3" xfId="24178"/>
    <cellStyle name="20% - Accent4 3 5 2 3 2" xfId="50178"/>
    <cellStyle name="20% - Accent4 3 5 2 4" xfId="37176"/>
    <cellStyle name="20% - Accent4 3 5 3" xfId="14462"/>
    <cellStyle name="20% - Accent4 3 5 3 2" xfId="27422"/>
    <cellStyle name="20% - Accent4 3 5 3 2 2" xfId="53423"/>
    <cellStyle name="20% - Accent4 3 5 3 3" xfId="40488"/>
    <cellStyle name="20% - Accent4 3 5 4" xfId="20999"/>
    <cellStyle name="20% - Accent4 3 5 4 2" xfId="46999"/>
    <cellStyle name="20% - Accent4 3 5 5" xfId="33987"/>
    <cellStyle name="20% - Accent4 3 6" xfId="8583"/>
    <cellStyle name="20% - Accent4 3 6 2" xfId="15285"/>
    <cellStyle name="20% - Accent4 3 6 2 2" xfId="28245"/>
    <cellStyle name="20% - Accent4 3 6 2 2 2" xfId="54246"/>
    <cellStyle name="20% - Accent4 3 6 2 3" xfId="41311"/>
    <cellStyle name="20% - Accent4 3 6 3" xfId="21812"/>
    <cellStyle name="20% - Accent4 3 6 3 2" xfId="47812"/>
    <cellStyle name="20% - Accent4 3 6 4" xfId="34810"/>
    <cellStyle name="20% - Accent4 3 7" xfId="12096"/>
    <cellStyle name="20% - Accent4 3 7 2" xfId="25057"/>
    <cellStyle name="20% - Accent4 3 7 2 2" xfId="51057"/>
    <cellStyle name="20% - Accent4 3 7 3" xfId="38122"/>
    <cellStyle name="20% - Accent4 3 8" xfId="18638"/>
    <cellStyle name="20% - Accent4 3 8 2" xfId="44638"/>
    <cellStyle name="20% - Accent4 3 9" xfId="31621"/>
    <cellStyle name="20% - Accent4 30" xfId="1821"/>
    <cellStyle name="20% - Accent4 30 2" xfId="3760"/>
    <cellStyle name="20% - Accent4 30 2 2" xfId="10241"/>
    <cellStyle name="20% - Accent4 30 2 2 2" xfId="16945"/>
    <cellStyle name="20% - Accent4 30 2 2 2 2" xfId="29906"/>
    <cellStyle name="20% - Accent4 30 2 2 2 2 2" xfId="55907"/>
    <cellStyle name="20% - Accent4 30 2 2 2 3" xfId="42972"/>
    <cellStyle name="20% - Accent4 30 2 2 3" xfId="23473"/>
    <cellStyle name="20% - Accent4 30 2 2 3 2" xfId="49473"/>
    <cellStyle name="20% - Accent4 30 2 2 4" xfId="36471"/>
    <cellStyle name="20% - Accent4 30 2 3" xfId="13757"/>
    <cellStyle name="20% - Accent4 30 2 3 2" xfId="26717"/>
    <cellStyle name="20% - Accent4 30 2 3 2 2" xfId="52718"/>
    <cellStyle name="20% - Accent4 30 2 3 3" xfId="39783"/>
    <cellStyle name="20% - Accent4 30 2 4" xfId="20295"/>
    <cellStyle name="20% - Accent4 30 2 4 2" xfId="46295"/>
    <cellStyle name="20% - Accent4 30 2 5" xfId="33282"/>
    <cellStyle name="20% - Accent4 30 3" xfId="4439"/>
    <cellStyle name="20% - Accent4 30 3 2" xfId="10653"/>
    <cellStyle name="20% - Accent4 30 3 2 2" xfId="17357"/>
    <cellStyle name="20% - Accent4 30 3 2 2 2" xfId="30318"/>
    <cellStyle name="20% - Accent4 30 3 2 2 2 2" xfId="56319"/>
    <cellStyle name="20% - Accent4 30 3 2 2 3" xfId="43384"/>
    <cellStyle name="20% - Accent4 30 3 2 3" xfId="23885"/>
    <cellStyle name="20% - Accent4 30 3 2 3 2" xfId="49885"/>
    <cellStyle name="20% - Accent4 30 3 2 4" xfId="36883"/>
    <cellStyle name="20% - Accent4 30 3 3" xfId="14169"/>
    <cellStyle name="20% - Accent4 30 3 3 2" xfId="27129"/>
    <cellStyle name="20% - Accent4 30 3 3 2 2" xfId="53130"/>
    <cellStyle name="20% - Accent4 30 3 3 3" xfId="40195"/>
    <cellStyle name="20% - Accent4 30 3 4" xfId="20706"/>
    <cellStyle name="20% - Accent4 30 3 4 2" xfId="46706"/>
    <cellStyle name="20% - Accent4 30 3 5" xfId="33694"/>
    <cellStyle name="20% - Accent4 30 4" xfId="5045"/>
    <cellStyle name="20% - Accent4 30 4 2" xfId="11006"/>
    <cellStyle name="20% - Accent4 30 4 2 2" xfId="17709"/>
    <cellStyle name="20% - Accent4 30 4 2 2 2" xfId="30670"/>
    <cellStyle name="20% - Accent4 30 4 2 2 2 2" xfId="56671"/>
    <cellStyle name="20% - Accent4 30 4 2 2 3" xfId="43736"/>
    <cellStyle name="20% - Accent4 30 4 2 3" xfId="24237"/>
    <cellStyle name="20% - Accent4 30 4 2 3 2" xfId="50237"/>
    <cellStyle name="20% - Accent4 30 4 2 4" xfId="37235"/>
    <cellStyle name="20% - Accent4 30 4 3" xfId="14521"/>
    <cellStyle name="20% - Accent4 30 4 3 2" xfId="27481"/>
    <cellStyle name="20% - Accent4 30 4 3 2 2" xfId="53482"/>
    <cellStyle name="20% - Accent4 30 4 3 3" xfId="40547"/>
    <cellStyle name="20% - Accent4 30 4 4" xfId="21058"/>
    <cellStyle name="20% - Accent4 30 4 4 2" xfId="47058"/>
    <cellStyle name="20% - Accent4 30 4 5" xfId="34046"/>
    <cellStyle name="20% - Accent4 30 5" xfId="5616"/>
    <cellStyle name="20% - Accent4 30 5 2" xfId="11270"/>
    <cellStyle name="20% - Accent4 30 5 2 2" xfId="17973"/>
    <cellStyle name="20% - Accent4 30 5 2 2 2" xfId="30934"/>
    <cellStyle name="20% - Accent4 30 5 2 2 2 2" xfId="56935"/>
    <cellStyle name="20% - Accent4 30 5 2 2 3" xfId="44000"/>
    <cellStyle name="20% - Accent4 30 5 2 3" xfId="24501"/>
    <cellStyle name="20% - Accent4 30 5 2 3 2" xfId="50501"/>
    <cellStyle name="20% - Accent4 30 5 2 4" xfId="37499"/>
    <cellStyle name="20% - Accent4 30 5 3" xfId="14785"/>
    <cellStyle name="20% - Accent4 30 5 3 2" xfId="27745"/>
    <cellStyle name="20% - Accent4 30 5 3 2 2" xfId="53746"/>
    <cellStyle name="20% - Accent4 30 5 3 3" xfId="40811"/>
    <cellStyle name="20% - Accent4 30 5 4" xfId="21322"/>
    <cellStyle name="20% - Accent4 30 5 4 2" xfId="47322"/>
    <cellStyle name="20% - Accent4 30 5 5" xfId="34310"/>
    <cellStyle name="20% - Accent4 30 6" xfId="8953"/>
    <cellStyle name="20% - Accent4 30 6 2" xfId="15656"/>
    <cellStyle name="20% - Accent4 30 6 2 2" xfId="28616"/>
    <cellStyle name="20% - Accent4 30 6 2 2 2" xfId="54617"/>
    <cellStyle name="20% - Accent4 30 6 2 3" xfId="41682"/>
    <cellStyle name="20% - Accent4 30 6 3" xfId="22183"/>
    <cellStyle name="20% - Accent4 30 6 3 2" xfId="48183"/>
    <cellStyle name="20% - Accent4 30 6 4" xfId="35181"/>
    <cellStyle name="20% - Accent4 30 7" xfId="12467"/>
    <cellStyle name="20% - Accent4 30 7 2" xfId="25428"/>
    <cellStyle name="20% - Accent4 30 7 2 2" xfId="51428"/>
    <cellStyle name="20% - Accent4 30 7 3" xfId="38493"/>
    <cellStyle name="20% - Accent4 30 8" xfId="19009"/>
    <cellStyle name="20% - Accent4 30 8 2" xfId="45009"/>
    <cellStyle name="20% - Accent4 30 9" xfId="31992"/>
    <cellStyle name="20% - Accent4 31" xfId="1862"/>
    <cellStyle name="20% - Accent4 31 2" xfId="3793"/>
    <cellStyle name="20% - Accent4 31 2 2" xfId="10269"/>
    <cellStyle name="20% - Accent4 31 2 2 2" xfId="16973"/>
    <cellStyle name="20% - Accent4 31 2 2 2 2" xfId="29934"/>
    <cellStyle name="20% - Accent4 31 2 2 2 2 2" xfId="55935"/>
    <cellStyle name="20% - Accent4 31 2 2 2 3" xfId="43000"/>
    <cellStyle name="20% - Accent4 31 2 2 3" xfId="23501"/>
    <cellStyle name="20% - Accent4 31 2 2 3 2" xfId="49501"/>
    <cellStyle name="20% - Accent4 31 2 2 4" xfId="36499"/>
    <cellStyle name="20% - Accent4 31 2 3" xfId="13785"/>
    <cellStyle name="20% - Accent4 31 2 3 2" xfId="26745"/>
    <cellStyle name="20% - Accent4 31 2 3 2 2" xfId="52746"/>
    <cellStyle name="20% - Accent4 31 2 3 3" xfId="39811"/>
    <cellStyle name="20% - Accent4 31 2 4" xfId="20323"/>
    <cellStyle name="20% - Accent4 31 2 4 2" xfId="46323"/>
    <cellStyle name="20% - Accent4 31 2 5" xfId="33310"/>
    <cellStyle name="20% - Accent4 31 3" xfId="4472"/>
    <cellStyle name="20% - Accent4 31 3 2" xfId="10681"/>
    <cellStyle name="20% - Accent4 31 3 2 2" xfId="17385"/>
    <cellStyle name="20% - Accent4 31 3 2 2 2" xfId="30346"/>
    <cellStyle name="20% - Accent4 31 3 2 2 2 2" xfId="56347"/>
    <cellStyle name="20% - Accent4 31 3 2 2 3" xfId="43412"/>
    <cellStyle name="20% - Accent4 31 3 2 3" xfId="23913"/>
    <cellStyle name="20% - Accent4 31 3 2 3 2" xfId="49913"/>
    <cellStyle name="20% - Accent4 31 3 2 4" xfId="36911"/>
    <cellStyle name="20% - Accent4 31 3 3" xfId="14197"/>
    <cellStyle name="20% - Accent4 31 3 3 2" xfId="27157"/>
    <cellStyle name="20% - Accent4 31 3 3 2 2" xfId="53158"/>
    <cellStyle name="20% - Accent4 31 3 3 3" xfId="40223"/>
    <cellStyle name="20% - Accent4 31 3 4" xfId="20734"/>
    <cellStyle name="20% - Accent4 31 3 4 2" xfId="46734"/>
    <cellStyle name="20% - Accent4 31 3 5" xfId="33722"/>
    <cellStyle name="20% - Accent4 31 4" xfId="5070"/>
    <cellStyle name="20% - Accent4 31 4 2" xfId="11026"/>
    <cellStyle name="20% - Accent4 31 4 2 2" xfId="17729"/>
    <cellStyle name="20% - Accent4 31 4 2 2 2" xfId="30690"/>
    <cellStyle name="20% - Accent4 31 4 2 2 2 2" xfId="56691"/>
    <cellStyle name="20% - Accent4 31 4 2 2 3" xfId="43756"/>
    <cellStyle name="20% - Accent4 31 4 2 3" xfId="24257"/>
    <cellStyle name="20% - Accent4 31 4 2 3 2" xfId="50257"/>
    <cellStyle name="20% - Accent4 31 4 2 4" xfId="37255"/>
    <cellStyle name="20% - Accent4 31 4 3" xfId="14541"/>
    <cellStyle name="20% - Accent4 31 4 3 2" xfId="27501"/>
    <cellStyle name="20% - Accent4 31 4 3 2 2" xfId="53502"/>
    <cellStyle name="20% - Accent4 31 4 3 3" xfId="40567"/>
    <cellStyle name="20% - Accent4 31 4 4" xfId="21078"/>
    <cellStyle name="20% - Accent4 31 4 4 2" xfId="47078"/>
    <cellStyle name="20% - Accent4 31 4 5" xfId="34066"/>
    <cellStyle name="20% - Accent4 31 5" xfId="5633"/>
    <cellStyle name="20% - Accent4 31 5 2" xfId="11284"/>
    <cellStyle name="20% - Accent4 31 5 2 2" xfId="17987"/>
    <cellStyle name="20% - Accent4 31 5 2 2 2" xfId="30948"/>
    <cellStyle name="20% - Accent4 31 5 2 2 2 2" xfId="56949"/>
    <cellStyle name="20% - Accent4 31 5 2 2 3" xfId="44014"/>
    <cellStyle name="20% - Accent4 31 5 2 3" xfId="24515"/>
    <cellStyle name="20% - Accent4 31 5 2 3 2" xfId="50515"/>
    <cellStyle name="20% - Accent4 31 5 2 4" xfId="37513"/>
    <cellStyle name="20% - Accent4 31 5 3" xfId="14799"/>
    <cellStyle name="20% - Accent4 31 5 3 2" xfId="27759"/>
    <cellStyle name="20% - Accent4 31 5 3 2 2" xfId="53760"/>
    <cellStyle name="20% - Accent4 31 5 3 3" xfId="40825"/>
    <cellStyle name="20% - Accent4 31 5 4" xfId="21336"/>
    <cellStyle name="20% - Accent4 31 5 4 2" xfId="47336"/>
    <cellStyle name="20% - Accent4 31 5 5" xfId="34324"/>
    <cellStyle name="20% - Accent4 31 6" xfId="8966"/>
    <cellStyle name="20% - Accent4 31 6 2" xfId="15669"/>
    <cellStyle name="20% - Accent4 31 6 2 2" xfId="28629"/>
    <cellStyle name="20% - Accent4 31 6 2 2 2" xfId="54630"/>
    <cellStyle name="20% - Accent4 31 6 2 3" xfId="41695"/>
    <cellStyle name="20% - Accent4 31 6 3" xfId="22196"/>
    <cellStyle name="20% - Accent4 31 6 3 2" xfId="48196"/>
    <cellStyle name="20% - Accent4 31 6 4" xfId="35194"/>
    <cellStyle name="20% - Accent4 31 7" xfId="12480"/>
    <cellStyle name="20% - Accent4 31 7 2" xfId="25441"/>
    <cellStyle name="20% - Accent4 31 7 2 2" xfId="51441"/>
    <cellStyle name="20% - Accent4 31 7 3" xfId="38506"/>
    <cellStyle name="20% - Accent4 31 8" xfId="19022"/>
    <cellStyle name="20% - Accent4 31 8 2" xfId="45022"/>
    <cellStyle name="20% - Accent4 31 9" xfId="32005"/>
    <cellStyle name="20% - Accent4 32" xfId="1903"/>
    <cellStyle name="20% - Accent4 32 2" xfId="3825"/>
    <cellStyle name="20% - Accent4 32 2 2" xfId="10294"/>
    <cellStyle name="20% - Accent4 32 2 2 2" xfId="16998"/>
    <cellStyle name="20% - Accent4 32 2 2 2 2" xfId="29959"/>
    <cellStyle name="20% - Accent4 32 2 2 2 2 2" xfId="55960"/>
    <cellStyle name="20% - Accent4 32 2 2 2 3" xfId="43025"/>
    <cellStyle name="20% - Accent4 32 2 2 3" xfId="23526"/>
    <cellStyle name="20% - Accent4 32 2 2 3 2" xfId="49526"/>
    <cellStyle name="20% - Accent4 32 2 2 4" xfId="36524"/>
    <cellStyle name="20% - Accent4 32 2 3" xfId="13810"/>
    <cellStyle name="20% - Accent4 32 2 3 2" xfId="26770"/>
    <cellStyle name="20% - Accent4 32 2 3 2 2" xfId="52771"/>
    <cellStyle name="20% - Accent4 32 2 3 3" xfId="39836"/>
    <cellStyle name="20% - Accent4 32 2 4" xfId="20348"/>
    <cellStyle name="20% - Accent4 32 2 4 2" xfId="46348"/>
    <cellStyle name="20% - Accent4 32 2 5" xfId="33335"/>
    <cellStyle name="20% - Accent4 32 3" xfId="4501"/>
    <cellStyle name="20% - Accent4 32 3 2" xfId="10704"/>
    <cellStyle name="20% - Accent4 32 3 2 2" xfId="17408"/>
    <cellStyle name="20% - Accent4 32 3 2 2 2" xfId="30369"/>
    <cellStyle name="20% - Accent4 32 3 2 2 2 2" xfId="56370"/>
    <cellStyle name="20% - Accent4 32 3 2 2 3" xfId="43435"/>
    <cellStyle name="20% - Accent4 32 3 2 3" xfId="23936"/>
    <cellStyle name="20% - Accent4 32 3 2 3 2" xfId="49936"/>
    <cellStyle name="20% - Accent4 32 3 2 4" xfId="36934"/>
    <cellStyle name="20% - Accent4 32 3 3" xfId="14220"/>
    <cellStyle name="20% - Accent4 32 3 3 2" xfId="27180"/>
    <cellStyle name="20% - Accent4 32 3 3 2 2" xfId="53181"/>
    <cellStyle name="20% - Accent4 32 3 3 3" xfId="40246"/>
    <cellStyle name="20% - Accent4 32 3 4" xfId="20757"/>
    <cellStyle name="20% - Accent4 32 3 4 2" xfId="46757"/>
    <cellStyle name="20% - Accent4 32 3 5" xfId="33745"/>
    <cellStyle name="20% - Accent4 32 4" xfId="5095"/>
    <cellStyle name="20% - Accent4 32 4 2" xfId="11047"/>
    <cellStyle name="20% - Accent4 32 4 2 2" xfId="17750"/>
    <cellStyle name="20% - Accent4 32 4 2 2 2" xfId="30711"/>
    <cellStyle name="20% - Accent4 32 4 2 2 2 2" xfId="56712"/>
    <cellStyle name="20% - Accent4 32 4 2 2 3" xfId="43777"/>
    <cellStyle name="20% - Accent4 32 4 2 3" xfId="24278"/>
    <cellStyle name="20% - Accent4 32 4 2 3 2" xfId="50278"/>
    <cellStyle name="20% - Accent4 32 4 2 4" xfId="37276"/>
    <cellStyle name="20% - Accent4 32 4 3" xfId="14562"/>
    <cellStyle name="20% - Accent4 32 4 3 2" xfId="27522"/>
    <cellStyle name="20% - Accent4 32 4 3 2 2" xfId="53523"/>
    <cellStyle name="20% - Accent4 32 4 3 3" xfId="40588"/>
    <cellStyle name="20% - Accent4 32 4 4" xfId="21099"/>
    <cellStyle name="20% - Accent4 32 4 4 2" xfId="47099"/>
    <cellStyle name="20% - Accent4 32 4 5" xfId="34087"/>
    <cellStyle name="20% - Accent4 32 5" xfId="5650"/>
    <cellStyle name="20% - Accent4 32 5 2" xfId="11298"/>
    <cellStyle name="20% - Accent4 32 5 2 2" xfId="18001"/>
    <cellStyle name="20% - Accent4 32 5 2 2 2" xfId="30962"/>
    <cellStyle name="20% - Accent4 32 5 2 2 2 2" xfId="56963"/>
    <cellStyle name="20% - Accent4 32 5 2 2 3" xfId="44028"/>
    <cellStyle name="20% - Accent4 32 5 2 3" xfId="24529"/>
    <cellStyle name="20% - Accent4 32 5 2 3 2" xfId="50529"/>
    <cellStyle name="20% - Accent4 32 5 2 4" xfId="37527"/>
    <cellStyle name="20% - Accent4 32 5 3" xfId="14813"/>
    <cellStyle name="20% - Accent4 32 5 3 2" xfId="27773"/>
    <cellStyle name="20% - Accent4 32 5 3 2 2" xfId="53774"/>
    <cellStyle name="20% - Accent4 32 5 3 3" xfId="40839"/>
    <cellStyle name="20% - Accent4 32 5 4" xfId="21350"/>
    <cellStyle name="20% - Accent4 32 5 4 2" xfId="47350"/>
    <cellStyle name="20% - Accent4 32 5 5" xfId="34338"/>
    <cellStyle name="20% - Accent4 32 6" xfId="8979"/>
    <cellStyle name="20% - Accent4 32 6 2" xfId="15682"/>
    <cellStyle name="20% - Accent4 32 6 2 2" xfId="28642"/>
    <cellStyle name="20% - Accent4 32 6 2 2 2" xfId="54643"/>
    <cellStyle name="20% - Accent4 32 6 2 3" xfId="41708"/>
    <cellStyle name="20% - Accent4 32 6 3" xfId="22209"/>
    <cellStyle name="20% - Accent4 32 6 3 2" xfId="48209"/>
    <cellStyle name="20% - Accent4 32 6 4" xfId="35207"/>
    <cellStyle name="20% - Accent4 32 7" xfId="12493"/>
    <cellStyle name="20% - Accent4 32 7 2" xfId="25454"/>
    <cellStyle name="20% - Accent4 32 7 2 2" xfId="51454"/>
    <cellStyle name="20% - Accent4 32 7 3" xfId="38519"/>
    <cellStyle name="20% - Accent4 32 8" xfId="19035"/>
    <cellStyle name="20% - Accent4 32 8 2" xfId="45035"/>
    <cellStyle name="20% - Accent4 32 9" xfId="32018"/>
    <cellStyle name="20% - Accent4 33" xfId="1944"/>
    <cellStyle name="20% - Accent4 33 2" xfId="3857"/>
    <cellStyle name="20% - Accent4 33 2 2" xfId="10320"/>
    <cellStyle name="20% - Accent4 33 2 2 2" xfId="17024"/>
    <cellStyle name="20% - Accent4 33 2 2 2 2" xfId="29985"/>
    <cellStyle name="20% - Accent4 33 2 2 2 2 2" xfId="55986"/>
    <cellStyle name="20% - Accent4 33 2 2 2 3" xfId="43051"/>
    <cellStyle name="20% - Accent4 33 2 2 3" xfId="23552"/>
    <cellStyle name="20% - Accent4 33 2 2 3 2" xfId="49552"/>
    <cellStyle name="20% - Accent4 33 2 2 4" xfId="36550"/>
    <cellStyle name="20% - Accent4 33 2 3" xfId="13836"/>
    <cellStyle name="20% - Accent4 33 2 3 2" xfId="26796"/>
    <cellStyle name="20% - Accent4 33 2 3 2 2" xfId="52797"/>
    <cellStyle name="20% - Accent4 33 2 3 3" xfId="39862"/>
    <cellStyle name="20% - Accent4 33 2 4" xfId="20374"/>
    <cellStyle name="20% - Accent4 33 2 4 2" xfId="46374"/>
    <cellStyle name="20% - Accent4 33 2 5" xfId="33361"/>
    <cellStyle name="20% - Accent4 33 3" xfId="4530"/>
    <cellStyle name="20% - Accent4 33 3 2" xfId="10728"/>
    <cellStyle name="20% - Accent4 33 3 2 2" xfId="17432"/>
    <cellStyle name="20% - Accent4 33 3 2 2 2" xfId="30393"/>
    <cellStyle name="20% - Accent4 33 3 2 2 2 2" xfId="56394"/>
    <cellStyle name="20% - Accent4 33 3 2 2 3" xfId="43459"/>
    <cellStyle name="20% - Accent4 33 3 2 3" xfId="23960"/>
    <cellStyle name="20% - Accent4 33 3 2 3 2" xfId="49960"/>
    <cellStyle name="20% - Accent4 33 3 2 4" xfId="36958"/>
    <cellStyle name="20% - Accent4 33 3 3" xfId="14244"/>
    <cellStyle name="20% - Accent4 33 3 3 2" xfId="27204"/>
    <cellStyle name="20% - Accent4 33 3 3 2 2" xfId="53205"/>
    <cellStyle name="20% - Accent4 33 3 3 3" xfId="40270"/>
    <cellStyle name="20% - Accent4 33 3 4" xfId="20781"/>
    <cellStyle name="20% - Accent4 33 3 4 2" xfId="46781"/>
    <cellStyle name="20% - Accent4 33 3 5" xfId="33769"/>
    <cellStyle name="20% - Accent4 33 4" xfId="5119"/>
    <cellStyle name="20% - Accent4 33 4 2" xfId="11067"/>
    <cellStyle name="20% - Accent4 33 4 2 2" xfId="17770"/>
    <cellStyle name="20% - Accent4 33 4 2 2 2" xfId="30731"/>
    <cellStyle name="20% - Accent4 33 4 2 2 2 2" xfId="56732"/>
    <cellStyle name="20% - Accent4 33 4 2 2 3" xfId="43797"/>
    <cellStyle name="20% - Accent4 33 4 2 3" xfId="24298"/>
    <cellStyle name="20% - Accent4 33 4 2 3 2" xfId="50298"/>
    <cellStyle name="20% - Accent4 33 4 2 4" xfId="37296"/>
    <cellStyle name="20% - Accent4 33 4 3" xfId="14582"/>
    <cellStyle name="20% - Accent4 33 4 3 2" xfId="27542"/>
    <cellStyle name="20% - Accent4 33 4 3 2 2" xfId="53543"/>
    <cellStyle name="20% - Accent4 33 4 3 3" xfId="40608"/>
    <cellStyle name="20% - Accent4 33 4 4" xfId="21119"/>
    <cellStyle name="20% - Accent4 33 4 4 2" xfId="47119"/>
    <cellStyle name="20% - Accent4 33 4 5" xfId="34107"/>
    <cellStyle name="20% - Accent4 33 5" xfId="5667"/>
    <cellStyle name="20% - Accent4 33 5 2" xfId="11312"/>
    <cellStyle name="20% - Accent4 33 5 2 2" xfId="18015"/>
    <cellStyle name="20% - Accent4 33 5 2 2 2" xfId="30976"/>
    <cellStyle name="20% - Accent4 33 5 2 2 2 2" xfId="56977"/>
    <cellStyle name="20% - Accent4 33 5 2 2 3" xfId="44042"/>
    <cellStyle name="20% - Accent4 33 5 2 3" xfId="24543"/>
    <cellStyle name="20% - Accent4 33 5 2 3 2" xfId="50543"/>
    <cellStyle name="20% - Accent4 33 5 2 4" xfId="37541"/>
    <cellStyle name="20% - Accent4 33 5 3" xfId="14827"/>
    <cellStyle name="20% - Accent4 33 5 3 2" xfId="27787"/>
    <cellStyle name="20% - Accent4 33 5 3 2 2" xfId="53788"/>
    <cellStyle name="20% - Accent4 33 5 3 3" xfId="40853"/>
    <cellStyle name="20% - Accent4 33 5 4" xfId="21364"/>
    <cellStyle name="20% - Accent4 33 5 4 2" xfId="47364"/>
    <cellStyle name="20% - Accent4 33 5 5" xfId="34352"/>
    <cellStyle name="20% - Accent4 33 6" xfId="8992"/>
    <cellStyle name="20% - Accent4 33 6 2" xfId="15695"/>
    <cellStyle name="20% - Accent4 33 6 2 2" xfId="28655"/>
    <cellStyle name="20% - Accent4 33 6 2 2 2" xfId="54656"/>
    <cellStyle name="20% - Accent4 33 6 2 3" xfId="41721"/>
    <cellStyle name="20% - Accent4 33 6 3" xfId="22222"/>
    <cellStyle name="20% - Accent4 33 6 3 2" xfId="48222"/>
    <cellStyle name="20% - Accent4 33 6 4" xfId="35220"/>
    <cellStyle name="20% - Accent4 33 7" xfId="12506"/>
    <cellStyle name="20% - Accent4 33 7 2" xfId="25467"/>
    <cellStyle name="20% - Accent4 33 7 2 2" xfId="51467"/>
    <cellStyle name="20% - Accent4 33 7 3" xfId="38532"/>
    <cellStyle name="20% - Accent4 33 8" xfId="19048"/>
    <cellStyle name="20% - Accent4 33 8 2" xfId="45048"/>
    <cellStyle name="20% - Accent4 33 9" xfId="32031"/>
    <cellStyle name="20% - Accent4 34" xfId="1985"/>
    <cellStyle name="20% - Accent4 34 2" xfId="3890"/>
    <cellStyle name="20% - Accent4 34 2 2" xfId="10347"/>
    <cellStyle name="20% - Accent4 34 2 2 2" xfId="17051"/>
    <cellStyle name="20% - Accent4 34 2 2 2 2" xfId="30012"/>
    <cellStyle name="20% - Accent4 34 2 2 2 2 2" xfId="56013"/>
    <cellStyle name="20% - Accent4 34 2 2 2 3" xfId="43078"/>
    <cellStyle name="20% - Accent4 34 2 2 3" xfId="23579"/>
    <cellStyle name="20% - Accent4 34 2 2 3 2" xfId="49579"/>
    <cellStyle name="20% - Accent4 34 2 2 4" xfId="36577"/>
    <cellStyle name="20% - Accent4 34 2 3" xfId="13863"/>
    <cellStyle name="20% - Accent4 34 2 3 2" xfId="26823"/>
    <cellStyle name="20% - Accent4 34 2 3 2 2" xfId="52824"/>
    <cellStyle name="20% - Accent4 34 2 3 3" xfId="39889"/>
    <cellStyle name="20% - Accent4 34 2 4" xfId="20401"/>
    <cellStyle name="20% - Accent4 34 2 4 2" xfId="46401"/>
    <cellStyle name="20% - Accent4 34 2 5" xfId="33388"/>
    <cellStyle name="20% - Accent4 34 3" xfId="4560"/>
    <cellStyle name="20% - Accent4 34 3 2" xfId="10754"/>
    <cellStyle name="20% - Accent4 34 3 2 2" xfId="17458"/>
    <cellStyle name="20% - Accent4 34 3 2 2 2" xfId="30419"/>
    <cellStyle name="20% - Accent4 34 3 2 2 2 2" xfId="56420"/>
    <cellStyle name="20% - Accent4 34 3 2 2 3" xfId="43485"/>
    <cellStyle name="20% - Accent4 34 3 2 3" xfId="23986"/>
    <cellStyle name="20% - Accent4 34 3 2 3 2" xfId="49986"/>
    <cellStyle name="20% - Accent4 34 3 2 4" xfId="36984"/>
    <cellStyle name="20% - Accent4 34 3 3" xfId="14270"/>
    <cellStyle name="20% - Accent4 34 3 3 2" xfId="27230"/>
    <cellStyle name="20% - Accent4 34 3 3 2 2" xfId="53231"/>
    <cellStyle name="20% - Accent4 34 3 3 3" xfId="40296"/>
    <cellStyle name="20% - Accent4 34 3 4" xfId="20807"/>
    <cellStyle name="20% - Accent4 34 3 4 2" xfId="46807"/>
    <cellStyle name="20% - Accent4 34 3 5" xfId="33795"/>
    <cellStyle name="20% - Accent4 34 4" xfId="5142"/>
    <cellStyle name="20% - Accent4 34 4 2" xfId="11086"/>
    <cellStyle name="20% - Accent4 34 4 2 2" xfId="17789"/>
    <cellStyle name="20% - Accent4 34 4 2 2 2" xfId="30750"/>
    <cellStyle name="20% - Accent4 34 4 2 2 2 2" xfId="56751"/>
    <cellStyle name="20% - Accent4 34 4 2 2 3" xfId="43816"/>
    <cellStyle name="20% - Accent4 34 4 2 3" xfId="24317"/>
    <cellStyle name="20% - Accent4 34 4 2 3 2" xfId="50317"/>
    <cellStyle name="20% - Accent4 34 4 2 4" xfId="37315"/>
    <cellStyle name="20% - Accent4 34 4 3" xfId="14601"/>
    <cellStyle name="20% - Accent4 34 4 3 2" xfId="27561"/>
    <cellStyle name="20% - Accent4 34 4 3 2 2" xfId="53562"/>
    <cellStyle name="20% - Accent4 34 4 3 3" xfId="40627"/>
    <cellStyle name="20% - Accent4 34 4 4" xfId="21138"/>
    <cellStyle name="20% - Accent4 34 4 4 2" xfId="47138"/>
    <cellStyle name="20% - Accent4 34 4 5" xfId="34126"/>
    <cellStyle name="20% - Accent4 34 5" xfId="5684"/>
    <cellStyle name="20% - Accent4 34 5 2" xfId="11326"/>
    <cellStyle name="20% - Accent4 34 5 2 2" xfId="18029"/>
    <cellStyle name="20% - Accent4 34 5 2 2 2" xfId="30990"/>
    <cellStyle name="20% - Accent4 34 5 2 2 2 2" xfId="56991"/>
    <cellStyle name="20% - Accent4 34 5 2 2 3" xfId="44056"/>
    <cellStyle name="20% - Accent4 34 5 2 3" xfId="24557"/>
    <cellStyle name="20% - Accent4 34 5 2 3 2" xfId="50557"/>
    <cellStyle name="20% - Accent4 34 5 2 4" xfId="37555"/>
    <cellStyle name="20% - Accent4 34 5 3" xfId="14841"/>
    <cellStyle name="20% - Accent4 34 5 3 2" xfId="27801"/>
    <cellStyle name="20% - Accent4 34 5 3 2 2" xfId="53802"/>
    <cellStyle name="20% - Accent4 34 5 3 3" xfId="40867"/>
    <cellStyle name="20% - Accent4 34 5 4" xfId="21378"/>
    <cellStyle name="20% - Accent4 34 5 4 2" xfId="47378"/>
    <cellStyle name="20% - Accent4 34 5 5" xfId="34366"/>
    <cellStyle name="20% - Accent4 34 6" xfId="9005"/>
    <cellStyle name="20% - Accent4 34 6 2" xfId="15708"/>
    <cellStyle name="20% - Accent4 34 6 2 2" xfId="28668"/>
    <cellStyle name="20% - Accent4 34 6 2 2 2" xfId="54669"/>
    <cellStyle name="20% - Accent4 34 6 2 3" xfId="41734"/>
    <cellStyle name="20% - Accent4 34 6 3" xfId="22235"/>
    <cellStyle name="20% - Accent4 34 6 3 2" xfId="48235"/>
    <cellStyle name="20% - Accent4 34 6 4" xfId="35233"/>
    <cellStyle name="20% - Accent4 34 7" xfId="12519"/>
    <cellStyle name="20% - Accent4 34 7 2" xfId="25480"/>
    <cellStyle name="20% - Accent4 34 7 2 2" xfId="51480"/>
    <cellStyle name="20% - Accent4 34 7 3" xfId="38545"/>
    <cellStyle name="20% - Accent4 34 8" xfId="19061"/>
    <cellStyle name="20% - Accent4 34 8 2" xfId="45061"/>
    <cellStyle name="20% - Accent4 34 9" xfId="32044"/>
    <cellStyle name="20% - Accent4 35" xfId="2027"/>
    <cellStyle name="20% - Accent4 35 2" xfId="3930"/>
    <cellStyle name="20% - Accent4 35 2 2" xfId="10363"/>
    <cellStyle name="20% - Accent4 35 2 2 2" xfId="17067"/>
    <cellStyle name="20% - Accent4 35 2 2 2 2" xfId="30028"/>
    <cellStyle name="20% - Accent4 35 2 2 2 2 2" xfId="56029"/>
    <cellStyle name="20% - Accent4 35 2 2 2 3" xfId="43094"/>
    <cellStyle name="20% - Accent4 35 2 2 3" xfId="23595"/>
    <cellStyle name="20% - Accent4 35 2 2 3 2" xfId="49595"/>
    <cellStyle name="20% - Accent4 35 2 2 4" xfId="36593"/>
    <cellStyle name="20% - Accent4 35 2 3" xfId="13879"/>
    <cellStyle name="20% - Accent4 35 2 3 2" xfId="26839"/>
    <cellStyle name="20% - Accent4 35 2 3 2 2" xfId="52840"/>
    <cellStyle name="20% - Accent4 35 2 3 3" xfId="39905"/>
    <cellStyle name="20% - Accent4 35 2 4" xfId="20417"/>
    <cellStyle name="20% - Accent4 35 2 4 2" xfId="46417"/>
    <cellStyle name="20% - Accent4 35 2 5" xfId="33404"/>
    <cellStyle name="20% - Accent4 35 3" xfId="4599"/>
    <cellStyle name="20% - Accent4 35 3 2" xfId="10769"/>
    <cellStyle name="20% - Accent4 35 3 2 2" xfId="17473"/>
    <cellStyle name="20% - Accent4 35 3 2 2 2" xfId="30434"/>
    <cellStyle name="20% - Accent4 35 3 2 2 2 2" xfId="56435"/>
    <cellStyle name="20% - Accent4 35 3 2 2 3" xfId="43500"/>
    <cellStyle name="20% - Accent4 35 3 2 3" xfId="24001"/>
    <cellStyle name="20% - Accent4 35 3 2 3 2" xfId="50001"/>
    <cellStyle name="20% - Accent4 35 3 2 4" xfId="36999"/>
    <cellStyle name="20% - Accent4 35 3 3" xfId="14285"/>
    <cellStyle name="20% - Accent4 35 3 3 2" xfId="27245"/>
    <cellStyle name="20% - Accent4 35 3 3 2 2" xfId="53246"/>
    <cellStyle name="20% - Accent4 35 3 3 3" xfId="40311"/>
    <cellStyle name="20% - Accent4 35 3 4" xfId="20822"/>
    <cellStyle name="20% - Accent4 35 3 4 2" xfId="46822"/>
    <cellStyle name="20% - Accent4 35 3 5" xfId="33810"/>
    <cellStyle name="20% - Accent4 35 4" xfId="5180"/>
    <cellStyle name="20% - Accent4 35 4 2" xfId="11101"/>
    <cellStyle name="20% - Accent4 35 4 2 2" xfId="17804"/>
    <cellStyle name="20% - Accent4 35 4 2 2 2" xfId="30765"/>
    <cellStyle name="20% - Accent4 35 4 2 2 2 2" xfId="56766"/>
    <cellStyle name="20% - Accent4 35 4 2 2 3" xfId="43831"/>
    <cellStyle name="20% - Accent4 35 4 2 3" xfId="24332"/>
    <cellStyle name="20% - Accent4 35 4 2 3 2" xfId="50332"/>
    <cellStyle name="20% - Accent4 35 4 2 4" xfId="37330"/>
    <cellStyle name="20% - Accent4 35 4 3" xfId="14616"/>
    <cellStyle name="20% - Accent4 35 4 3 2" xfId="27576"/>
    <cellStyle name="20% - Accent4 35 4 3 2 2" xfId="53577"/>
    <cellStyle name="20% - Accent4 35 4 3 3" xfId="40642"/>
    <cellStyle name="20% - Accent4 35 4 4" xfId="21153"/>
    <cellStyle name="20% - Accent4 35 4 4 2" xfId="47153"/>
    <cellStyle name="20% - Accent4 35 4 5" xfId="34141"/>
    <cellStyle name="20% - Accent4 35 5" xfId="5721"/>
    <cellStyle name="20% - Accent4 35 5 2" xfId="11340"/>
    <cellStyle name="20% - Accent4 35 5 2 2" xfId="18043"/>
    <cellStyle name="20% - Accent4 35 5 2 2 2" xfId="31004"/>
    <cellStyle name="20% - Accent4 35 5 2 2 2 2" xfId="57005"/>
    <cellStyle name="20% - Accent4 35 5 2 2 3" xfId="44070"/>
    <cellStyle name="20% - Accent4 35 5 2 3" xfId="24571"/>
    <cellStyle name="20% - Accent4 35 5 2 3 2" xfId="50571"/>
    <cellStyle name="20% - Accent4 35 5 2 4" xfId="37569"/>
    <cellStyle name="20% - Accent4 35 5 3" xfId="14855"/>
    <cellStyle name="20% - Accent4 35 5 3 2" xfId="27815"/>
    <cellStyle name="20% - Accent4 35 5 3 2 2" xfId="53816"/>
    <cellStyle name="20% - Accent4 35 5 3 3" xfId="40881"/>
    <cellStyle name="20% - Accent4 35 5 4" xfId="21392"/>
    <cellStyle name="20% - Accent4 35 5 4 2" xfId="47392"/>
    <cellStyle name="20% - Accent4 35 5 5" xfId="34380"/>
    <cellStyle name="20% - Accent4 35 6" xfId="9019"/>
    <cellStyle name="20% - Accent4 35 6 2" xfId="15722"/>
    <cellStyle name="20% - Accent4 35 6 2 2" xfId="28682"/>
    <cellStyle name="20% - Accent4 35 6 2 2 2" xfId="54683"/>
    <cellStyle name="20% - Accent4 35 6 2 3" xfId="41748"/>
    <cellStyle name="20% - Accent4 35 6 3" xfId="22249"/>
    <cellStyle name="20% - Accent4 35 6 3 2" xfId="48249"/>
    <cellStyle name="20% - Accent4 35 6 4" xfId="35247"/>
    <cellStyle name="20% - Accent4 35 7" xfId="12533"/>
    <cellStyle name="20% - Accent4 35 7 2" xfId="25494"/>
    <cellStyle name="20% - Accent4 35 7 2 2" xfId="51494"/>
    <cellStyle name="20% - Accent4 35 7 3" xfId="38559"/>
    <cellStyle name="20% - Accent4 35 8" xfId="19075"/>
    <cellStyle name="20% - Accent4 35 8 2" xfId="45075"/>
    <cellStyle name="20% - Accent4 35 9" xfId="32058"/>
    <cellStyle name="20% - Accent4 36" xfId="2069"/>
    <cellStyle name="20% - Accent4 36 2" xfId="3972"/>
    <cellStyle name="20% - Accent4 36 2 2" xfId="10377"/>
    <cellStyle name="20% - Accent4 36 2 2 2" xfId="17081"/>
    <cellStyle name="20% - Accent4 36 2 2 2 2" xfId="30042"/>
    <cellStyle name="20% - Accent4 36 2 2 2 2 2" xfId="56043"/>
    <cellStyle name="20% - Accent4 36 2 2 2 3" xfId="43108"/>
    <cellStyle name="20% - Accent4 36 2 2 3" xfId="23609"/>
    <cellStyle name="20% - Accent4 36 2 2 3 2" xfId="49609"/>
    <cellStyle name="20% - Accent4 36 2 2 4" xfId="36607"/>
    <cellStyle name="20% - Accent4 36 2 3" xfId="13893"/>
    <cellStyle name="20% - Accent4 36 2 3 2" xfId="26853"/>
    <cellStyle name="20% - Accent4 36 2 3 2 2" xfId="52854"/>
    <cellStyle name="20% - Accent4 36 2 3 3" xfId="39919"/>
    <cellStyle name="20% - Accent4 36 2 4" xfId="20431"/>
    <cellStyle name="20% - Accent4 36 2 4 2" xfId="46431"/>
    <cellStyle name="20% - Accent4 36 2 5" xfId="33418"/>
    <cellStyle name="20% - Accent4 36 3" xfId="4641"/>
    <cellStyle name="20% - Accent4 36 3 2" xfId="10783"/>
    <cellStyle name="20% - Accent4 36 3 2 2" xfId="17487"/>
    <cellStyle name="20% - Accent4 36 3 2 2 2" xfId="30448"/>
    <cellStyle name="20% - Accent4 36 3 2 2 2 2" xfId="56449"/>
    <cellStyle name="20% - Accent4 36 3 2 2 3" xfId="43514"/>
    <cellStyle name="20% - Accent4 36 3 2 3" xfId="24015"/>
    <cellStyle name="20% - Accent4 36 3 2 3 2" xfId="50015"/>
    <cellStyle name="20% - Accent4 36 3 2 4" xfId="37013"/>
    <cellStyle name="20% - Accent4 36 3 3" xfId="14299"/>
    <cellStyle name="20% - Accent4 36 3 3 2" xfId="27259"/>
    <cellStyle name="20% - Accent4 36 3 3 2 2" xfId="53260"/>
    <cellStyle name="20% - Accent4 36 3 3 3" xfId="40325"/>
    <cellStyle name="20% - Accent4 36 3 4" xfId="20836"/>
    <cellStyle name="20% - Accent4 36 3 4 2" xfId="46836"/>
    <cellStyle name="20% - Accent4 36 3 5" xfId="33824"/>
    <cellStyle name="20% - Accent4 36 4" xfId="5222"/>
    <cellStyle name="20% - Accent4 36 4 2" xfId="11115"/>
    <cellStyle name="20% - Accent4 36 4 2 2" xfId="17818"/>
    <cellStyle name="20% - Accent4 36 4 2 2 2" xfId="30779"/>
    <cellStyle name="20% - Accent4 36 4 2 2 2 2" xfId="56780"/>
    <cellStyle name="20% - Accent4 36 4 2 2 3" xfId="43845"/>
    <cellStyle name="20% - Accent4 36 4 2 3" xfId="24346"/>
    <cellStyle name="20% - Accent4 36 4 2 3 2" xfId="50346"/>
    <cellStyle name="20% - Accent4 36 4 2 4" xfId="37344"/>
    <cellStyle name="20% - Accent4 36 4 3" xfId="14630"/>
    <cellStyle name="20% - Accent4 36 4 3 2" xfId="27590"/>
    <cellStyle name="20% - Accent4 36 4 3 2 2" xfId="53591"/>
    <cellStyle name="20% - Accent4 36 4 3 3" xfId="40656"/>
    <cellStyle name="20% - Accent4 36 4 4" xfId="21167"/>
    <cellStyle name="20% - Accent4 36 4 4 2" xfId="47167"/>
    <cellStyle name="20% - Accent4 36 4 5" xfId="34155"/>
    <cellStyle name="20% - Accent4 36 5" xfId="5763"/>
    <cellStyle name="20% - Accent4 36 5 2" xfId="11354"/>
    <cellStyle name="20% - Accent4 36 5 2 2" xfId="18057"/>
    <cellStyle name="20% - Accent4 36 5 2 2 2" xfId="31018"/>
    <cellStyle name="20% - Accent4 36 5 2 2 2 2" xfId="57019"/>
    <cellStyle name="20% - Accent4 36 5 2 2 3" xfId="44084"/>
    <cellStyle name="20% - Accent4 36 5 2 3" xfId="24585"/>
    <cellStyle name="20% - Accent4 36 5 2 3 2" xfId="50585"/>
    <cellStyle name="20% - Accent4 36 5 2 4" xfId="37583"/>
    <cellStyle name="20% - Accent4 36 5 3" xfId="14869"/>
    <cellStyle name="20% - Accent4 36 5 3 2" xfId="27829"/>
    <cellStyle name="20% - Accent4 36 5 3 2 2" xfId="53830"/>
    <cellStyle name="20% - Accent4 36 5 3 3" xfId="40895"/>
    <cellStyle name="20% - Accent4 36 5 4" xfId="21406"/>
    <cellStyle name="20% - Accent4 36 5 4 2" xfId="47406"/>
    <cellStyle name="20% - Accent4 36 5 5" xfId="34394"/>
    <cellStyle name="20% - Accent4 36 6" xfId="9033"/>
    <cellStyle name="20% - Accent4 36 6 2" xfId="15736"/>
    <cellStyle name="20% - Accent4 36 6 2 2" xfId="28696"/>
    <cellStyle name="20% - Accent4 36 6 2 2 2" xfId="54697"/>
    <cellStyle name="20% - Accent4 36 6 2 3" xfId="41762"/>
    <cellStyle name="20% - Accent4 36 6 3" xfId="22263"/>
    <cellStyle name="20% - Accent4 36 6 3 2" xfId="48263"/>
    <cellStyle name="20% - Accent4 36 6 4" xfId="35261"/>
    <cellStyle name="20% - Accent4 36 7" xfId="12547"/>
    <cellStyle name="20% - Accent4 36 7 2" xfId="25508"/>
    <cellStyle name="20% - Accent4 36 7 2 2" xfId="51508"/>
    <cellStyle name="20% - Accent4 36 7 3" xfId="38573"/>
    <cellStyle name="20% - Accent4 36 8" xfId="19089"/>
    <cellStyle name="20% - Accent4 36 8 2" xfId="45089"/>
    <cellStyle name="20% - Accent4 36 9" xfId="32072"/>
    <cellStyle name="20% - Accent4 37" xfId="2110"/>
    <cellStyle name="20% - Accent4 37 2" xfId="4014"/>
    <cellStyle name="20% - Accent4 37 2 2" xfId="10391"/>
    <cellStyle name="20% - Accent4 37 2 2 2" xfId="17095"/>
    <cellStyle name="20% - Accent4 37 2 2 2 2" xfId="30056"/>
    <cellStyle name="20% - Accent4 37 2 2 2 2 2" xfId="56057"/>
    <cellStyle name="20% - Accent4 37 2 2 2 3" xfId="43122"/>
    <cellStyle name="20% - Accent4 37 2 2 3" xfId="23623"/>
    <cellStyle name="20% - Accent4 37 2 2 3 2" xfId="49623"/>
    <cellStyle name="20% - Accent4 37 2 2 4" xfId="36621"/>
    <cellStyle name="20% - Accent4 37 2 3" xfId="13907"/>
    <cellStyle name="20% - Accent4 37 2 3 2" xfId="26867"/>
    <cellStyle name="20% - Accent4 37 2 3 2 2" xfId="52868"/>
    <cellStyle name="20% - Accent4 37 2 3 3" xfId="39933"/>
    <cellStyle name="20% - Accent4 37 2 4" xfId="20445"/>
    <cellStyle name="20% - Accent4 37 2 4 2" xfId="46445"/>
    <cellStyle name="20% - Accent4 37 2 5" xfId="33432"/>
    <cellStyle name="20% - Accent4 37 3" xfId="4683"/>
    <cellStyle name="20% - Accent4 37 3 2" xfId="10797"/>
    <cellStyle name="20% - Accent4 37 3 2 2" xfId="17501"/>
    <cellStyle name="20% - Accent4 37 3 2 2 2" xfId="30462"/>
    <cellStyle name="20% - Accent4 37 3 2 2 2 2" xfId="56463"/>
    <cellStyle name="20% - Accent4 37 3 2 2 3" xfId="43528"/>
    <cellStyle name="20% - Accent4 37 3 2 3" xfId="24029"/>
    <cellStyle name="20% - Accent4 37 3 2 3 2" xfId="50029"/>
    <cellStyle name="20% - Accent4 37 3 2 4" xfId="37027"/>
    <cellStyle name="20% - Accent4 37 3 3" xfId="14313"/>
    <cellStyle name="20% - Accent4 37 3 3 2" xfId="27273"/>
    <cellStyle name="20% - Accent4 37 3 3 2 2" xfId="53274"/>
    <cellStyle name="20% - Accent4 37 3 3 3" xfId="40339"/>
    <cellStyle name="20% - Accent4 37 3 4" xfId="20850"/>
    <cellStyle name="20% - Accent4 37 3 4 2" xfId="46850"/>
    <cellStyle name="20% - Accent4 37 3 5" xfId="33838"/>
    <cellStyle name="20% - Accent4 37 4" xfId="5264"/>
    <cellStyle name="20% - Accent4 37 4 2" xfId="11129"/>
    <cellStyle name="20% - Accent4 37 4 2 2" xfId="17832"/>
    <cellStyle name="20% - Accent4 37 4 2 2 2" xfId="30793"/>
    <cellStyle name="20% - Accent4 37 4 2 2 2 2" xfId="56794"/>
    <cellStyle name="20% - Accent4 37 4 2 2 3" xfId="43859"/>
    <cellStyle name="20% - Accent4 37 4 2 3" xfId="24360"/>
    <cellStyle name="20% - Accent4 37 4 2 3 2" xfId="50360"/>
    <cellStyle name="20% - Accent4 37 4 2 4" xfId="37358"/>
    <cellStyle name="20% - Accent4 37 4 3" xfId="14644"/>
    <cellStyle name="20% - Accent4 37 4 3 2" xfId="27604"/>
    <cellStyle name="20% - Accent4 37 4 3 2 2" xfId="53605"/>
    <cellStyle name="20% - Accent4 37 4 3 3" xfId="40670"/>
    <cellStyle name="20% - Accent4 37 4 4" xfId="21181"/>
    <cellStyle name="20% - Accent4 37 4 4 2" xfId="47181"/>
    <cellStyle name="20% - Accent4 37 4 5" xfId="34169"/>
    <cellStyle name="20% - Accent4 37 5" xfId="5805"/>
    <cellStyle name="20% - Accent4 37 5 2" xfId="11368"/>
    <cellStyle name="20% - Accent4 37 5 2 2" xfId="18071"/>
    <cellStyle name="20% - Accent4 37 5 2 2 2" xfId="31032"/>
    <cellStyle name="20% - Accent4 37 5 2 2 2 2" xfId="57033"/>
    <cellStyle name="20% - Accent4 37 5 2 2 3" xfId="44098"/>
    <cellStyle name="20% - Accent4 37 5 2 3" xfId="24599"/>
    <cellStyle name="20% - Accent4 37 5 2 3 2" xfId="50599"/>
    <cellStyle name="20% - Accent4 37 5 2 4" xfId="37597"/>
    <cellStyle name="20% - Accent4 37 5 3" xfId="14883"/>
    <cellStyle name="20% - Accent4 37 5 3 2" xfId="27843"/>
    <cellStyle name="20% - Accent4 37 5 3 2 2" xfId="53844"/>
    <cellStyle name="20% - Accent4 37 5 3 3" xfId="40909"/>
    <cellStyle name="20% - Accent4 37 5 4" xfId="21420"/>
    <cellStyle name="20% - Accent4 37 5 4 2" xfId="47420"/>
    <cellStyle name="20% - Accent4 37 5 5" xfId="34408"/>
    <cellStyle name="20% - Accent4 37 6" xfId="9046"/>
    <cellStyle name="20% - Accent4 37 6 2" xfId="15749"/>
    <cellStyle name="20% - Accent4 37 6 2 2" xfId="28709"/>
    <cellStyle name="20% - Accent4 37 6 2 2 2" xfId="54710"/>
    <cellStyle name="20% - Accent4 37 6 2 3" xfId="41775"/>
    <cellStyle name="20% - Accent4 37 6 3" xfId="22276"/>
    <cellStyle name="20% - Accent4 37 6 3 2" xfId="48276"/>
    <cellStyle name="20% - Accent4 37 6 4" xfId="35274"/>
    <cellStyle name="20% - Accent4 37 7" xfId="12560"/>
    <cellStyle name="20% - Accent4 37 7 2" xfId="25521"/>
    <cellStyle name="20% - Accent4 37 7 2 2" xfId="51521"/>
    <cellStyle name="20% - Accent4 37 7 3" xfId="38586"/>
    <cellStyle name="20% - Accent4 37 8" xfId="19102"/>
    <cellStyle name="20% - Accent4 37 8 2" xfId="45102"/>
    <cellStyle name="20% - Accent4 37 9" xfId="32085"/>
    <cellStyle name="20% - Accent4 38" xfId="2151"/>
    <cellStyle name="20% - Accent4 38 2" xfId="4056"/>
    <cellStyle name="20% - Accent4 38 2 2" xfId="10405"/>
    <cellStyle name="20% - Accent4 38 2 2 2" xfId="17109"/>
    <cellStyle name="20% - Accent4 38 2 2 2 2" xfId="30070"/>
    <cellStyle name="20% - Accent4 38 2 2 2 2 2" xfId="56071"/>
    <cellStyle name="20% - Accent4 38 2 2 2 3" xfId="43136"/>
    <cellStyle name="20% - Accent4 38 2 2 3" xfId="23637"/>
    <cellStyle name="20% - Accent4 38 2 2 3 2" xfId="49637"/>
    <cellStyle name="20% - Accent4 38 2 2 4" xfId="36635"/>
    <cellStyle name="20% - Accent4 38 2 3" xfId="13921"/>
    <cellStyle name="20% - Accent4 38 2 3 2" xfId="26881"/>
    <cellStyle name="20% - Accent4 38 2 3 2 2" xfId="52882"/>
    <cellStyle name="20% - Accent4 38 2 3 3" xfId="39947"/>
    <cellStyle name="20% - Accent4 38 2 4" xfId="20459"/>
    <cellStyle name="20% - Accent4 38 2 4 2" xfId="46459"/>
    <cellStyle name="20% - Accent4 38 2 5" xfId="33446"/>
    <cellStyle name="20% - Accent4 38 3" xfId="4725"/>
    <cellStyle name="20% - Accent4 38 3 2" xfId="10811"/>
    <cellStyle name="20% - Accent4 38 3 2 2" xfId="17515"/>
    <cellStyle name="20% - Accent4 38 3 2 2 2" xfId="30476"/>
    <cellStyle name="20% - Accent4 38 3 2 2 2 2" xfId="56477"/>
    <cellStyle name="20% - Accent4 38 3 2 2 3" xfId="43542"/>
    <cellStyle name="20% - Accent4 38 3 2 3" xfId="24043"/>
    <cellStyle name="20% - Accent4 38 3 2 3 2" xfId="50043"/>
    <cellStyle name="20% - Accent4 38 3 2 4" xfId="37041"/>
    <cellStyle name="20% - Accent4 38 3 3" xfId="14327"/>
    <cellStyle name="20% - Accent4 38 3 3 2" xfId="27287"/>
    <cellStyle name="20% - Accent4 38 3 3 2 2" xfId="53288"/>
    <cellStyle name="20% - Accent4 38 3 3 3" xfId="40353"/>
    <cellStyle name="20% - Accent4 38 3 4" xfId="20864"/>
    <cellStyle name="20% - Accent4 38 3 4 2" xfId="46864"/>
    <cellStyle name="20% - Accent4 38 3 5" xfId="33852"/>
    <cellStyle name="20% - Accent4 38 4" xfId="5306"/>
    <cellStyle name="20% - Accent4 38 4 2" xfId="11143"/>
    <cellStyle name="20% - Accent4 38 4 2 2" xfId="17846"/>
    <cellStyle name="20% - Accent4 38 4 2 2 2" xfId="30807"/>
    <cellStyle name="20% - Accent4 38 4 2 2 2 2" xfId="56808"/>
    <cellStyle name="20% - Accent4 38 4 2 2 3" xfId="43873"/>
    <cellStyle name="20% - Accent4 38 4 2 3" xfId="24374"/>
    <cellStyle name="20% - Accent4 38 4 2 3 2" xfId="50374"/>
    <cellStyle name="20% - Accent4 38 4 2 4" xfId="37372"/>
    <cellStyle name="20% - Accent4 38 4 3" xfId="14658"/>
    <cellStyle name="20% - Accent4 38 4 3 2" xfId="27618"/>
    <cellStyle name="20% - Accent4 38 4 3 2 2" xfId="53619"/>
    <cellStyle name="20% - Accent4 38 4 3 3" xfId="40684"/>
    <cellStyle name="20% - Accent4 38 4 4" xfId="21195"/>
    <cellStyle name="20% - Accent4 38 4 4 2" xfId="47195"/>
    <cellStyle name="20% - Accent4 38 4 5" xfId="34183"/>
    <cellStyle name="20% - Accent4 38 5" xfId="5847"/>
    <cellStyle name="20% - Accent4 38 5 2" xfId="11382"/>
    <cellStyle name="20% - Accent4 38 5 2 2" xfId="18085"/>
    <cellStyle name="20% - Accent4 38 5 2 2 2" xfId="31046"/>
    <cellStyle name="20% - Accent4 38 5 2 2 2 2" xfId="57047"/>
    <cellStyle name="20% - Accent4 38 5 2 2 3" xfId="44112"/>
    <cellStyle name="20% - Accent4 38 5 2 3" xfId="24613"/>
    <cellStyle name="20% - Accent4 38 5 2 3 2" xfId="50613"/>
    <cellStyle name="20% - Accent4 38 5 2 4" xfId="37611"/>
    <cellStyle name="20% - Accent4 38 5 3" xfId="14897"/>
    <cellStyle name="20% - Accent4 38 5 3 2" xfId="27857"/>
    <cellStyle name="20% - Accent4 38 5 3 2 2" xfId="53858"/>
    <cellStyle name="20% - Accent4 38 5 3 3" xfId="40923"/>
    <cellStyle name="20% - Accent4 38 5 4" xfId="21434"/>
    <cellStyle name="20% - Accent4 38 5 4 2" xfId="47434"/>
    <cellStyle name="20% - Accent4 38 5 5" xfId="34422"/>
    <cellStyle name="20% - Accent4 38 6" xfId="9059"/>
    <cellStyle name="20% - Accent4 38 6 2" xfId="15762"/>
    <cellStyle name="20% - Accent4 38 6 2 2" xfId="28722"/>
    <cellStyle name="20% - Accent4 38 6 2 2 2" xfId="54723"/>
    <cellStyle name="20% - Accent4 38 6 2 3" xfId="41788"/>
    <cellStyle name="20% - Accent4 38 6 3" xfId="22289"/>
    <cellStyle name="20% - Accent4 38 6 3 2" xfId="48289"/>
    <cellStyle name="20% - Accent4 38 6 4" xfId="35287"/>
    <cellStyle name="20% - Accent4 38 7" xfId="12573"/>
    <cellStyle name="20% - Accent4 38 7 2" xfId="25534"/>
    <cellStyle name="20% - Accent4 38 7 2 2" xfId="51534"/>
    <cellStyle name="20% - Accent4 38 7 3" xfId="38599"/>
    <cellStyle name="20% - Accent4 38 8" xfId="19115"/>
    <cellStyle name="20% - Accent4 38 8 2" xfId="45115"/>
    <cellStyle name="20% - Accent4 38 9" xfId="32098"/>
    <cellStyle name="20% - Accent4 39" xfId="2193"/>
    <cellStyle name="20% - Accent4 39 2" xfId="4098"/>
    <cellStyle name="20% - Accent4 39 2 2" xfId="10419"/>
    <cellStyle name="20% - Accent4 39 2 2 2" xfId="17123"/>
    <cellStyle name="20% - Accent4 39 2 2 2 2" xfId="30084"/>
    <cellStyle name="20% - Accent4 39 2 2 2 2 2" xfId="56085"/>
    <cellStyle name="20% - Accent4 39 2 2 2 3" xfId="43150"/>
    <cellStyle name="20% - Accent4 39 2 2 3" xfId="23651"/>
    <cellStyle name="20% - Accent4 39 2 2 3 2" xfId="49651"/>
    <cellStyle name="20% - Accent4 39 2 2 4" xfId="36649"/>
    <cellStyle name="20% - Accent4 39 2 3" xfId="13935"/>
    <cellStyle name="20% - Accent4 39 2 3 2" xfId="26895"/>
    <cellStyle name="20% - Accent4 39 2 3 2 2" xfId="52896"/>
    <cellStyle name="20% - Accent4 39 2 3 3" xfId="39961"/>
    <cellStyle name="20% - Accent4 39 2 4" xfId="20473"/>
    <cellStyle name="20% - Accent4 39 2 4 2" xfId="46473"/>
    <cellStyle name="20% - Accent4 39 2 5" xfId="33460"/>
    <cellStyle name="20% - Accent4 39 3" xfId="4767"/>
    <cellStyle name="20% - Accent4 39 3 2" xfId="10825"/>
    <cellStyle name="20% - Accent4 39 3 2 2" xfId="17529"/>
    <cellStyle name="20% - Accent4 39 3 2 2 2" xfId="30490"/>
    <cellStyle name="20% - Accent4 39 3 2 2 2 2" xfId="56491"/>
    <cellStyle name="20% - Accent4 39 3 2 2 3" xfId="43556"/>
    <cellStyle name="20% - Accent4 39 3 2 3" xfId="24057"/>
    <cellStyle name="20% - Accent4 39 3 2 3 2" xfId="50057"/>
    <cellStyle name="20% - Accent4 39 3 2 4" xfId="37055"/>
    <cellStyle name="20% - Accent4 39 3 3" xfId="14341"/>
    <cellStyle name="20% - Accent4 39 3 3 2" xfId="27301"/>
    <cellStyle name="20% - Accent4 39 3 3 2 2" xfId="53302"/>
    <cellStyle name="20% - Accent4 39 3 3 3" xfId="40367"/>
    <cellStyle name="20% - Accent4 39 3 4" xfId="20878"/>
    <cellStyle name="20% - Accent4 39 3 4 2" xfId="46878"/>
    <cellStyle name="20% - Accent4 39 3 5" xfId="33866"/>
    <cellStyle name="20% - Accent4 39 4" xfId="5348"/>
    <cellStyle name="20% - Accent4 39 4 2" xfId="11157"/>
    <cellStyle name="20% - Accent4 39 4 2 2" xfId="17860"/>
    <cellStyle name="20% - Accent4 39 4 2 2 2" xfId="30821"/>
    <cellStyle name="20% - Accent4 39 4 2 2 2 2" xfId="56822"/>
    <cellStyle name="20% - Accent4 39 4 2 2 3" xfId="43887"/>
    <cellStyle name="20% - Accent4 39 4 2 3" xfId="24388"/>
    <cellStyle name="20% - Accent4 39 4 2 3 2" xfId="50388"/>
    <cellStyle name="20% - Accent4 39 4 2 4" xfId="37386"/>
    <cellStyle name="20% - Accent4 39 4 3" xfId="14672"/>
    <cellStyle name="20% - Accent4 39 4 3 2" xfId="27632"/>
    <cellStyle name="20% - Accent4 39 4 3 2 2" xfId="53633"/>
    <cellStyle name="20% - Accent4 39 4 3 3" xfId="40698"/>
    <cellStyle name="20% - Accent4 39 4 4" xfId="21209"/>
    <cellStyle name="20% - Accent4 39 4 4 2" xfId="47209"/>
    <cellStyle name="20% - Accent4 39 4 5" xfId="34197"/>
    <cellStyle name="20% - Accent4 39 5" xfId="5889"/>
    <cellStyle name="20% - Accent4 39 5 2" xfId="11396"/>
    <cellStyle name="20% - Accent4 39 5 2 2" xfId="18099"/>
    <cellStyle name="20% - Accent4 39 5 2 2 2" xfId="31060"/>
    <cellStyle name="20% - Accent4 39 5 2 2 2 2" xfId="57061"/>
    <cellStyle name="20% - Accent4 39 5 2 2 3" xfId="44126"/>
    <cellStyle name="20% - Accent4 39 5 2 3" xfId="24627"/>
    <cellStyle name="20% - Accent4 39 5 2 3 2" xfId="50627"/>
    <cellStyle name="20% - Accent4 39 5 2 4" xfId="37625"/>
    <cellStyle name="20% - Accent4 39 5 3" xfId="14911"/>
    <cellStyle name="20% - Accent4 39 5 3 2" xfId="27871"/>
    <cellStyle name="20% - Accent4 39 5 3 2 2" xfId="53872"/>
    <cellStyle name="20% - Accent4 39 5 3 3" xfId="40937"/>
    <cellStyle name="20% - Accent4 39 5 4" xfId="21448"/>
    <cellStyle name="20% - Accent4 39 5 4 2" xfId="47448"/>
    <cellStyle name="20% - Accent4 39 5 5" xfId="34436"/>
    <cellStyle name="20% - Accent4 39 6" xfId="9073"/>
    <cellStyle name="20% - Accent4 39 6 2" xfId="15776"/>
    <cellStyle name="20% - Accent4 39 6 2 2" xfId="28736"/>
    <cellStyle name="20% - Accent4 39 6 2 2 2" xfId="54737"/>
    <cellStyle name="20% - Accent4 39 6 2 3" xfId="41802"/>
    <cellStyle name="20% - Accent4 39 6 3" xfId="22303"/>
    <cellStyle name="20% - Accent4 39 6 3 2" xfId="48303"/>
    <cellStyle name="20% - Accent4 39 6 4" xfId="35301"/>
    <cellStyle name="20% - Accent4 39 7" xfId="12587"/>
    <cellStyle name="20% - Accent4 39 7 2" xfId="25548"/>
    <cellStyle name="20% - Accent4 39 7 2 2" xfId="51548"/>
    <cellStyle name="20% - Accent4 39 7 3" xfId="38613"/>
    <cellStyle name="20% - Accent4 39 8" xfId="19129"/>
    <cellStyle name="20% - Accent4 39 8 2" xfId="45129"/>
    <cellStyle name="20% - Accent4 39 9" xfId="32112"/>
    <cellStyle name="20% - Accent4 4" xfId="206"/>
    <cellStyle name="20% - Accent4 4 2" xfId="2480"/>
    <cellStyle name="20% - Accent4 4 2 2" xfId="9182"/>
    <cellStyle name="20% - Accent4 4 2 2 2" xfId="15884"/>
    <cellStyle name="20% - Accent4 4 2 2 2 2" xfId="28844"/>
    <cellStyle name="20% - Accent4 4 2 2 2 2 2" xfId="54845"/>
    <cellStyle name="20% - Accent4 4 2 2 2 3" xfId="41910"/>
    <cellStyle name="20% - Accent4 4 2 2 3" xfId="22411"/>
    <cellStyle name="20% - Accent4 4 2 2 3 2" xfId="48411"/>
    <cellStyle name="20% - Accent4 4 2 2 4" xfId="35409"/>
    <cellStyle name="20% - Accent4 4 2 3" xfId="12695"/>
    <cellStyle name="20% - Accent4 4 2 3 2" xfId="25656"/>
    <cellStyle name="20% - Accent4 4 2 3 2 2" xfId="51656"/>
    <cellStyle name="20% - Accent4 4 2 3 3" xfId="38721"/>
    <cellStyle name="20% - Accent4 4 2 4" xfId="19237"/>
    <cellStyle name="20% - Accent4 4 2 4 2" xfId="45237"/>
    <cellStyle name="20% - Accent4 4 2 5" xfId="32220"/>
    <cellStyle name="20% - Accent4 4 3" xfId="3619"/>
    <cellStyle name="20% - Accent4 4 3 2" xfId="10132"/>
    <cellStyle name="20% - Accent4 4 3 2 2" xfId="16836"/>
    <cellStyle name="20% - Accent4 4 3 2 2 2" xfId="29797"/>
    <cellStyle name="20% - Accent4 4 3 2 2 2 2" xfId="55798"/>
    <cellStyle name="20% - Accent4 4 3 2 2 3" xfId="42863"/>
    <cellStyle name="20% - Accent4 4 3 2 3" xfId="23364"/>
    <cellStyle name="20% - Accent4 4 3 2 3 2" xfId="49364"/>
    <cellStyle name="20% - Accent4 4 3 2 4" xfId="36362"/>
    <cellStyle name="20% - Accent4 4 3 3" xfId="13648"/>
    <cellStyle name="20% - Accent4 4 3 3 2" xfId="26608"/>
    <cellStyle name="20% - Accent4 4 3 3 2 2" xfId="52609"/>
    <cellStyle name="20% - Accent4 4 3 3 3" xfId="39674"/>
    <cellStyle name="20% - Accent4 4 3 4" xfId="20187"/>
    <cellStyle name="20% - Accent4 4 3 4 2" xfId="46187"/>
    <cellStyle name="20% - Accent4 4 3 5" xfId="33173"/>
    <cellStyle name="20% - Accent4 4 4" xfId="4316"/>
    <cellStyle name="20% - Accent4 4 4 2" xfId="10560"/>
    <cellStyle name="20% - Accent4 4 4 2 2" xfId="17264"/>
    <cellStyle name="20% - Accent4 4 4 2 2 2" xfId="30225"/>
    <cellStyle name="20% - Accent4 4 4 2 2 2 2" xfId="56226"/>
    <cellStyle name="20% - Accent4 4 4 2 2 3" xfId="43291"/>
    <cellStyle name="20% - Accent4 4 4 2 3" xfId="23792"/>
    <cellStyle name="20% - Accent4 4 4 2 3 2" xfId="49792"/>
    <cellStyle name="20% - Accent4 4 4 2 4" xfId="36790"/>
    <cellStyle name="20% - Accent4 4 4 3" xfId="14076"/>
    <cellStyle name="20% - Accent4 4 4 3 2" xfId="27036"/>
    <cellStyle name="20% - Accent4 4 4 3 2 2" xfId="53037"/>
    <cellStyle name="20% - Accent4 4 4 3 3" xfId="40102"/>
    <cellStyle name="20% - Accent4 4 4 4" xfId="20614"/>
    <cellStyle name="20% - Accent4 4 4 4 2" xfId="46614"/>
    <cellStyle name="20% - Accent4 4 4 5" xfId="33601"/>
    <cellStyle name="20% - Accent4 4 5" xfId="4949"/>
    <cellStyle name="20% - Accent4 4 5 2" xfId="10932"/>
    <cellStyle name="20% - Accent4 4 5 2 2" xfId="17636"/>
    <cellStyle name="20% - Accent4 4 5 2 2 2" xfId="30597"/>
    <cellStyle name="20% - Accent4 4 5 2 2 2 2" xfId="56598"/>
    <cellStyle name="20% - Accent4 4 5 2 2 3" xfId="43663"/>
    <cellStyle name="20% - Accent4 4 5 2 3" xfId="24164"/>
    <cellStyle name="20% - Accent4 4 5 2 3 2" xfId="50164"/>
    <cellStyle name="20% - Accent4 4 5 2 4" xfId="37162"/>
    <cellStyle name="20% - Accent4 4 5 3" xfId="14448"/>
    <cellStyle name="20% - Accent4 4 5 3 2" xfId="27408"/>
    <cellStyle name="20% - Accent4 4 5 3 2 2" xfId="53409"/>
    <cellStyle name="20% - Accent4 4 5 3 3" xfId="40474"/>
    <cellStyle name="20% - Accent4 4 5 4" xfId="20985"/>
    <cellStyle name="20% - Accent4 4 5 4 2" xfId="46985"/>
    <cellStyle name="20% - Accent4 4 5 5" xfId="33973"/>
    <cellStyle name="20% - Accent4 4 6" xfId="8596"/>
    <cellStyle name="20% - Accent4 4 6 2" xfId="15298"/>
    <cellStyle name="20% - Accent4 4 6 2 2" xfId="28258"/>
    <cellStyle name="20% - Accent4 4 6 2 2 2" xfId="54259"/>
    <cellStyle name="20% - Accent4 4 6 2 3" xfId="41324"/>
    <cellStyle name="20% - Accent4 4 6 3" xfId="21825"/>
    <cellStyle name="20% - Accent4 4 6 3 2" xfId="47825"/>
    <cellStyle name="20% - Accent4 4 6 4" xfId="34823"/>
    <cellStyle name="20% - Accent4 4 7" xfId="12109"/>
    <cellStyle name="20% - Accent4 4 7 2" xfId="25070"/>
    <cellStyle name="20% - Accent4 4 7 2 2" xfId="51070"/>
    <cellStyle name="20% - Accent4 4 7 3" xfId="38135"/>
    <cellStyle name="20% - Accent4 4 8" xfId="18651"/>
    <cellStyle name="20% - Accent4 4 8 2" xfId="44651"/>
    <cellStyle name="20% - Accent4 4 9" xfId="31634"/>
    <cellStyle name="20% - Accent4 40" xfId="2234"/>
    <cellStyle name="20% - Accent4 40 2" xfId="4140"/>
    <cellStyle name="20% - Accent4 40 2 2" xfId="10433"/>
    <cellStyle name="20% - Accent4 40 2 2 2" xfId="17137"/>
    <cellStyle name="20% - Accent4 40 2 2 2 2" xfId="30098"/>
    <cellStyle name="20% - Accent4 40 2 2 2 2 2" xfId="56099"/>
    <cellStyle name="20% - Accent4 40 2 2 2 3" xfId="43164"/>
    <cellStyle name="20% - Accent4 40 2 2 3" xfId="23665"/>
    <cellStyle name="20% - Accent4 40 2 2 3 2" xfId="49665"/>
    <cellStyle name="20% - Accent4 40 2 2 4" xfId="36663"/>
    <cellStyle name="20% - Accent4 40 2 3" xfId="13949"/>
    <cellStyle name="20% - Accent4 40 2 3 2" xfId="26909"/>
    <cellStyle name="20% - Accent4 40 2 3 2 2" xfId="52910"/>
    <cellStyle name="20% - Accent4 40 2 3 3" xfId="39975"/>
    <cellStyle name="20% - Accent4 40 2 4" xfId="20487"/>
    <cellStyle name="20% - Accent4 40 2 4 2" xfId="46487"/>
    <cellStyle name="20% - Accent4 40 2 5" xfId="33474"/>
    <cellStyle name="20% - Accent4 40 3" xfId="4809"/>
    <cellStyle name="20% - Accent4 40 3 2" xfId="10839"/>
    <cellStyle name="20% - Accent4 40 3 2 2" xfId="17543"/>
    <cellStyle name="20% - Accent4 40 3 2 2 2" xfId="30504"/>
    <cellStyle name="20% - Accent4 40 3 2 2 2 2" xfId="56505"/>
    <cellStyle name="20% - Accent4 40 3 2 2 3" xfId="43570"/>
    <cellStyle name="20% - Accent4 40 3 2 3" xfId="24071"/>
    <cellStyle name="20% - Accent4 40 3 2 3 2" xfId="50071"/>
    <cellStyle name="20% - Accent4 40 3 2 4" xfId="37069"/>
    <cellStyle name="20% - Accent4 40 3 3" xfId="14355"/>
    <cellStyle name="20% - Accent4 40 3 3 2" xfId="27315"/>
    <cellStyle name="20% - Accent4 40 3 3 2 2" xfId="53316"/>
    <cellStyle name="20% - Accent4 40 3 3 3" xfId="40381"/>
    <cellStyle name="20% - Accent4 40 3 4" xfId="20892"/>
    <cellStyle name="20% - Accent4 40 3 4 2" xfId="46892"/>
    <cellStyle name="20% - Accent4 40 3 5" xfId="33880"/>
    <cellStyle name="20% - Accent4 40 4" xfId="5390"/>
    <cellStyle name="20% - Accent4 40 4 2" xfId="11171"/>
    <cellStyle name="20% - Accent4 40 4 2 2" xfId="17874"/>
    <cellStyle name="20% - Accent4 40 4 2 2 2" xfId="30835"/>
    <cellStyle name="20% - Accent4 40 4 2 2 2 2" xfId="56836"/>
    <cellStyle name="20% - Accent4 40 4 2 2 3" xfId="43901"/>
    <cellStyle name="20% - Accent4 40 4 2 3" xfId="24402"/>
    <cellStyle name="20% - Accent4 40 4 2 3 2" xfId="50402"/>
    <cellStyle name="20% - Accent4 40 4 2 4" xfId="37400"/>
    <cellStyle name="20% - Accent4 40 4 3" xfId="14686"/>
    <cellStyle name="20% - Accent4 40 4 3 2" xfId="27646"/>
    <cellStyle name="20% - Accent4 40 4 3 2 2" xfId="53647"/>
    <cellStyle name="20% - Accent4 40 4 3 3" xfId="40712"/>
    <cellStyle name="20% - Accent4 40 4 4" xfId="21223"/>
    <cellStyle name="20% - Accent4 40 4 4 2" xfId="47223"/>
    <cellStyle name="20% - Accent4 40 4 5" xfId="34211"/>
    <cellStyle name="20% - Accent4 40 5" xfId="5931"/>
    <cellStyle name="20% - Accent4 40 5 2" xfId="11410"/>
    <cellStyle name="20% - Accent4 40 5 2 2" xfId="18113"/>
    <cellStyle name="20% - Accent4 40 5 2 2 2" xfId="31074"/>
    <cellStyle name="20% - Accent4 40 5 2 2 2 2" xfId="57075"/>
    <cellStyle name="20% - Accent4 40 5 2 2 3" xfId="44140"/>
    <cellStyle name="20% - Accent4 40 5 2 3" xfId="24641"/>
    <cellStyle name="20% - Accent4 40 5 2 3 2" xfId="50641"/>
    <cellStyle name="20% - Accent4 40 5 2 4" xfId="37639"/>
    <cellStyle name="20% - Accent4 40 5 3" xfId="14925"/>
    <cellStyle name="20% - Accent4 40 5 3 2" xfId="27885"/>
    <cellStyle name="20% - Accent4 40 5 3 2 2" xfId="53886"/>
    <cellStyle name="20% - Accent4 40 5 3 3" xfId="40951"/>
    <cellStyle name="20% - Accent4 40 5 4" xfId="21462"/>
    <cellStyle name="20% - Accent4 40 5 4 2" xfId="47462"/>
    <cellStyle name="20% - Accent4 40 5 5" xfId="34450"/>
    <cellStyle name="20% - Accent4 40 6" xfId="9086"/>
    <cellStyle name="20% - Accent4 40 6 2" xfId="15789"/>
    <cellStyle name="20% - Accent4 40 6 2 2" xfId="28749"/>
    <cellStyle name="20% - Accent4 40 6 2 2 2" xfId="54750"/>
    <cellStyle name="20% - Accent4 40 6 2 3" xfId="41815"/>
    <cellStyle name="20% - Accent4 40 6 3" xfId="22316"/>
    <cellStyle name="20% - Accent4 40 6 3 2" xfId="48316"/>
    <cellStyle name="20% - Accent4 40 6 4" xfId="35314"/>
    <cellStyle name="20% - Accent4 40 7" xfId="12600"/>
    <cellStyle name="20% - Accent4 40 7 2" xfId="25561"/>
    <cellStyle name="20% - Accent4 40 7 2 2" xfId="51561"/>
    <cellStyle name="20% - Accent4 40 7 3" xfId="38626"/>
    <cellStyle name="20% - Accent4 40 8" xfId="19142"/>
    <cellStyle name="20% - Accent4 40 8 2" xfId="45142"/>
    <cellStyle name="20% - Accent4 40 9" xfId="32125"/>
    <cellStyle name="20% - Accent4 41" xfId="2276"/>
    <cellStyle name="20% - Accent4 41 2" xfId="4182"/>
    <cellStyle name="20% - Accent4 41 2 2" xfId="10447"/>
    <cellStyle name="20% - Accent4 41 2 2 2" xfId="17151"/>
    <cellStyle name="20% - Accent4 41 2 2 2 2" xfId="30112"/>
    <cellStyle name="20% - Accent4 41 2 2 2 2 2" xfId="56113"/>
    <cellStyle name="20% - Accent4 41 2 2 2 3" xfId="43178"/>
    <cellStyle name="20% - Accent4 41 2 2 3" xfId="23679"/>
    <cellStyle name="20% - Accent4 41 2 2 3 2" xfId="49679"/>
    <cellStyle name="20% - Accent4 41 2 2 4" xfId="36677"/>
    <cellStyle name="20% - Accent4 41 2 3" xfId="13963"/>
    <cellStyle name="20% - Accent4 41 2 3 2" xfId="26923"/>
    <cellStyle name="20% - Accent4 41 2 3 2 2" xfId="52924"/>
    <cellStyle name="20% - Accent4 41 2 3 3" xfId="39989"/>
    <cellStyle name="20% - Accent4 41 2 4" xfId="20501"/>
    <cellStyle name="20% - Accent4 41 2 4 2" xfId="46501"/>
    <cellStyle name="20% - Accent4 41 2 5" xfId="33488"/>
    <cellStyle name="20% - Accent4 41 3" xfId="4851"/>
    <cellStyle name="20% - Accent4 41 3 2" xfId="10853"/>
    <cellStyle name="20% - Accent4 41 3 2 2" xfId="17557"/>
    <cellStyle name="20% - Accent4 41 3 2 2 2" xfId="30518"/>
    <cellStyle name="20% - Accent4 41 3 2 2 2 2" xfId="56519"/>
    <cellStyle name="20% - Accent4 41 3 2 2 3" xfId="43584"/>
    <cellStyle name="20% - Accent4 41 3 2 3" xfId="24085"/>
    <cellStyle name="20% - Accent4 41 3 2 3 2" xfId="50085"/>
    <cellStyle name="20% - Accent4 41 3 2 4" xfId="37083"/>
    <cellStyle name="20% - Accent4 41 3 3" xfId="14369"/>
    <cellStyle name="20% - Accent4 41 3 3 2" xfId="27329"/>
    <cellStyle name="20% - Accent4 41 3 3 2 2" xfId="53330"/>
    <cellStyle name="20% - Accent4 41 3 3 3" xfId="40395"/>
    <cellStyle name="20% - Accent4 41 3 4" xfId="20906"/>
    <cellStyle name="20% - Accent4 41 3 4 2" xfId="46906"/>
    <cellStyle name="20% - Accent4 41 3 5" xfId="33894"/>
    <cellStyle name="20% - Accent4 41 4" xfId="5432"/>
    <cellStyle name="20% - Accent4 41 4 2" xfId="11185"/>
    <cellStyle name="20% - Accent4 41 4 2 2" xfId="17888"/>
    <cellStyle name="20% - Accent4 41 4 2 2 2" xfId="30849"/>
    <cellStyle name="20% - Accent4 41 4 2 2 2 2" xfId="56850"/>
    <cellStyle name="20% - Accent4 41 4 2 2 3" xfId="43915"/>
    <cellStyle name="20% - Accent4 41 4 2 3" xfId="24416"/>
    <cellStyle name="20% - Accent4 41 4 2 3 2" xfId="50416"/>
    <cellStyle name="20% - Accent4 41 4 2 4" xfId="37414"/>
    <cellStyle name="20% - Accent4 41 4 3" xfId="14700"/>
    <cellStyle name="20% - Accent4 41 4 3 2" xfId="27660"/>
    <cellStyle name="20% - Accent4 41 4 3 2 2" xfId="53661"/>
    <cellStyle name="20% - Accent4 41 4 3 3" xfId="40726"/>
    <cellStyle name="20% - Accent4 41 4 4" xfId="21237"/>
    <cellStyle name="20% - Accent4 41 4 4 2" xfId="47237"/>
    <cellStyle name="20% - Accent4 41 4 5" xfId="34225"/>
    <cellStyle name="20% - Accent4 41 5" xfId="5973"/>
    <cellStyle name="20% - Accent4 41 5 2" xfId="11424"/>
    <cellStyle name="20% - Accent4 41 5 2 2" xfId="18127"/>
    <cellStyle name="20% - Accent4 41 5 2 2 2" xfId="31088"/>
    <cellStyle name="20% - Accent4 41 5 2 2 2 2" xfId="57089"/>
    <cellStyle name="20% - Accent4 41 5 2 2 3" xfId="44154"/>
    <cellStyle name="20% - Accent4 41 5 2 3" xfId="24655"/>
    <cellStyle name="20% - Accent4 41 5 2 3 2" xfId="50655"/>
    <cellStyle name="20% - Accent4 41 5 2 4" xfId="37653"/>
    <cellStyle name="20% - Accent4 41 5 3" xfId="14939"/>
    <cellStyle name="20% - Accent4 41 5 3 2" xfId="27899"/>
    <cellStyle name="20% - Accent4 41 5 3 2 2" xfId="53900"/>
    <cellStyle name="20% - Accent4 41 5 3 3" xfId="40965"/>
    <cellStyle name="20% - Accent4 41 5 4" xfId="21476"/>
    <cellStyle name="20% - Accent4 41 5 4 2" xfId="47476"/>
    <cellStyle name="20% - Accent4 41 5 5" xfId="34464"/>
    <cellStyle name="20% - Accent4 41 6" xfId="9100"/>
    <cellStyle name="20% - Accent4 41 6 2" xfId="15803"/>
    <cellStyle name="20% - Accent4 41 6 2 2" xfId="28763"/>
    <cellStyle name="20% - Accent4 41 6 2 2 2" xfId="54764"/>
    <cellStyle name="20% - Accent4 41 6 2 3" xfId="41829"/>
    <cellStyle name="20% - Accent4 41 6 3" xfId="22330"/>
    <cellStyle name="20% - Accent4 41 6 3 2" xfId="48330"/>
    <cellStyle name="20% - Accent4 41 6 4" xfId="35328"/>
    <cellStyle name="20% - Accent4 41 7" xfId="12614"/>
    <cellStyle name="20% - Accent4 41 7 2" xfId="25575"/>
    <cellStyle name="20% - Accent4 41 7 2 2" xfId="51575"/>
    <cellStyle name="20% - Accent4 41 7 3" xfId="38640"/>
    <cellStyle name="20% - Accent4 41 8" xfId="19156"/>
    <cellStyle name="20% - Accent4 41 8 2" xfId="45156"/>
    <cellStyle name="20% - Accent4 41 9" xfId="32139"/>
    <cellStyle name="20% - Accent4 42" xfId="2317"/>
    <cellStyle name="20% - Accent4 42 2" xfId="9113"/>
    <cellStyle name="20% - Accent4 42 2 2" xfId="15816"/>
    <cellStyle name="20% - Accent4 42 2 2 2" xfId="28776"/>
    <cellStyle name="20% - Accent4 42 2 2 2 2" xfId="54777"/>
    <cellStyle name="20% - Accent4 42 2 2 3" xfId="41842"/>
    <cellStyle name="20% - Accent4 42 2 3" xfId="22343"/>
    <cellStyle name="20% - Accent4 42 2 3 2" xfId="48343"/>
    <cellStyle name="20% - Accent4 42 2 4" xfId="35341"/>
    <cellStyle name="20% - Accent4 42 3" xfId="12627"/>
    <cellStyle name="20% - Accent4 42 3 2" xfId="25588"/>
    <cellStyle name="20% - Accent4 42 3 2 2" xfId="51588"/>
    <cellStyle name="20% - Accent4 42 3 3" xfId="38653"/>
    <cellStyle name="20% - Accent4 42 4" xfId="19169"/>
    <cellStyle name="20% - Accent4 42 4 2" xfId="45169"/>
    <cellStyle name="20% - Accent4 42 5" xfId="32152"/>
    <cellStyle name="20% - Accent4 43" xfId="2672"/>
    <cellStyle name="20% - Accent4 43 2" xfId="9348"/>
    <cellStyle name="20% - Accent4 43 2 2" xfId="16049"/>
    <cellStyle name="20% - Accent4 43 2 2 2" xfId="29010"/>
    <cellStyle name="20% - Accent4 43 2 2 2 2" xfId="55011"/>
    <cellStyle name="20% - Accent4 43 2 2 3" xfId="42076"/>
    <cellStyle name="20% - Accent4 43 2 3" xfId="22577"/>
    <cellStyle name="20% - Accent4 43 2 3 2" xfId="48577"/>
    <cellStyle name="20% - Accent4 43 2 4" xfId="35575"/>
    <cellStyle name="20% - Accent4 43 3" xfId="12861"/>
    <cellStyle name="20% - Accent4 43 3 2" xfId="25822"/>
    <cellStyle name="20% - Accent4 43 3 2 2" xfId="51822"/>
    <cellStyle name="20% - Accent4 43 3 3" xfId="38887"/>
    <cellStyle name="20% - Accent4 43 4" xfId="19403"/>
    <cellStyle name="20% - Accent4 43 4 2" xfId="45403"/>
    <cellStyle name="20% - Accent4 43 5" xfId="32386"/>
    <cellStyle name="20% - Accent4 44" xfId="3448"/>
    <cellStyle name="20% - Accent4 44 2" xfId="9982"/>
    <cellStyle name="20% - Accent4 44 2 2" xfId="16686"/>
    <cellStyle name="20% - Accent4 44 2 2 2" xfId="29647"/>
    <cellStyle name="20% - Accent4 44 2 2 2 2" xfId="55648"/>
    <cellStyle name="20% - Accent4 44 2 2 3" xfId="42713"/>
    <cellStyle name="20% - Accent4 44 2 3" xfId="23214"/>
    <cellStyle name="20% - Accent4 44 2 3 2" xfId="49214"/>
    <cellStyle name="20% - Accent4 44 2 4" xfId="36212"/>
    <cellStyle name="20% - Accent4 44 3" xfId="13498"/>
    <cellStyle name="20% - Accent4 44 3 2" xfId="26459"/>
    <cellStyle name="20% - Accent4 44 3 2 2" xfId="52459"/>
    <cellStyle name="20% - Accent4 44 3 3" xfId="39524"/>
    <cellStyle name="20% - Accent4 44 4" xfId="20037"/>
    <cellStyle name="20% - Accent4 44 4 2" xfId="46037"/>
    <cellStyle name="20% - Accent4 44 5" xfId="33023"/>
    <cellStyle name="20% - Accent4 45" xfId="2471"/>
    <cellStyle name="20% - Accent4 45 2" xfId="9175"/>
    <cellStyle name="20% - Accent4 45 2 2" xfId="15877"/>
    <cellStyle name="20% - Accent4 45 2 2 2" xfId="28837"/>
    <cellStyle name="20% - Accent4 45 2 2 2 2" xfId="54838"/>
    <cellStyle name="20% - Accent4 45 2 2 3" xfId="41903"/>
    <cellStyle name="20% - Accent4 45 2 3" xfId="22404"/>
    <cellStyle name="20% - Accent4 45 2 3 2" xfId="48404"/>
    <cellStyle name="20% - Accent4 45 2 4" xfId="35402"/>
    <cellStyle name="20% - Accent4 45 3" xfId="12688"/>
    <cellStyle name="20% - Accent4 45 3 2" xfId="25649"/>
    <cellStyle name="20% - Accent4 45 3 2 2" xfId="51649"/>
    <cellStyle name="20% - Accent4 45 3 3" xfId="38714"/>
    <cellStyle name="20% - Accent4 45 4" xfId="19230"/>
    <cellStyle name="20% - Accent4 45 4 2" xfId="45230"/>
    <cellStyle name="20% - Accent4 45 5" xfId="32213"/>
    <cellStyle name="20% - Accent4 46" xfId="3628"/>
    <cellStyle name="20% - Accent4 46 2" xfId="10139"/>
    <cellStyle name="20% - Accent4 46 2 2" xfId="16843"/>
    <cellStyle name="20% - Accent4 46 2 2 2" xfId="29804"/>
    <cellStyle name="20% - Accent4 46 2 2 2 2" xfId="55805"/>
    <cellStyle name="20% - Accent4 46 2 2 3" xfId="42870"/>
    <cellStyle name="20% - Accent4 46 2 3" xfId="23371"/>
    <cellStyle name="20% - Accent4 46 2 3 2" xfId="49371"/>
    <cellStyle name="20% - Accent4 46 2 4" xfId="36369"/>
    <cellStyle name="20% - Accent4 46 3" xfId="13655"/>
    <cellStyle name="20% - Accent4 46 3 2" xfId="26615"/>
    <cellStyle name="20% - Accent4 46 3 2 2" xfId="52616"/>
    <cellStyle name="20% - Accent4 46 3 3" xfId="39681"/>
    <cellStyle name="20% - Accent4 46 4" xfId="20194"/>
    <cellStyle name="20% - Accent4 46 4 2" xfId="46194"/>
    <cellStyle name="20% - Accent4 46 5" xfId="33180"/>
    <cellStyle name="20% - Accent4 47" xfId="5088"/>
    <cellStyle name="20% - Accent4 47 2" xfId="11041"/>
    <cellStyle name="20% - Accent4 47 2 2" xfId="17744"/>
    <cellStyle name="20% - Accent4 47 2 2 2" xfId="30705"/>
    <cellStyle name="20% - Accent4 47 2 2 2 2" xfId="56706"/>
    <cellStyle name="20% - Accent4 47 2 2 3" xfId="43771"/>
    <cellStyle name="20% - Accent4 47 2 3" xfId="24272"/>
    <cellStyle name="20% - Accent4 47 2 3 2" xfId="50272"/>
    <cellStyle name="20% - Accent4 47 2 4" xfId="37270"/>
    <cellStyle name="20% - Accent4 47 3" xfId="14556"/>
    <cellStyle name="20% - Accent4 47 3 2" xfId="27516"/>
    <cellStyle name="20% - Accent4 47 3 2 2" xfId="53517"/>
    <cellStyle name="20% - Accent4 47 3 3" xfId="40582"/>
    <cellStyle name="20% - Accent4 47 4" xfId="21093"/>
    <cellStyle name="20% - Accent4 47 4 2" xfId="47093"/>
    <cellStyle name="20% - Accent4 47 5" xfId="34081"/>
    <cellStyle name="20% - Accent4 48" xfId="3554"/>
    <cellStyle name="20% - Accent4 48 2" xfId="10074"/>
    <cellStyle name="20% - Accent4 48 2 2" xfId="16778"/>
    <cellStyle name="20% - Accent4 48 2 2 2" xfId="29739"/>
    <cellStyle name="20% - Accent4 48 2 2 2 2" xfId="55740"/>
    <cellStyle name="20% - Accent4 48 2 2 3" xfId="42805"/>
    <cellStyle name="20% - Accent4 48 2 3" xfId="23306"/>
    <cellStyle name="20% - Accent4 48 2 3 2" xfId="49306"/>
    <cellStyle name="20% - Accent4 48 2 4" xfId="36304"/>
    <cellStyle name="20% - Accent4 48 3" xfId="13590"/>
    <cellStyle name="20% - Accent4 48 3 2" xfId="26550"/>
    <cellStyle name="20% - Accent4 48 3 2 2" xfId="52551"/>
    <cellStyle name="20% - Accent4 48 3 3" xfId="39616"/>
    <cellStyle name="20% - Accent4 48 4" xfId="20129"/>
    <cellStyle name="20% - Accent4 48 4 2" xfId="46129"/>
    <cellStyle name="20% - Accent4 48 5" xfId="33115"/>
    <cellStyle name="20% - Accent4 49" xfId="5537"/>
    <cellStyle name="20% - Accent4 49 2" xfId="11224"/>
    <cellStyle name="20% - Accent4 49 2 2" xfId="17927"/>
    <cellStyle name="20% - Accent4 49 2 2 2" xfId="30888"/>
    <cellStyle name="20% - Accent4 49 2 2 2 2" xfId="56889"/>
    <cellStyle name="20% - Accent4 49 2 2 3" xfId="43954"/>
    <cellStyle name="20% - Accent4 49 2 3" xfId="24455"/>
    <cellStyle name="20% - Accent4 49 2 3 2" xfId="50455"/>
    <cellStyle name="20% - Accent4 49 2 4" xfId="37453"/>
    <cellStyle name="20% - Accent4 49 3" xfId="14739"/>
    <cellStyle name="20% - Accent4 49 3 2" xfId="27699"/>
    <cellStyle name="20% - Accent4 49 3 2 2" xfId="53700"/>
    <cellStyle name="20% - Accent4 49 3 3" xfId="40765"/>
    <cellStyle name="20% - Accent4 49 4" xfId="21276"/>
    <cellStyle name="20% - Accent4 49 4 2" xfId="47276"/>
    <cellStyle name="20% - Accent4 49 5" xfId="34264"/>
    <cellStyle name="20% - Accent4 5" xfId="247"/>
    <cellStyle name="20% - Accent4 5 2" xfId="2510"/>
    <cellStyle name="20% - Accent4 5 2 2" xfId="9208"/>
    <cellStyle name="20% - Accent4 5 2 2 2" xfId="15910"/>
    <cellStyle name="20% - Accent4 5 2 2 2 2" xfId="28870"/>
    <cellStyle name="20% - Accent4 5 2 2 2 2 2" xfId="54871"/>
    <cellStyle name="20% - Accent4 5 2 2 2 3" xfId="41936"/>
    <cellStyle name="20% - Accent4 5 2 2 3" xfId="22437"/>
    <cellStyle name="20% - Accent4 5 2 2 3 2" xfId="48437"/>
    <cellStyle name="20% - Accent4 5 2 2 4" xfId="35435"/>
    <cellStyle name="20% - Accent4 5 2 3" xfId="12721"/>
    <cellStyle name="20% - Accent4 5 2 3 2" xfId="25682"/>
    <cellStyle name="20% - Accent4 5 2 3 2 2" xfId="51682"/>
    <cellStyle name="20% - Accent4 5 2 3 3" xfId="38747"/>
    <cellStyle name="20% - Accent4 5 2 4" xfId="19263"/>
    <cellStyle name="20% - Accent4 5 2 4 2" xfId="45263"/>
    <cellStyle name="20% - Accent4 5 2 5" xfId="32246"/>
    <cellStyle name="20% - Accent4 5 3" xfId="3592"/>
    <cellStyle name="20% - Accent4 5 3 2" xfId="10109"/>
    <cellStyle name="20% - Accent4 5 3 2 2" xfId="16813"/>
    <cellStyle name="20% - Accent4 5 3 2 2 2" xfId="29774"/>
    <cellStyle name="20% - Accent4 5 3 2 2 2 2" xfId="55775"/>
    <cellStyle name="20% - Accent4 5 3 2 2 3" xfId="42840"/>
    <cellStyle name="20% - Accent4 5 3 2 3" xfId="23341"/>
    <cellStyle name="20% - Accent4 5 3 2 3 2" xfId="49341"/>
    <cellStyle name="20% - Accent4 5 3 2 4" xfId="36339"/>
    <cellStyle name="20% - Accent4 5 3 3" xfId="13625"/>
    <cellStyle name="20% - Accent4 5 3 3 2" xfId="26585"/>
    <cellStyle name="20% - Accent4 5 3 3 2 2" xfId="52586"/>
    <cellStyle name="20% - Accent4 5 3 3 3" xfId="39651"/>
    <cellStyle name="20% - Accent4 5 3 4" xfId="20164"/>
    <cellStyle name="20% - Accent4 5 3 4 2" xfId="46164"/>
    <cellStyle name="20% - Accent4 5 3 5" xfId="33150"/>
    <cellStyle name="20% - Accent4 5 4" xfId="4292"/>
    <cellStyle name="20% - Accent4 5 4 2" xfId="10539"/>
    <cellStyle name="20% - Accent4 5 4 2 2" xfId="17243"/>
    <cellStyle name="20% - Accent4 5 4 2 2 2" xfId="30204"/>
    <cellStyle name="20% - Accent4 5 4 2 2 2 2" xfId="56205"/>
    <cellStyle name="20% - Accent4 5 4 2 2 3" xfId="43270"/>
    <cellStyle name="20% - Accent4 5 4 2 3" xfId="23771"/>
    <cellStyle name="20% - Accent4 5 4 2 3 2" xfId="49771"/>
    <cellStyle name="20% - Accent4 5 4 2 4" xfId="36769"/>
    <cellStyle name="20% - Accent4 5 4 3" xfId="14055"/>
    <cellStyle name="20% - Accent4 5 4 3 2" xfId="27015"/>
    <cellStyle name="20% - Accent4 5 4 3 2 2" xfId="53016"/>
    <cellStyle name="20% - Accent4 5 4 3 3" xfId="40081"/>
    <cellStyle name="20% - Accent4 5 4 4" xfId="20593"/>
    <cellStyle name="20% - Accent4 5 4 4 2" xfId="46593"/>
    <cellStyle name="20% - Accent4 5 4 5" xfId="33580"/>
    <cellStyle name="20% - Accent4 5 5" xfId="4932"/>
    <cellStyle name="20% - Accent4 5 5 2" xfId="10918"/>
    <cellStyle name="20% - Accent4 5 5 2 2" xfId="17622"/>
    <cellStyle name="20% - Accent4 5 5 2 2 2" xfId="30583"/>
    <cellStyle name="20% - Accent4 5 5 2 2 2 2" xfId="56584"/>
    <cellStyle name="20% - Accent4 5 5 2 2 3" xfId="43649"/>
    <cellStyle name="20% - Accent4 5 5 2 3" xfId="24150"/>
    <cellStyle name="20% - Accent4 5 5 2 3 2" xfId="50150"/>
    <cellStyle name="20% - Accent4 5 5 2 4" xfId="37148"/>
    <cellStyle name="20% - Accent4 5 5 3" xfId="14434"/>
    <cellStyle name="20% - Accent4 5 5 3 2" xfId="27394"/>
    <cellStyle name="20% - Accent4 5 5 3 2 2" xfId="53395"/>
    <cellStyle name="20% - Accent4 5 5 3 3" xfId="40460"/>
    <cellStyle name="20% - Accent4 5 5 4" xfId="20971"/>
    <cellStyle name="20% - Accent4 5 5 4 2" xfId="46971"/>
    <cellStyle name="20% - Accent4 5 5 5" xfId="33959"/>
    <cellStyle name="20% - Accent4 5 6" xfId="8609"/>
    <cellStyle name="20% - Accent4 5 6 2" xfId="15311"/>
    <cellStyle name="20% - Accent4 5 6 2 2" xfId="28271"/>
    <cellStyle name="20% - Accent4 5 6 2 2 2" xfId="54272"/>
    <cellStyle name="20% - Accent4 5 6 2 3" xfId="41337"/>
    <cellStyle name="20% - Accent4 5 6 3" xfId="21838"/>
    <cellStyle name="20% - Accent4 5 6 3 2" xfId="47838"/>
    <cellStyle name="20% - Accent4 5 6 4" xfId="34836"/>
    <cellStyle name="20% - Accent4 5 7" xfId="12122"/>
    <cellStyle name="20% - Accent4 5 7 2" xfId="25083"/>
    <cellStyle name="20% - Accent4 5 7 2 2" xfId="51083"/>
    <cellStyle name="20% - Accent4 5 7 3" xfId="38148"/>
    <cellStyle name="20% - Accent4 5 8" xfId="18664"/>
    <cellStyle name="20% - Accent4 5 8 2" xfId="44664"/>
    <cellStyle name="20% - Accent4 5 9" xfId="31647"/>
    <cellStyle name="20% - Accent4 50" xfId="5495"/>
    <cellStyle name="20% - Accent4 50 2" xfId="11210"/>
    <cellStyle name="20% - Accent4 50 2 2" xfId="17913"/>
    <cellStyle name="20% - Accent4 50 2 2 2" xfId="30874"/>
    <cellStyle name="20% - Accent4 50 2 2 2 2" xfId="56875"/>
    <cellStyle name="20% - Accent4 50 2 2 3" xfId="43940"/>
    <cellStyle name="20% - Accent4 50 2 3" xfId="24441"/>
    <cellStyle name="20% - Accent4 50 2 3 2" xfId="50441"/>
    <cellStyle name="20% - Accent4 50 2 4" xfId="37439"/>
    <cellStyle name="20% - Accent4 50 3" xfId="14725"/>
    <cellStyle name="20% - Accent4 50 3 2" xfId="27685"/>
    <cellStyle name="20% - Accent4 50 3 2 2" xfId="53686"/>
    <cellStyle name="20% - Accent4 50 3 3" xfId="40751"/>
    <cellStyle name="20% - Accent4 50 4" xfId="21262"/>
    <cellStyle name="20% - Accent4 50 4 2" xfId="47262"/>
    <cellStyle name="20% - Accent4 50 5" xfId="34250"/>
    <cellStyle name="20% - Accent4 51" xfId="5453"/>
    <cellStyle name="20% - Accent4 51 2" xfId="11196"/>
    <cellStyle name="20% - Accent4 51 2 2" xfId="17899"/>
    <cellStyle name="20% - Accent4 51 2 2 2" xfId="30860"/>
    <cellStyle name="20% - Accent4 51 2 2 2 2" xfId="56861"/>
    <cellStyle name="20% - Accent4 51 2 2 3" xfId="43926"/>
    <cellStyle name="20% - Accent4 51 2 3" xfId="24427"/>
    <cellStyle name="20% - Accent4 51 2 3 2" xfId="50427"/>
    <cellStyle name="20% - Accent4 51 2 4" xfId="37425"/>
    <cellStyle name="20% - Accent4 51 3" xfId="14711"/>
    <cellStyle name="20% - Accent4 51 3 2" xfId="27671"/>
    <cellStyle name="20% - Accent4 51 3 2 2" xfId="53672"/>
    <cellStyle name="20% - Accent4 51 3 3" xfId="40737"/>
    <cellStyle name="20% - Accent4 51 4" xfId="21248"/>
    <cellStyle name="20% - Accent4 51 4 2" xfId="47248"/>
    <cellStyle name="20% - Accent4 51 5" xfId="34236"/>
    <cellStyle name="20% - Accent4 52" xfId="6292"/>
    <cellStyle name="20% - Accent4 52 2" xfId="11438"/>
    <cellStyle name="20% - Accent4 52 2 2" xfId="18141"/>
    <cellStyle name="20% - Accent4 52 2 2 2" xfId="31102"/>
    <cellStyle name="20% - Accent4 52 2 2 2 2" xfId="57103"/>
    <cellStyle name="20% - Accent4 52 2 2 3" xfId="44168"/>
    <cellStyle name="20% - Accent4 52 2 3" xfId="24669"/>
    <cellStyle name="20% - Accent4 52 2 3 2" xfId="50669"/>
    <cellStyle name="20% - Accent4 52 2 4" xfId="37667"/>
    <cellStyle name="20% - Accent4 52 3" xfId="14953"/>
    <cellStyle name="20% - Accent4 52 3 2" xfId="27913"/>
    <cellStyle name="20% - Accent4 52 3 2 2" xfId="53914"/>
    <cellStyle name="20% - Accent4 52 3 3" xfId="40979"/>
    <cellStyle name="20% - Accent4 52 4" xfId="21490"/>
    <cellStyle name="20% - Accent4 52 4 2" xfId="47490"/>
    <cellStyle name="20% - Accent4 52 5" xfId="34478"/>
    <cellStyle name="20% - Accent4 53" xfId="6334"/>
    <cellStyle name="20% - Accent4 53 2" xfId="11452"/>
    <cellStyle name="20% - Accent4 53 2 2" xfId="18155"/>
    <cellStyle name="20% - Accent4 53 2 2 2" xfId="31116"/>
    <cellStyle name="20% - Accent4 53 2 2 2 2" xfId="57117"/>
    <cellStyle name="20% - Accent4 53 2 2 3" xfId="44182"/>
    <cellStyle name="20% - Accent4 53 2 3" xfId="24683"/>
    <cellStyle name="20% - Accent4 53 2 3 2" xfId="50683"/>
    <cellStyle name="20% - Accent4 53 2 4" xfId="37681"/>
    <cellStyle name="20% - Accent4 53 3" xfId="14967"/>
    <cellStyle name="20% - Accent4 53 3 2" xfId="27927"/>
    <cellStyle name="20% - Accent4 53 3 2 2" xfId="53928"/>
    <cellStyle name="20% - Accent4 53 3 3" xfId="40993"/>
    <cellStyle name="20% - Accent4 53 4" xfId="21504"/>
    <cellStyle name="20% - Accent4 53 4 2" xfId="47504"/>
    <cellStyle name="20% - Accent4 53 5" xfId="34492"/>
    <cellStyle name="20% - Accent4 54" xfId="6376"/>
    <cellStyle name="20% - Accent4 54 2" xfId="11466"/>
    <cellStyle name="20% - Accent4 54 2 2" xfId="18169"/>
    <cellStyle name="20% - Accent4 54 2 2 2" xfId="31130"/>
    <cellStyle name="20% - Accent4 54 2 2 2 2" xfId="57131"/>
    <cellStyle name="20% - Accent4 54 2 2 3" xfId="44196"/>
    <cellStyle name="20% - Accent4 54 2 3" xfId="24697"/>
    <cellStyle name="20% - Accent4 54 2 3 2" xfId="50697"/>
    <cellStyle name="20% - Accent4 54 2 4" xfId="37695"/>
    <cellStyle name="20% - Accent4 54 3" xfId="14981"/>
    <cellStyle name="20% - Accent4 54 3 2" xfId="27941"/>
    <cellStyle name="20% - Accent4 54 3 2 2" xfId="53942"/>
    <cellStyle name="20% - Accent4 54 3 3" xfId="41007"/>
    <cellStyle name="20% - Accent4 54 4" xfId="21518"/>
    <cellStyle name="20% - Accent4 54 4 2" xfId="47518"/>
    <cellStyle name="20% - Accent4 54 5" xfId="34506"/>
    <cellStyle name="20% - Accent4 55" xfId="6418"/>
    <cellStyle name="20% - Accent4 55 2" xfId="11480"/>
    <cellStyle name="20% - Accent4 55 2 2" xfId="18183"/>
    <cellStyle name="20% - Accent4 55 2 2 2" xfId="31144"/>
    <cellStyle name="20% - Accent4 55 2 2 2 2" xfId="57145"/>
    <cellStyle name="20% - Accent4 55 2 2 3" xfId="44210"/>
    <cellStyle name="20% - Accent4 55 2 3" xfId="24711"/>
    <cellStyle name="20% - Accent4 55 2 3 2" xfId="50711"/>
    <cellStyle name="20% - Accent4 55 2 4" xfId="37709"/>
    <cellStyle name="20% - Accent4 55 3" xfId="14995"/>
    <cellStyle name="20% - Accent4 55 3 2" xfId="27955"/>
    <cellStyle name="20% - Accent4 55 3 2 2" xfId="53956"/>
    <cellStyle name="20% - Accent4 55 3 3" xfId="41021"/>
    <cellStyle name="20% - Accent4 55 4" xfId="21532"/>
    <cellStyle name="20% - Accent4 55 4 2" xfId="47532"/>
    <cellStyle name="20% - Accent4 55 5" xfId="34520"/>
    <cellStyle name="20% - Accent4 56" xfId="6460"/>
    <cellStyle name="20% - Accent4 56 2" xfId="11494"/>
    <cellStyle name="20% - Accent4 56 2 2" xfId="18197"/>
    <cellStyle name="20% - Accent4 56 2 2 2" xfId="31158"/>
    <cellStyle name="20% - Accent4 56 2 2 2 2" xfId="57159"/>
    <cellStyle name="20% - Accent4 56 2 2 3" xfId="44224"/>
    <cellStyle name="20% - Accent4 56 2 3" xfId="24725"/>
    <cellStyle name="20% - Accent4 56 2 3 2" xfId="50725"/>
    <cellStyle name="20% - Accent4 56 2 4" xfId="37723"/>
    <cellStyle name="20% - Accent4 56 3" xfId="15009"/>
    <cellStyle name="20% - Accent4 56 3 2" xfId="27969"/>
    <cellStyle name="20% - Accent4 56 3 2 2" xfId="53970"/>
    <cellStyle name="20% - Accent4 56 3 3" xfId="41035"/>
    <cellStyle name="20% - Accent4 56 4" xfId="21546"/>
    <cellStyle name="20% - Accent4 56 4 2" xfId="47546"/>
    <cellStyle name="20% - Accent4 56 5" xfId="34534"/>
    <cellStyle name="20% - Accent4 57" xfId="6502"/>
    <cellStyle name="20% - Accent4 57 2" xfId="11508"/>
    <cellStyle name="20% - Accent4 57 2 2" xfId="18211"/>
    <cellStyle name="20% - Accent4 57 2 2 2" xfId="31172"/>
    <cellStyle name="20% - Accent4 57 2 2 2 2" xfId="57173"/>
    <cellStyle name="20% - Accent4 57 2 2 3" xfId="44238"/>
    <cellStyle name="20% - Accent4 57 2 3" xfId="24739"/>
    <cellStyle name="20% - Accent4 57 2 3 2" xfId="50739"/>
    <cellStyle name="20% - Accent4 57 2 4" xfId="37737"/>
    <cellStyle name="20% - Accent4 57 3" xfId="15023"/>
    <cellStyle name="20% - Accent4 57 3 2" xfId="27983"/>
    <cellStyle name="20% - Accent4 57 3 2 2" xfId="53984"/>
    <cellStyle name="20% - Accent4 57 3 3" xfId="41049"/>
    <cellStyle name="20% - Accent4 57 4" xfId="21560"/>
    <cellStyle name="20% - Accent4 57 4 2" xfId="47560"/>
    <cellStyle name="20% - Accent4 57 5" xfId="34548"/>
    <cellStyle name="20% - Accent4 58" xfId="6544"/>
    <cellStyle name="20% - Accent4 58 2" xfId="11522"/>
    <cellStyle name="20% - Accent4 58 2 2" xfId="18225"/>
    <cellStyle name="20% - Accent4 58 2 2 2" xfId="31186"/>
    <cellStyle name="20% - Accent4 58 2 2 2 2" xfId="57187"/>
    <cellStyle name="20% - Accent4 58 2 2 3" xfId="44252"/>
    <cellStyle name="20% - Accent4 58 2 3" xfId="24753"/>
    <cellStyle name="20% - Accent4 58 2 3 2" xfId="50753"/>
    <cellStyle name="20% - Accent4 58 2 4" xfId="37751"/>
    <cellStyle name="20% - Accent4 58 3" xfId="15037"/>
    <cellStyle name="20% - Accent4 58 3 2" xfId="27997"/>
    <cellStyle name="20% - Accent4 58 3 2 2" xfId="53998"/>
    <cellStyle name="20% - Accent4 58 3 3" xfId="41063"/>
    <cellStyle name="20% - Accent4 58 4" xfId="21574"/>
    <cellStyle name="20% - Accent4 58 4 2" xfId="47574"/>
    <cellStyle name="20% - Accent4 58 5" xfId="34562"/>
    <cellStyle name="20% - Accent4 59" xfId="6586"/>
    <cellStyle name="20% - Accent4 59 2" xfId="11536"/>
    <cellStyle name="20% - Accent4 59 2 2" xfId="18239"/>
    <cellStyle name="20% - Accent4 59 2 2 2" xfId="31200"/>
    <cellStyle name="20% - Accent4 59 2 2 2 2" xfId="57201"/>
    <cellStyle name="20% - Accent4 59 2 2 3" xfId="44266"/>
    <cellStyle name="20% - Accent4 59 2 3" xfId="24767"/>
    <cellStyle name="20% - Accent4 59 2 3 2" xfId="50767"/>
    <cellStyle name="20% - Accent4 59 2 4" xfId="37765"/>
    <cellStyle name="20% - Accent4 59 3" xfId="15051"/>
    <cellStyle name="20% - Accent4 59 3 2" xfId="28011"/>
    <cellStyle name="20% - Accent4 59 3 2 2" xfId="54012"/>
    <cellStyle name="20% - Accent4 59 3 3" xfId="41077"/>
    <cellStyle name="20% - Accent4 59 4" xfId="21588"/>
    <cellStyle name="20% - Accent4 59 4 2" xfId="47588"/>
    <cellStyle name="20% - Accent4 59 5" xfId="34576"/>
    <cellStyle name="20% - Accent4 6" xfId="288"/>
    <cellStyle name="20% - Accent4 6 2" xfId="2546"/>
    <cellStyle name="20% - Accent4 6 2 2" xfId="9240"/>
    <cellStyle name="20% - Accent4 6 2 2 2" xfId="15942"/>
    <cellStyle name="20% - Accent4 6 2 2 2 2" xfId="28902"/>
    <cellStyle name="20% - Accent4 6 2 2 2 2 2" xfId="54903"/>
    <cellStyle name="20% - Accent4 6 2 2 2 3" xfId="41968"/>
    <cellStyle name="20% - Accent4 6 2 2 3" xfId="22469"/>
    <cellStyle name="20% - Accent4 6 2 2 3 2" xfId="48469"/>
    <cellStyle name="20% - Accent4 6 2 2 4" xfId="35467"/>
    <cellStyle name="20% - Accent4 6 2 3" xfId="12753"/>
    <cellStyle name="20% - Accent4 6 2 3 2" xfId="25714"/>
    <cellStyle name="20% - Accent4 6 2 3 2 2" xfId="51714"/>
    <cellStyle name="20% - Accent4 6 2 3 3" xfId="38779"/>
    <cellStyle name="20% - Accent4 6 2 4" xfId="19295"/>
    <cellStyle name="20% - Accent4 6 2 4 2" xfId="45295"/>
    <cellStyle name="20% - Accent4 6 2 5" xfId="32278"/>
    <cellStyle name="20% - Accent4 6 3" xfId="3563"/>
    <cellStyle name="20% - Accent4 6 3 2" xfId="10083"/>
    <cellStyle name="20% - Accent4 6 3 2 2" xfId="16787"/>
    <cellStyle name="20% - Accent4 6 3 2 2 2" xfId="29748"/>
    <cellStyle name="20% - Accent4 6 3 2 2 2 2" xfId="55749"/>
    <cellStyle name="20% - Accent4 6 3 2 2 3" xfId="42814"/>
    <cellStyle name="20% - Accent4 6 3 2 3" xfId="23315"/>
    <cellStyle name="20% - Accent4 6 3 2 3 2" xfId="49315"/>
    <cellStyle name="20% - Accent4 6 3 2 4" xfId="36313"/>
    <cellStyle name="20% - Accent4 6 3 3" xfId="13599"/>
    <cellStyle name="20% - Accent4 6 3 3 2" xfId="26559"/>
    <cellStyle name="20% - Accent4 6 3 3 2 2" xfId="52560"/>
    <cellStyle name="20% - Accent4 6 3 3 3" xfId="39625"/>
    <cellStyle name="20% - Accent4 6 3 4" xfId="20138"/>
    <cellStyle name="20% - Accent4 6 3 4 2" xfId="46138"/>
    <cellStyle name="20% - Accent4 6 3 5" xfId="33124"/>
    <cellStyle name="20% - Accent4 6 4" xfId="4269"/>
    <cellStyle name="20% - Accent4 6 4 2" xfId="10519"/>
    <cellStyle name="20% - Accent4 6 4 2 2" xfId="17223"/>
    <cellStyle name="20% - Accent4 6 4 2 2 2" xfId="30184"/>
    <cellStyle name="20% - Accent4 6 4 2 2 2 2" xfId="56185"/>
    <cellStyle name="20% - Accent4 6 4 2 2 3" xfId="43250"/>
    <cellStyle name="20% - Accent4 6 4 2 3" xfId="23751"/>
    <cellStyle name="20% - Accent4 6 4 2 3 2" xfId="49751"/>
    <cellStyle name="20% - Accent4 6 4 2 4" xfId="36749"/>
    <cellStyle name="20% - Accent4 6 4 3" xfId="14035"/>
    <cellStyle name="20% - Accent4 6 4 3 2" xfId="26995"/>
    <cellStyle name="20% - Accent4 6 4 3 2 2" xfId="52996"/>
    <cellStyle name="20% - Accent4 6 4 3 3" xfId="40061"/>
    <cellStyle name="20% - Accent4 6 4 4" xfId="20573"/>
    <cellStyle name="20% - Accent4 6 4 4 2" xfId="46573"/>
    <cellStyle name="20% - Accent4 6 4 5" xfId="33560"/>
    <cellStyle name="20% - Accent4 6 5" xfId="4915"/>
    <cellStyle name="20% - Accent4 6 5 2" xfId="10904"/>
    <cellStyle name="20% - Accent4 6 5 2 2" xfId="17608"/>
    <cellStyle name="20% - Accent4 6 5 2 2 2" xfId="30569"/>
    <cellStyle name="20% - Accent4 6 5 2 2 2 2" xfId="56570"/>
    <cellStyle name="20% - Accent4 6 5 2 2 3" xfId="43635"/>
    <cellStyle name="20% - Accent4 6 5 2 3" xfId="24136"/>
    <cellStyle name="20% - Accent4 6 5 2 3 2" xfId="50136"/>
    <cellStyle name="20% - Accent4 6 5 2 4" xfId="37134"/>
    <cellStyle name="20% - Accent4 6 5 3" xfId="14420"/>
    <cellStyle name="20% - Accent4 6 5 3 2" xfId="27380"/>
    <cellStyle name="20% - Accent4 6 5 3 2 2" xfId="53381"/>
    <cellStyle name="20% - Accent4 6 5 3 3" xfId="40446"/>
    <cellStyle name="20% - Accent4 6 5 4" xfId="20957"/>
    <cellStyle name="20% - Accent4 6 5 4 2" xfId="46957"/>
    <cellStyle name="20% - Accent4 6 5 5" xfId="33945"/>
    <cellStyle name="20% - Accent4 6 6" xfId="8622"/>
    <cellStyle name="20% - Accent4 6 6 2" xfId="15324"/>
    <cellStyle name="20% - Accent4 6 6 2 2" xfId="28284"/>
    <cellStyle name="20% - Accent4 6 6 2 2 2" xfId="54285"/>
    <cellStyle name="20% - Accent4 6 6 2 3" xfId="41350"/>
    <cellStyle name="20% - Accent4 6 6 3" xfId="21851"/>
    <cellStyle name="20% - Accent4 6 6 3 2" xfId="47851"/>
    <cellStyle name="20% - Accent4 6 6 4" xfId="34849"/>
    <cellStyle name="20% - Accent4 6 7" xfId="12135"/>
    <cellStyle name="20% - Accent4 6 7 2" xfId="25096"/>
    <cellStyle name="20% - Accent4 6 7 2 2" xfId="51096"/>
    <cellStyle name="20% - Accent4 6 7 3" xfId="38161"/>
    <cellStyle name="20% - Accent4 6 8" xfId="18677"/>
    <cellStyle name="20% - Accent4 6 8 2" xfId="44677"/>
    <cellStyle name="20% - Accent4 6 9" xfId="31660"/>
    <cellStyle name="20% - Accent4 60" xfId="6628"/>
    <cellStyle name="20% - Accent4 60 2" xfId="11550"/>
    <cellStyle name="20% - Accent4 60 2 2" xfId="18253"/>
    <cellStyle name="20% - Accent4 60 2 2 2" xfId="31214"/>
    <cellStyle name="20% - Accent4 60 2 2 2 2" xfId="57215"/>
    <cellStyle name="20% - Accent4 60 2 2 3" xfId="44280"/>
    <cellStyle name="20% - Accent4 60 2 3" xfId="24781"/>
    <cellStyle name="20% - Accent4 60 2 3 2" xfId="50781"/>
    <cellStyle name="20% - Accent4 60 2 4" xfId="37779"/>
    <cellStyle name="20% - Accent4 60 3" xfId="15065"/>
    <cellStyle name="20% - Accent4 60 3 2" xfId="28025"/>
    <cellStyle name="20% - Accent4 60 3 2 2" xfId="54026"/>
    <cellStyle name="20% - Accent4 60 3 3" xfId="41091"/>
    <cellStyle name="20% - Accent4 60 4" xfId="21602"/>
    <cellStyle name="20% - Accent4 60 4 2" xfId="47602"/>
    <cellStyle name="20% - Accent4 60 5" xfId="34590"/>
    <cellStyle name="20% - Accent4 61" xfId="6670"/>
    <cellStyle name="20% - Accent4 61 2" xfId="11564"/>
    <cellStyle name="20% - Accent4 61 2 2" xfId="18267"/>
    <cellStyle name="20% - Accent4 61 2 2 2" xfId="31228"/>
    <cellStyle name="20% - Accent4 61 2 2 2 2" xfId="57229"/>
    <cellStyle name="20% - Accent4 61 2 2 3" xfId="44294"/>
    <cellStyle name="20% - Accent4 61 2 3" xfId="24795"/>
    <cellStyle name="20% - Accent4 61 2 3 2" xfId="50795"/>
    <cellStyle name="20% - Accent4 61 2 4" xfId="37793"/>
    <cellStyle name="20% - Accent4 61 3" xfId="15079"/>
    <cellStyle name="20% - Accent4 61 3 2" xfId="28039"/>
    <cellStyle name="20% - Accent4 61 3 2 2" xfId="54040"/>
    <cellStyle name="20% - Accent4 61 3 3" xfId="41105"/>
    <cellStyle name="20% - Accent4 61 4" xfId="21616"/>
    <cellStyle name="20% - Accent4 61 4 2" xfId="47616"/>
    <cellStyle name="20% - Accent4 61 5" xfId="34604"/>
    <cellStyle name="20% - Accent4 62" xfId="8456"/>
    <cellStyle name="20% - Accent4 62 2" xfId="11915"/>
    <cellStyle name="20% - Accent4 62 2 2" xfId="18296"/>
    <cellStyle name="20% - Accent4 62 2 2 2" xfId="31257"/>
    <cellStyle name="20% - Accent4 62 2 2 2 2" xfId="57258"/>
    <cellStyle name="20% - Accent4 62 2 2 3" xfId="44323"/>
    <cellStyle name="20% - Accent4 62 2 3" xfId="24824"/>
    <cellStyle name="20% - Accent4 62 2 3 2" xfId="50824"/>
    <cellStyle name="20% - Accent4 62 2 4" xfId="37822"/>
    <cellStyle name="20% - Accent4 62 3" xfId="15108"/>
    <cellStyle name="20% - Accent4 62 3 2" xfId="28068"/>
    <cellStyle name="20% - Accent4 62 3 2 2" xfId="54069"/>
    <cellStyle name="20% - Accent4 62 3 3" xfId="41134"/>
    <cellStyle name="20% - Accent4 62 4" xfId="21636"/>
    <cellStyle name="20% - Accent4 62 4 2" xfId="47636"/>
    <cellStyle name="20% - Accent4 62 5" xfId="34633"/>
    <cellStyle name="20% - Accent4 63" xfId="8473"/>
    <cellStyle name="20% - Accent4 63 2" xfId="11932"/>
    <cellStyle name="20% - Accent4 63 2 2" xfId="18313"/>
    <cellStyle name="20% - Accent4 63 2 2 2" xfId="31274"/>
    <cellStyle name="20% - Accent4 63 2 2 2 2" xfId="57275"/>
    <cellStyle name="20% - Accent4 63 2 2 3" xfId="44340"/>
    <cellStyle name="20% - Accent4 63 2 3" xfId="24841"/>
    <cellStyle name="20% - Accent4 63 2 3 2" xfId="50841"/>
    <cellStyle name="20% - Accent4 63 2 4" xfId="37839"/>
    <cellStyle name="20% - Accent4 63 3" xfId="15125"/>
    <cellStyle name="20% - Accent4 63 3 2" xfId="28085"/>
    <cellStyle name="20% - Accent4 63 3 2 2" xfId="54086"/>
    <cellStyle name="20% - Accent4 63 3 3" xfId="41151"/>
    <cellStyle name="20% - Accent4 63 4" xfId="21653"/>
    <cellStyle name="20% - Accent4 63 4 2" xfId="47653"/>
    <cellStyle name="20% - Accent4 63 5" xfId="34650"/>
    <cellStyle name="20% - Accent4 64" xfId="8520"/>
    <cellStyle name="20% - Accent4 64 2" xfId="11966"/>
    <cellStyle name="20% - Accent4 64 2 2" xfId="18347"/>
    <cellStyle name="20% - Accent4 64 2 2 2" xfId="31308"/>
    <cellStyle name="20% - Accent4 64 2 2 2 2" xfId="57309"/>
    <cellStyle name="20% - Accent4 64 2 2 3" xfId="44374"/>
    <cellStyle name="20% - Accent4 64 2 3" xfId="24875"/>
    <cellStyle name="20% - Accent4 64 2 3 2" xfId="50875"/>
    <cellStyle name="20% - Accent4 64 2 4" xfId="37873"/>
    <cellStyle name="20% - Accent4 64 3" xfId="15159"/>
    <cellStyle name="20% - Accent4 64 3 2" xfId="28119"/>
    <cellStyle name="20% - Accent4 64 3 2 2" xfId="54120"/>
    <cellStyle name="20% - Accent4 64 3 3" xfId="41185"/>
    <cellStyle name="20% - Accent4 64 4" xfId="21687"/>
    <cellStyle name="20% - Accent4 64 4 2" xfId="47687"/>
    <cellStyle name="20% - Accent4 64 5" xfId="34684"/>
    <cellStyle name="20% - Accent4 65" xfId="8536"/>
    <cellStyle name="20% - Accent4 65 2" xfId="11982"/>
    <cellStyle name="20% - Accent4 65 2 2" xfId="18363"/>
    <cellStyle name="20% - Accent4 65 2 2 2" xfId="31324"/>
    <cellStyle name="20% - Accent4 65 2 2 2 2" xfId="57325"/>
    <cellStyle name="20% - Accent4 65 2 2 3" xfId="44390"/>
    <cellStyle name="20% - Accent4 65 2 3" xfId="24891"/>
    <cellStyle name="20% - Accent4 65 2 3 2" xfId="50891"/>
    <cellStyle name="20% - Accent4 65 2 4" xfId="37889"/>
    <cellStyle name="20% - Accent4 65 3" xfId="15175"/>
    <cellStyle name="20% - Accent4 65 3 2" xfId="28135"/>
    <cellStyle name="20% - Accent4 65 3 2 2" xfId="54136"/>
    <cellStyle name="20% - Accent4 65 3 3" xfId="41201"/>
    <cellStyle name="20% - Accent4 65 4" xfId="21703"/>
    <cellStyle name="20% - Accent4 65 4 2" xfId="47703"/>
    <cellStyle name="20% - Accent4 65 5" xfId="34700"/>
    <cellStyle name="20% - Accent4 66" xfId="47"/>
    <cellStyle name="20% - Accent4 66 2" xfId="11712"/>
    <cellStyle name="20% - Accent4 66 2 2" xfId="18382"/>
    <cellStyle name="20% - Accent4 66 2 2 2" xfId="31344"/>
    <cellStyle name="20% - Accent4 66 2 2 2 2" xfId="57345"/>
    <cellStyle name="20% - Accent4 66 2 2 3" xfId="44410"/>
    <cellStyle name="20% - Accent4 66 2 3" xfId="24911"/>
    <cellStyle name="20% - Accent4 66 2 3 2" xfId="50911"/>
    <cellStyle name="20% - Accent4 66 2 4" xfId="37909"/>
    <cellStyle name="20% - Accent4 66 3" xfId="15184"/>
    <cellStyle name="20% - Accent4 66 3 2" xfId="28144"/>
    <cellStyle name="20% - Accent4 66 3 2 2" xfId="54145"/>
    <cellStyle name="20% - Accent4 66 3 3" xfId="41210"/>
    <cellStyle name="20% - Accent4 66 4" xfId="21712"/>
    <cellStyle name="20% - Accent4 66 4 2" xfId="47712"/>
    <cellStyle name="20% - Accent4 66 5" xfId="34709"/>
    <cellStyle name="20% - Accent4 67" xfId="11730"/>
    <cellStyle name="20% - Accent4 67 2" xfId="15212"/>
    <cellStyle name="20% - Accent4 67 2 2" xfId="28172"/>
    <cellStyle name="20% - Accent4 67 2 2 2" xfId="54173"/>
    <cellStyle name="20% - Accent4 67 2 3" xfId="41238"/>
    <cellStyle name="20% - Accent4 67 3" xfId="21739"/>
    <cellStyle name="20% - Accent4 67 3 2" xfId="47739"/>
    <cellStyle name="20% - Accent4 67 4" xfId="34737"/>
    <cellStyle name="20% - Accent4 68" xfId="11745"/>
    <cellStyle name="20% - Accent4 68 2" xfId="15240"/>
    <cellStyle name="20% - Accent4 68 2 2" xfId="28200"/>
    <cellStyle name="20% - Accent4 68 2 2 2" xfId="54201"/>
    <cellStyle name="20% - Accent4 68 2 3" xfId="41266"/>
    <cellStyle name="20% - Accent4 68 3" xfId="21767"/>
    <cellStyle name="20% - Accent4 68 3 2" xfId="47767"/>
    <cellStyle name="20% - Accent4 68 4" xfId="34765"/>
    <cellStyle name="20% - Accent4 69" xfId="11758"/>
    <cellStyle name="20% - Accent4 69 2" xfId="18400"/>
    <cellStyle name="20% - Accent4 69 2 2" xfId="31362"/>
    <cellStyle name="20% - Accent4 69 2 2 2" xfId="57363"/>
    <cellStyle name="20% - Accent4 69 2 3" xfId="37926"/>
    <cellStyle name="20% - Accent4 69 3" xfId="24929"/>
    <cellStyle name="20% - Accent4 69 3 2" xfId="50929"/>
    <cellStyle name="20% - Accent4 69 4" xfId="31591"/>
    <cellStyle name="20% - Accent4 7" xfId="330"/>
    <cellStyle name="20% - Accent4 7 2" xfId="2584"/>
    <cellStyle name="20% - Accent4 7 2 2" xfId="9271"/>
    <cellStyle name="20% - Accent4 7 2 2 2" xfId="15972"/>
    <cellStyle name="20% - Accent4 7 2 2 2 2" xfId="28933"/>
    <cellStyle name="20% - Accent4 7 2 2 2 2 2" xfId="54934"/>
    <cellStyle name="20% - Accent4 7 2 2 2 3" xfId="41999"/>
    <cellStyle name="20% - Accent4 7 2 2 3" xfId="22500"/>
    <cellStyle name="20% - Accent4 7 2 2 3 2" xfId="48500"/>
    <cellStyle name="20% - Accent4 7 2 2 4" xfId="35498"/>
    <cellStyle name="20% - Accent4 7 2 3" xfId="12784"/>
    <cellStyle name="20% - Accent4 7 2 3 2" xfId="25745"/>
    <cellStyle name="20% - Accent4 7 2 3 2 2" xfId="51745"/>
    <cellStyle name="20% - Accent4 7 2 3 3" xfId="38810"/>
    <cellStyle name="20% - Accent4 7 2 4" xfId="19326"/>
    <cellStyle name="20% - Accent4 7 2 4 2" xfId="45326"/>
    <cellStyle name="20% - Accent4 7 2 5" xfId="32309"/>
    <cellStyle name="20% - Accent4 7 3" xfId="3529"/>
    <cellStyle name="20% - Accent4 7 3 2" xfId="10054"/>
    <cellStyle name="20% - Accent4 7 3 2 2" xfId="16758"/>
    <cellStyle name="20% - Accent4 7 3 2 2 2" xfId="29719"/>
    <cellStyle name="20% - Accent4 7 3 2 2 2 2" xfId="55720"/>
    <cellStyle name="20% - Accent4 7 3 2 2 3" xfId="42785"/>
    <cellStyle name="20% - Accent4 7 3 2 3" xfId="23286"/>
    <cellStyle name="20% - Accent4 7 3 2 3 2" xfId="49286"/>
    <cellStyle name="20% - Accent4 7 3 2 4" xfId="36284"/>
    <cellStyle name="20% - Accent4 7 3 3" xfId="13570"/>
    <cellStyle name="20% - Accent4 7 3 3 2" xfId="26531"/>
    <cellStyle name="20% - Accent4 7 3 3 2 2" xfId="52531"/>
    <cellStyle name="20% - Accent4 7 3 3 3" xfId="39596"/>
    <cellStyle name="20% - Accent4 7 3 4" xfId="20109"/>
    <cellStyle name="20% - Accent4 7 3 4 2" xfId="46109"/>
    <cellStyle name="20% - Accent4 7 3 5" xfId="33095"/>
    <cellStyle name="20% - Accent4 7 4" xfId="4242"/>
    <cellStyle name="20% - Accent4 7 4 2" xfId="10496"/>
    <cellStyle name="20% - Accent4 7 4 2 2" xfId="17200"/>
    <cellStyle name="20% - Accent4 7 4 2 2 2" xfId="30161"/>
    <cellStyle name="20% - Accent4 7 4 2 2 2 2" xfId="56162"/>
    <cellStyle name="20% - Accent4 7 4 2 2 3" xfId="43227"/>
    <cellStyle name="20% - Accent4 7 4 2 3" xfId="23728"/>
    <cellStyle name="20% - Accent4 7 4 2 3 2" xfId="49728"/>
    <cellStyle name="20% - Accent4 7 4 2 4" xfId="36726"/>
    <cellStyle name="20% - Accent4 7 4 3" xfId="14012"/>
    <cellStyle name="20% - Accent4 7 4 3 2" xfId="26972"/>
    <cellStyle name="20% - Accent4 7 4 3 2 2" xfId="52973"/>
    <cellStyle name="20% - Accent4 7 4 3 3" xfId="40038"/>
    <cellStyle name="20% - Accent4 7 4 4" xfId="20550"/>
    <cellStyle name="20% - Accent4 7 4 4 2" xfId="46550"/>
    <cellStyle name="20% - Accent4 7 4 5" xfId="33537"/>
    <cellStyle name="20% - Accent4 7 5" xfId="4897"/>
    <cellStyle name="20% - Accent4 7 5 2" xfId="10889"/>
    <cellStyle name="20% - Accent4 7 5 2 2" xfId="17593"/>
    <cellStyle name="20% - Accent4 7 5 2 2 2" xfId="30554"/>
    <cellStyle name="20% - Accent4 7 5 2 2 2 2" xfId="56555"/>
    <cellStyle name="20% - Accent4 7 5 2 2 3" xfId="43620"/>
    <cellStyle name="20% - Accent4 7 5 2 3" xfId="24121"/>
    <cellStyle name="20% - Accent4 7 5 2 3 2" xfId="50121"/>
    <cellStyle name="20% - Accent4 7 5 2 4" xfId="37119"/>
    <cellStyle name="20% - Accent4 7 5 3" xfId="14405"/>
    <cellStyle name="20% - Accent4 7 5 3 2" xfId="27365"/>
    <cellStyle name="20% - Accent4 7 5 3 2 2" xfId="53366"/>
    <cellStyle name="20% - Accent4 7 5 3 3" xfId="40431"/>
    <cellStyle name="20% - Accent4 7 5 4" xfId="20942"/>
    <cellStyle name="20% - Accent4 7 5 4 2" xfId="46942"/>
    <cellStyle name="20% - Accent4 7 5 5" xfId="33930"/>
    <cellStyle name="20% - Accent4 7 6" xfId="8636"/>
    <cellStyle name="20% - Accent4 7 6 2" xfId="15338"/>
    <cellStyle name="20% - Accent4 7 6 2 2" xfId="28298"/>
    <cellStyle name="20% - Accent4 7 6 2 2 2" xfId="54299"/>
    <cellStyle name="20% - Accent4 7 6 2 3" xfId="41364"/>
    <cellStyle name="20% - Accent4 7 6 3" xfId="21865"/>
    <cellStyle name="20% - Accent4 7 6 3 2" xfId="47865"/>
    <cellStyle name="20% - Accent4 7 6 4" xfId="34863"/>
    <cellStyle name="20% - Accent4 7 7" xfId="12149"/>
    <cellStyle name="20% - Accent4 7 7 2" xfId="25110"/>
    <cellStyle name="20% - Accent4 7 7 2 2" xfId="51110"/>
    <cellStyle name="20% - Accent4 7 7 3" xfId="38175"/>
    <cellStyle name="20% - Accent4 7 8" xfId="18691"/>
    <cellStyle name="20% - Accent4 7 8 2" xfId="44691"/>
    <cellStyle name="20% - Accent4 7 9" xfId="31674"/>
    <cellStyle name="20% - Accent4 70" xfId="11779"/>
    <cellStyle name="20% - Accent4 70 2" xfId="18410"/>
    <cellStyle name="20% - Accent4 70 2 2" xfId="31372"/>
    <cellStyle name="20% - Accent4 70 2 2 2" xfId="57373"/>
    <cellStyle name="20% - Accent4 70 2 3" xfId="44423"/>
    <cellStyle name="20% - Accent4 70 3" xfId="24939"/>
    <cellStyle name="20% - Accent4 70 3 2" xfId="50939"/>
    <cellStyle name="20% - Accent4 70 4" xfId="37963"/>
    <cellStyle name="20% - Accent4 71" xfId="11798"/>
    <cellStyle name="20% - Accent4 71 2" xfId="18438"/>
    <cellStyle name="20% - Accent4 71 2 2" xfId="31400"/>
    <cellStyle name="20% - Accent4 71 2 2 2" xfId="57401"/>
    <cellStyle name="20% - Accent4 71 2 3" xfId="44451"/>
    <cellStyle name="20% - Accent4 71 3" xfId="24967"/>
    <cellStyle name="20% - Accent4 71 3 2" xfId="50967"/>
    <cellStyle name="20% - Accent4 71 4" xfId="37983"/>
    <cellStyle name="20% - Accent4 72" xfId="11816"/>
    <cellStyle name="20% - Accent4 72 2" xfId="18471"/>
    <cellStyle name="20% - Accent4 72 2 2" xfId="31433"/>
    <cellStyle name="20% - Accent4 72 2 2 2" xfId="57434"/>
    <cellStyle name="20% - Accent4 72 2 3" xfId="44484"/>
    <cellStyle name="20% - Accent4 72 3" xfId="25000"/>
    <cellStyle name="20% - Accent4 72 3 2" xfId="51000"/>
    <cellStyle name="20% - Accent4 72 4" xfId="38012"/>
    <cellStyle name="20% - Accent4 73" xfId="11868"/>
    <cellStyle name="20% - Accent4 73 2" xfId="18487"/>
    <cellStyle name="20% - Accent4 73 2 2" xfId="31449"/>
    <cellStyle name="20% - Accent4 73 2 2 2" xfId="57450"/>
    <cellStyle name="20% - Accent4 73 2 3" xfId="44500"/>
    <cellStyle name="20% - Accent4 73 3" xfId="25016"/>
    <cellStyle name="20% - Accent4 73 3 2" xfId="51016"/>
    <cellStyle name="20% - Accent4 73 4" xfId="38024"/>
    <cellStyle name="20% - Accent4 74" xfId="12026"/>
    <cellStyle name="20% - Accent4 74 2" xfId="18502"/>
    <cellStyle name="20% - Accent4 74 2 2" xfId="31464"/>
    <cellStyle name="20% - Accent4 74 2 2 2" xfId="57465"/>
    <cellStyle name="20% - Accent4 74 2 3" xfId="44515"/>
    <cellStyle name="20% - Accent4 74 3" xfId="25031"/>
    <cellStyle name="20% - Accent4 74 3 2" xfId="51031"/>
    <cellStyle name="20% - Accent4 74 4" xfId="38037"/>
    <cellStyle name="20% - Accent4 75" xfId="12035"/>
    <cellStyle name="20% - Accent4 75 2" xfId="31473"/>
    <cellStyle name="20% - Accent4 75 2 2" xfId="57474"/>
    <cellStyle name="20% - Accent4 75 3" xfId="38046"/>
    <cellStyle name="20% - Accent4 76" xfId="12066"/>
    <cellStyle name="20% - Accent4 76 2" xfId="31501"/>
    <cellStyle name="20% - Accent4 76 2 2" xfId="57502"/>
    <cellStyle name="20% - Accent4 76 3" xfId="38082"/>
    <cellStyle name="20% - Accent4 77" xfId="12078"/>
    <cellStyle name="20% - Accent4 77 2" xfId="31534"/>
    <cellStyle name="20% - Accent4 77 2 2" xfId="57535"/>
    <cellStyle name="20% - Accent4 77 3" xfId="38097"/>
    <cellStyle name="20% - Accent4 78" xfId="18530"/>
    <cellStyle name="20% - Accent4 78 2" xfId="31548"/>
    <cellStyle name="20% - Accent4 78 2 2" xfId="57548"/>
    <cellStyle name="20% - Accent4 78 3" xfId="44543"/>
    <cellStyle name="20% - Accent4 79" xfId="18539"/>
    <cellStyle name="20% - Accent4 79 2" xfId="31557"/>
    <cellStyle name="20% - Accent4 79 2 2" xfId="57557"/>
    <cellStyle name="20% - Accent4 79 3" xfId="44552"/>
    <cellStyle name="20% - Accent4 8" xfId="372"/>
    <cellStyle name="20% - Accent4 8 2" xfId="2619"/>
    <cellStyle name="20% - Accent4 8 2 2" xfId="9300"/>
    <cellStyle name="20% - Accent4 8 2 2 2" xfId="16001"/>
    <cellStyle name="20% - Accent4 8 2 2 2 2" xfId="28962"/>
    <cellStyle name="20% - Accent4 8 2 2 2 2 2" xfId="54963"/>
    <cellStyle name="20% - Accent4 8 2 2 2 3" xfId="42028"/>
    <cellStyle name="20% - Accent4 8 2 2 3" xfId="22529"/>
    <cellStyle name="20% - Accent4 8 2 2 3 2" xfId="48529"/>
    <cellStyle name="20% - Accent4 8 2 2 4" xfId="35527"/>
    <cellStyle name="20% - Accent4 8 2 3" xfId="12813"/>
    <cellStyle name="20% - Accent4 8 2 3 2" xfId="25774"/>
    <cellStyle name="20% - Accent4 8 2 3 2 2" xfId="51774"/>
    <cellStyle name="20% - Accent4 8 2 3 3" xfId="38839"/>
    <cellStyle name="20% - Accent4 8 2 4" xfId="19355"/>
    <cellStyle name="20% - Accent4 8 2 4 2" xfId="45355"/>
    <cellStyle name="20% - Accent4 8 2 5" xfId="32338"/>
    <cellStyle name="20% - Accent4 8 3" xfId="3496"/>
    <cellStyle name="20% - Accent4 8 3 2" xfId="10026"/>
    <cellStyle name="20% - Accent4 8 3 2 2" xfId="16730"/>
    <cellStyle name="20% - Accent4 8 3 2 2 2" xfId="29691"/>
    <cellStyle name="20% - Accent4 8 3 2 2 2 2" xfId="55692"/>
    <cellStyle name="20% - Accent4 8 3 2 2 3" xfId="42757"/>
    <cellStyle name="20% - Accent4 8 3 2 3" xfId="23258"/>
    <cellStyle name="20% - Accent4 8 3 2 3 2" xfId="49258"/>
    <cellStyle name="20% - Accent4 8 3 2 4" xfId="36256"/>
    <cellStyle name="20% - Accent4 8 3 3" xfId="13542"/>
    <cellStyle name="20% - Accent4 8 3 3 2" xfId="26503"/>
    <cellStyle name="20% - Accent4 8 3 3 2 2" xfId="52503"/>
    <cellStyle name="20% - Accent4 8 3 3 3" xfId="39568"/>
    <cellStyle name="20% - Accent4 8 3 4" xfId="20081"/>
    <cellStyle name="20% - Accent4 8 3 4 2" xfId="46081"/>
    <cellStyle name="20% - Accent4 8 3 5" xfId="33067"/>
    <cellStyle name="20% - Accent4 8 4" xfId="4216"/>
    <cellStyle name="20% - Accent4 8 4 2" xfId="10474"/>
    <cellStyle name="20% - Accent4 8 4 2 2" xfId="17178"/>
    <cellStyle name="20% - Accent4 8 4 2 2 2" xfId="30139"/>
    <cellStyle name="20% - Accent4 8 4 2 2 2 2" xfId="56140"/>
    <cellStyle name="20% - Accent4 8 4 2 2 3" xfId="43205"/>
    <cellStyle name="20% - Accent4 8 4 2 3" xfId="23706"/>
    <cellStyle name="20% - Accent4 8 4 2 3 2" xfId="49706"/>
    <cellStyle name="20% - Accent4 8 4 2 4" xfId="36704"/>
    <cellStyle name="20% - Accent4 8 4 3" xfId="13990"/>
    <cellStyle name="20% - Accent4 8 4 3 2" xfId="26950"/>
    <cellStyle name="20% - Accent4 8 4 3 2 2" xfId="52951"/>
    <cellStyle name="20% - Accent4 8 4 3 3" xfId="40016"/>
    <cellStyle name="20% - Accent4 8 4 4" xfId="20528"/>
    <cellStyle name="20% - Accent4 8 4 4 2" xfId="46528"/>
    <cellStyle name="20% - Accent4 8 4 5" xfId="33515"/>
    <cellStyle name="20% - Accent4 8 5" xfId="4879"/>
    <cellStyle name="20% - Accent4 8 5 2" xfId="10874"/>
    <cellStyle name="20% - Accent4 8 5 2 2" xfId="17578"/>
    <cellStyle name="20% - Accent4 8 5 2 2 2" xfId="30539"/>
    <cellStyle name="20% - Accent4 8 5 2 2 2 2" xfId="56540"/>
    <cellStyle name="20% - Accent4 8 5 2 2 3" xfId="43605"/>
    <cellStyle name="20% - Accent4 8 5 2 3" xfId="24106"/>
    <cellStyle name="20% - Accent4 8 5 2 3 2" xfId="50106"/>
    <cellStyle name="20% - Accent4 8 5 2 4" xfId="37104"/>
    <cellStyle name="20% - Accent4 8 5 3" xfId="14390"/>
    <cellStyle name="20% - Accent4 8 5 3 2" xfId="27350"/>
    <cellStyle name="20% - Accent4 8 5 3 2 2" xfId="53351"/>
    <cellStyle name="20% - Accent4 8 5 3 3" xfId="40416"/>
    <cellStyle name="20% - Accent4 8 5 4" xfId="20927"/>
    <cellStyle name="20% - Accent4 8 5 4 2" xfId="46927"/>
    <cellStyle name="20% - Accent4 8 5 5" xfId="33915"/>
    <cellStyle name="20% - Accent4 8 6" xfId="8650"/>
    <cellStyle name="20% - Accent4 8 6 2" xfId="15352"/>
    <cellStyle name="20% - Accent4 8 6 2 2" xfId="28312"/>
    <cellStyle name="20% - Accent4 8 6 2 2 2" xfId="54313"/>
    <cellStyle name="20% - Accent4 8 6 2 3" xfId="41378"/>
    <cellStyle name="20% - Accent4 8 6 3" xfId="21879"/>
    <cellStyle name="20% - Accent4 8 6 3 2" xfId="47879"/>
    <cellStyle name="20% - Accent4 8 6 4" xfId="34877"/>
    <cellStyle name="20% - Accent4 8 7" xfId="12163"/>
    <cellStyle name="20% - Accent4 8 7 2" xfId="25124"/>
    <cellStyle name="20% - Accent4 8 7 2 2" xfId="51124"/>
    <cellStyle name="20% - Accent4 8 7 3" xfId="38189"/>
    <cellStyle name="20% - Accent4 8 8" xfId="18705"/>
    <cellStyle name="20% - Accent4 8 8 2" xfId="44705"/>
    <cellStyle name="20% - Accent4 8 9" xfId="31688"/>
    <cellStyle name="20% - Accent4 80" xfId="18567"/>
    <cellStyle name="20% - Accent4 80 2" xfId="18608"/>
    <cellStyle name="20% - Accent4 80 3" xfId="44580"/>
    <cellStyle name="20% - Accent4 81" xfId="18598"/>
    <cellStyle name="20% - Accent4 81 2" xfId="44612"/>
    <cellStyle name="20% - Accent4 9" xfId="414"/>
    <cellStyle name="20% - Accent4 9 2" xfId="2652"/>
    <cellStyle name="20% - Accent4 9 2 2" xfId="9329"/>
    <cellStyle name="20% - Accent4 9 2 2 2" xfId="16030"/>
    <cellStyle name="20% - Accent4 9 2 2 2 2" xfId="28991"/>
    <cellStyle name="20% - Accent4 9 2 2 2 2 2" xfId="54992"/>
    <cellStyle name="20% - Accent4 9 2 2 2 3" xfId="42057"/>
    <cellStyle name="20% - Accent4 9 2 2 3" xfId="22558"/>
    <cellStyle name="20% - Accent4 9 2 2 3 2" xfId="48558"/>
    <cellStyle name="20% - Accent4 9 2 2 4" xfId="35556"/>
    <cellStyle name="20% - Accent4 9 2 3" xfId="12842"/>
    <cellStyle name="20% - Accent4 9 2 3 2" xfId="25803"/>
    <cellStyle name="20% - Accent4 9 2 3 2 2" xfId="51803"/>
    <cellStyle name="20% - Accent4 9 2 3 3" xfId="38868"/>
    <cellStyle name="20% - Accent4 9 2 4" xfId="19384"/>
    <cellStyle name="20% - Accent4 9 2 4 2" xfId="45384"/>
    <cellStyle name="20% - Accent4 9 2 5" xfId="32367"/>
    <cellStyle name="20% - Accent4 9 3" xfId="3467"/>
    <cellStyle name="20% - Accent4 9 3 2" xfId="10000"/>
    <cellStyle name="20% - Accent4 9 3 2 2" xfId="16704"/>
    <cellStyle name="20% - Accent4 9 3 2 2 2" xfId="29665"/>
    <cellStyle name="20% - Accent4 9 3 2 2 2 2" xfId="55666"/>
    <cellStyle name="20% - Accent4 9 3 2 2 3" xfId="42731"/>
    <cellStyle name="20% - Accent4 9 3 2 3" xfId="23232"/>
    <cellStyle name="20% - Accent4 9 3 2 3 2" xfId="49232"/>
    <cellStyle name="20% - Accent4 9 3 2 4" xfId="36230"/>
    <cellStyle name="20% - Accent4 9 3 3" xfId="13516"/>
    <cellStyle name="20% - Accent4 9 3 3 2" xfId="26477"/>
    <cellStyle name="20% - Accent4 9 3 3 2 2" xfId="52477"/>
    <cellStyle name="20% - Accent4 9 3 3 3" xfId="39542"/>
    <cellStyle name="20% - Accent4 9 3 4" xfId="20055"/>
    <cellStyle name="20% - Accent4 9 3 4 2" xfId="46055"/>
    <cellStyle name="20% - Accent4 9 3 5" xfId="33041"/>
    <cellStyle name="20% - Accent4 9 4" xfId="2712"/>
    <cellStyle name="20% - Accent4 9 4 2" xfId="9379"/>
    <cellStyle name="20% - Accent4 9 4 2 2" xfId="16080"/>
    <cellStyle name="20% - Accent4 9 4 2 2 2" xfId="29041"/>
    <cellStyle name="20% - Accent4 9 4 2 2 2 2" xfId="55042"/>
    <cellStyle name="20% - Accent4 9 4 2 2 3" xfId="42107"/>
    <cellStyle name="20% - Accent4 9 4 2 3" xfId="22608"/>
    <cellStyle name="20% - Accent4 9 4 2 3 2" xfId="48608"/>
    <cellStyle name="20% - Accent4 9 4 2 4" xfId="35606"/>
    <cellStyle name="20% - Accent4 9 4 3" xfId="12892"/>
    <cellStyle name="20% - Accent4 9 4 3 2" xfId="25853"/>
    <cellStyle name="20% - Accent4 9 4 3 2 2" xfId="51853"/>
    <cellStyle name="20% - Accent4 9 4 3 3" xfId="38918"/>
    <cellStyle name="20% - Accent4 9 4 4" xfId="19434"/>
    <cellStyle name="20% - Accent4 9 4 4 2" xfId="45434"/>
    <cellStyle name="20% - Accent4 9 4 5" xfId="32417"/>
    <cellStyle name="20% - Accent4 9 5" xfId="3409"/>
    <cellStyle name="20% - Accent4 9 5 2" xfId="9952"/>
    <cellStyle name="20% - Accent4 9 5 2 2" xfId="16655"/>
    <cellStyle name="20% - Accent4 9 5 2 2 2" xfId="29616"/>
    <cellStyle name="20% - Accent4 9 5 2 2 2 2" xfId="55617"/>
    <cellStyle name="20% - Accent4 9 5 2 2 3" xfId="42682"/>
    <cellStyle name="20% - Accent4 9 5 2 3" xfId="23183"/>
    <cellStyle name="20% - Accent4 9 5 2 3 2" xfId="49183"/>
    <cellStyle name="20% - Accent4 9 5 2 4" xfId="36181"/>
    <cellStyle name="20% - Accent4 9 5 3" xfId="13467"/>
    <cellStyle name="20% - Accent4 9 5 3 2" xfId="26428"/>
    <cellStyle name="20% - Accent4 9 5 3 2 2" xfId="52428"/>
    <cellStyle name="20% - Accent4 9 5 3 3" xfId="39493"/>
    <cellStyle name="20% - Accent4 9 5 4" xfId="20007"/>
    <cellStyle name="20% - Accent4 9 5 4 2" xfId="46007"/>
    <cellStyle name="20% - Accent4 9 5 5" xfId="32992"/>
    <cellStyle name="20% - Accent4 9 6" xfId="8664"/>
    <cellStyle name="20% - Accent4 9 6 2" xfId="15366"/>
    <cellStyle name="20% - Accent4 9 6 2 2" xfId="28326"/>
    <cellStyle name="20% - Accent4 9 6 2 2 2" xfId="54327"/>
    <cellStyle name="20% - Accent4 9 6 2 3" xfId="41392"/>
    <cellStyle name="20% - Accent4 9 6 3" xfId="21893"/>
    <cellStyle name="20% - Accent4 9 6 3 2" xfId="47893"/>
    <cellStyle name="20% - Accent4 9 6 4" xfId="34891"/>
    <cellStyle name="20% - Accent4 9 7" xfId="12177"/>
    <cellStyle name="20% - Accent4 9 7 2" xfId="25138"/>
    <cellStyle name="20% - Accent4 9 7 2 2" xfId="51138"/>
    <cellStyle name="20% - Accent4 9 7 3" xfId="38203"/>
    <cellStyle name="20% - Accent4 9 8" xfId="18719"/>
    <cellStyle name="20% - Accent4 9 8 2" xfId="44719"/>
    <cellStyle name="20% - Accent4 9 9" xfId="31702"/>
    <cellStyle name="20% - Accent5" xfId="36" builtinId="46" customBuiltin="1"/>
    <cellStyle name="20% - Accent5 10" xfId="460"/>
    <cellStyle name="20% - Accent5 10 2" xfId="2690"/>
    <cellStyle name="20% - Accent5 10 2 2" xfId="9363"/>
    <cellStyle name="20% - Accent5 10 2 2 2" xfId="16064"/>
    <cellStyle name="20% - Accent5 10 2 2 2 2" xfId="29025"/>
    <cellStyle name="20% - Accent5 10 2 2 2 2 2" xfId="55026"/>
    <cellStyle name="20% - Accent5 10 2 2 2 3" xfId="42091"/>
    <cellStyle name="20% - Accent5 10 2 2 3" xfId="22592"/>
    <cellStyle name="20% - Accent5 10 2 2 3 2" xfId="48592"/>
    <cellStyle name="20% - Accent5 10 2 2 4" xfId="35590"/>
    <cellStyle name="20% - Accent5 10 2 3" xfId="12876"/>
    <cellStyle name="20% - Accent5 10 2 3 2" xfId="25837"/>
    <cellStyle name="20% - Accent5 10 2 3 2 2" xfId="51837"/>
    <cellStyle name="20% - Accent5 10 2 3 3" xfId="38902"/>
    <cellStyle name="20% - Accent5 10 2 4" xfId="19418"/>
    <cellStyle name="20% - Accent5 10 2 4 2" xfId="45418"/>
    <cellStyle name="20% - Accent5 10 2 5" xfId="32401"/>
    <cellStyle name="20% - Accent5 10 3" xfId="3431"/>
    <cellStyle name="20% - Accent5 10 3 2" xfId="9968"/>
    <cellStyle name="20% - Accent5 10 3 2 2" xfId="16672"/>
    <cellStyle name="20% - Accent5 10 3 2 2 2" xfId="29633"/>
    <cellStyle name="20% - Accent5 10 3 2 2 2 2" xfId="55634"/>
    <cellStyle name="20% - Accent5 10 3 2 2 3" xfId="42699"/>
    <cellStyle name="20% - Accent5 10 3 2 3" xfId="23200"/>
    <cellStyle name="20% - Accent5 10 3 2 3 2" xfId="49200"/>
    <cellStyle name="20% - Accent5 10 3 2 4" xfId="36198"/>
    <cellStyle name="20% - Accent5 10 3 3" xfId="13484"/>
    <cellStyle name="20% - Accent5 10 3 3 2" xfId="26445"/>
    <cellStyle name="20% - Accent5 10 3 3 2 2" xfId="52445"/>
    <cellStyle name="20% - Accent5 10 3 3 3" xfId="39510"/>
    <cellStyle name="20% - Accent5 10 3 4" xfId="20023"/>
    <cellStyle name="20% - Accent5 10 3 4 2" xfId="46023"/>
    <cellStyle name="20% - Accent5 10 3 5" xfId="33009"/>
    <cellStyle name="20% - Accent5 10 4" xfId="3198"/>
    <cellStyle name="20% - Accent5 10 4 2" xfId="9781"/>
    <cellStyle name="20% - Accent5 10 4 2 2" xfId="16483"/>
    <cellStyle name="20% - Accent5 10 4 2 2 2" xfId="29444"/>
    <cellStyle name="20% - Accent5 10 4 2 2 2 2" xfId="55445"/>
    <cellStyle name="20% - Accent5 10 4 2 2 3" xfId="42510"/>
    <cellStyle name="20% - Accent5 10 4 2 3" xfId="23011"/>
    <cellStyle name="20% - Accent5 10 4 2 3 2" xfId="49011"/>
    <cellStyle name="20% - Accent5 10 4 2 4" xfId="36009"/>
    <cellStyle name="20% - Accent5 10 4 3" xfId="13295"/>
    <cellStyle name="20% - Accent5 10 4 3 2" xfId="26256"/>
    <cellStyle name="20% - Accent5 10 4 3 2 2" xfId="52256"/>
    <cellStyle name="20% - Accent5 10 4 3 3" xfId="39321"/>
    <cellStyle name="20% - Accent5 10 4 4" xfId="19836"/>
    <cellStyle name="20% - Accent5 10 4 4 2" xfId="45836"/>
    <cellStyle name="20% - Accent5 10 4 5" xfId="32820"/>
    <cellStyle name="20% - Accent5 10 5" xfId="2549"/>
    <cellStyle name="20% - Accent5 10 5 2" xfId="9243"/>
    <cellStyle name="20% - Accent5 10 5 2 2" xfId="15945"/>
    <cellStyle name="20% - Accent5 10 5 2 2 2" xfId="28905"/>
    <cellStyle name="20% - Accent5 10 5 2 2 2 2" xfId="54906"/>
    <cellStyle name="20% - Accent5 10 5 2 2 3" xfId="41971"/>
    <cellStyle name="20% - Accent5 10 5 2 3" xfId="22472"/>
    <cellStyle name="20% - Accent5 10 5 2 3 2" xfId="48472"/>
    <cellStyle name="20% - Accent5 10 5 2 4" xfId="35470"/>
    <cellStyle name="20% - Accent5 10 5 3" xfId="12756"/>
    <cellStyle name="20% - Accent5 10 5 3 2" xfId="25717"/>
    <cellStyle name="20% - Accent5 10 5 3 2 2" xfId="51717"/>
    <cellStyle name="20% - Accent5 10 5 3 3" xfId="38782"/>
    <cellStyle name="20% - Accent5 10 5 4" xfId="19298"/>
    <cellStyle name="20% - Accent5 10 5 4 2" xfId="45298"/>
    <cellStyle name="20% - Accent5 10 5 5" xfId="32281"/>
    <cellStyle name="20% - Accent5 10 6" xfId="8680"/>
    <cellStyle name="20% - Accent5 10 6 2" xfId="15382"/>
    <cellStyle name="20% - Accent5 10 6 2 2" xfId="28342"/>
    <cellStyle name="20% - Accent5 10 6 2 2 2" xfId="54343"/>
    <cellStyle name="20% - Accent5 10 6 2 3" xfId="41408"/>
    <cellStyle name="20% - Accent5 10 6 3" xfId="21909"/>
    <cellStyle name="20% - Accent5 10 6 3 2" xfId="47909"/>
    <cellStyle name="20% - Accent5 10 6 4" xfId="34907"/>
    <cellStyle name="20% - Accent5 10 7" xfId="12193"/>
    <cellStyle name="20% - Accent5 10 7 2" xfId="25154"/>
    <cellStyle name="20% - Accent5 10 7 2 2" xfId="51154"/>
    <cellStyle name="20% - Accent5 10 7 3" xfId="38219"/>
    <cellStyle name="20% - Accent5 10 8" xfId="18735"/>
    <cellStyle name="20% - Accent5 10 8 2" xfId="44735"/>
    <cellStyle name="20% - Accent5 10 9" xfId="31718"/>
    <cellStyle name="20% - Accent5 11" xfId="502"/>
    <cellStyle name="20% - Accent5 11 2" xfId="2724"/>
    <cellStyle name="20% - Accent5 11 2 2" xfId="9390"/>
    <cellStyle name="20% - Accent5 11 2 2 2" xfId="16091"/>
    <cellStyle name="20% - Accent5 11 2 2 2 2" xfId="29052"/>
    <cellStyle name="20% - Accent5 11 2 2 2 2 2" xfId="55053"/>
    <cellStyle name="20% - Accent5 11 2 2 2 3" xfId="42118"/>
    <cellStyle name="20% - Accent5 11 2 2 3" xfId="22619"/>
    <cellStyle name="20% - Accent5 11 2 2 3 2" xfId="48619"/>
    <cellStyle name="20% - Accent5 11 2 2 4" xfId="35617"/>
    <cellStyle name="20% - Accent5 11 2 3" xfId="12903"/>
    <cellStyle name="20% - Accent5 11 2 3 2" xfId="25864"/>
    <cellStyle name="20% - Accent5 11 2 3 2 2" xfId="51864"/>
    <cellStyle name="20% - Accent5 11 2 3 3" xfId="38929"/>
    <cellStyle name="20% - Accent5 11 2 4" xfId="19445"/>
    <cellStyle name="20% - Accent5 11 2 4 2" xfId="45445"/>
    <cellStyle name="20% - Accent5 11 2 5" xfId="32428"/>
    <cellStyle name="20% - Accent5 11 3" xfId="3398"/>
    <cellStyle name="20% - Accent5 11 3 2" xfId="9943"/>
    <cellStyle name="20% - Accent5 11 3 2 2" xfId="16646"/>
    <cellStyle name="20% - Accent5 11 3 2 2 2" xfId="29607"/>
    <cellStyle name="20% - Accent5 11 3 2 2 2 2" xfId="55608"/>
    <cellStyle name="20% - Accent5 11 3 2 2 3" xfId="42673"/>
    <cellStyle name="20% - Accent5 11 3 2 3" xfId="23174"/>
    <cellStyle name="20% - Accent5 11 3 2 3 2" xfId="49174"/>
    <cellStyle name="20% - Accent5 11 3 2 4" xfId="36172"/>
    <cellStyle name="20% - Accent5 11 3 3" xfId="13458"/>
    <cellStyle name="20% - Accent5 11 3 3 2" xfId="26419"/>
    <cellStyle name="20% - Accent5 11 3 3 2 2" xfId="52419"/>
    <cellStyle name="20% - Accent5 11 3 3 3" xfId="39484"/>
    <cellStyle name="20% - Accent5 11 3 4" xfId="19998"/>
    <cellStyle name="20% - Accent5 11 3 4 2" xfId="45998"/>
    <cellStyle name="20% - Accent5 11 3 5" xfId="32983"/>
    <cellStyle name="20% - Accent5 11 4" xfId="3889"/>
    <cellStyle name="20% - Accent5 11 4 2" xfId="10346"/>
    <cellStyle name="20% - Accent5 11 4 2 2" xfId="17050"/>
    <cellStyle name="20% - Accent5 11 4 2 2 2" xfId="30011"/>
    <cellStyle name="20% - Accent5 11 4 2 2 2 2" xfId="56012"/>
    <cellStyle name="20% - Accent5 11 4 2 2 3" xfId="43077"/>
    <cellStyle name="20% - Accent5 11 4 2 3" xfId="23578"/>
    <cellStyle name="20% - Accent5 11 4 2 3 2" xfId="49578"/>
    <cellStyle name="20% - Accent5 11 4 2 4" xfId="36576"/>
    <cellStyle name="20% - Accent5 11 4 3" xfId="13862"/>
    <cellStyle name="20% - Accent5 11 4 3 2" xfId="26822"/>
    <cellStyle name="20% - Accent5 11 4 3 2 2" xfId="52823"/>
    <cellStyle name="20% - Accent5 11 4 3 3" xfId="39888"/>
    <cellStyle name="20% - Accent5 11 4 4" xfId="20400"/>
    <cellStyle name="20% - Accent5 11 4 4 2" xfId="46400"/>
    <cellStyle name="20% - Accent5 11 4 5" xfId="33387"/>
    <cellStyle name="20% - Accent5 11 5" xfId="4559"/>
    <cellStyle name="20% - Accent5 11 5 2" xfId="10753"/>
    <cellStyle name="20% - Accent5 11 5 2 2" xfId="17457"/>
    <cellStyle name="20% - Accent5 11 5 2 2 2" xfId="30418"/>
    <cellStyle name="20% - Accent5 11 5 2 2 2 2" xfId="56419"/>
    <cellStyle name="20% - Accent5 11 5 2 2 3" xfId="43484"/>
    <cellStyle name="20% - Accent5 11 5 2 3" xfId="23985"/>
    <cellStyle name="20% - Accent5 11 5 2 3 2" xfId="49985"/>
    <cellStyle name="20% - Accent5 11 5 2 4" xfId="36983"/>
    <cellStyle name="20% - Accent5 11 5 3" xfId="14269"/>
    <cellStyle name="20% - Accent5 11 5 3 2" xfId="27229"/>
    <cellStyle name="20% - Accent5 11 5 3 2 2" xfId="53230"/>
    <cellStyle name="20% - Accent5 11 5 3 3" xfId="40295"/>
    <cellStyle name="20% - Accent5 11 5 4" xfId="20806"/>
    <cellStyle name="20% - Accent5 11 5 4 2" xfId="46806"/>
    <cellStyle name="20% - Accent5 11 5 5" xfId="33794"/>
    <cellStyle name="20% - Accent5 11 6" xfId="8694"/>
    <cellStyle name="20% - Accent5 11 6 2" xfId="15396"/>
    <cellStyle name="20% - Accent5 11 6 2 2" xfId="28356"/>
    <cellStyle name="20% - Accent5 11 6 2 2 2" xfId="54357"/>
    <cellStyle name="20% - Accent5 11 6 2 3" xfId="41422"/>
    <cellStyle name="20% - Accent5 11 6 3" xfId="21923"/>
    <cellStyle name="20% - Accent5 11 6 3 2" xfId="47923"/>
    <cellStyle name="20% - Accent5 11 6 4" xfId="34921"/>
    <cellStyle name="20% - Accent5 11 7" xfId="12207"/>
    <cellStyle name="20% - Accent5 11 7 2" xfId="25168"/>
    <cellStyle name="20% - Accent5 11 7 2 2" xfId="51168"/>
    <cellStyle name="20% - Accent5 11 7 3" xfId="38233"/>
    <cellStyle name="20% - Accent5 11 8" xfId="18749"/>
    <cellStyle name="20% - Accent5 11 8 2" xfId="44749"/>
    <cellStyle name="20% - Accent5 11 9" xfId="31732"/>
    <cellStyle name="20% - Accent5 12" xfId="544"/>
    <cellStyle name="20% - Accent5 12 2" xfId="2758"/>
    <cellStyle name="20% - Accent5 12 2 2" xfId="9419"/>
    <cellStyle name="20% - Accent5 12 2 2 2" xfId="16120"/>
    <cellStyle name="20% - Accent5 12 2 2 2 2" xfId="29081"/>
    <cellStyle name="20% - Accent5 12 2 2 2 2 2" xfId="55082"/>
    <cellStyle name="20% - Accent5 12 2 2 2 3" xfId="42147"/>
    <cellStyle name="20% - Accent5 12 2 2 3" xfId="22648"/>
    <cellStyle name="20% - Accent5 12 2 2 3 2" xfId="48648"/>
    <cellStyle name="20% - Accent5 12 2 2 4" xfId="35646"/>
    <cellStyle name="20% - Accent5 12 2 3" xfId="12932"/>
    <cellStyle name="20% - Accent5 12 2 3 2" xfId="25893"/>
    <cellStyle name="20% - Accent5 12 2 3 2 2" xfId="51893"/>
    <cellStyle name="20% - Accent5 12 2 3 3" xfId="38958"/>
    <cellStyle name="20% - Accent5 12 2 4" xfId="19474"/>
    <cellStyle name="20% - Accent5 12 2 4 2" xfId="45474"/>
    <cellStyle name="20% - Accent5 12 2 5" xfId="32457"/>
    <cellStyle name="20% - Accent5 12 3" xfId="3370"/>
    <cellStyle name="20% - Accent5 12 3 2" xfId="9920"/>
    <cellStyle name="20% - Accent5 12 3 2 2" xfId="16623"/>
    <cellStyle name="20% - Accent5 12 3 2 2 2" xfId="29584"/>
    <cellStyle name="20% - Accent5 12 3 2 2 2 2" xfId="55585"/>
    <cellStyle name="20% - Accent5 12 3 2 2 3" xfId="42650"/>
    <cellStyle name="20% - Accent5 12 3 2 3" xfId="23151"/>
    <cellStyle name="20% - Accent5 12 3 2 3 2" xfId="49151"/>
    <cellStyle name="20% - Accent5 12 3 2 4" xfId="36149"/>
    <cellStyle name="20% - Accent5 12 3 3" xfId="13435"/>
    <cellStyle name="20% - Accent5 12 3 3 2" xfId="26396"/>
    <cellStyle name="20% - Accent5 12 3 3 2 2" xfId="52396"/>
    <cellStyle name="20% - Accent5 12 3 3 3" xfId="39461"/>
    <cellStyle name="20% - Accent5 12 3 4" xfId="19975"/>
    <cellStyle name="20% - Accent5 12 3 4 2" xfId="45975"/>
    <cellStyle name="20% - Accent5 12 3 5" xfId="32960"/>
    <cellStyle name="20% - Accent5 12 4" xfId="2790"/>
    <cellStyle name="20% - Accent5 12 4 2" xfId="9447"/>
    <cellStyle name="20% - Accent5 12 4 2 2" xfId="16148"/>
    <cellStyle name="20% - Accent5 12 4 2 2 2" xfId="29109"/>
    <cellStyle name="20% - Accent5 12 4 2 2 2 2" xfId="55110"/>
    <cellStyle name="20% - Accent5 12 4 2 2 3" xfId="42175"/>
    <cellStyle name="20% - Accent5 12 4 2 3" xfId="22676"/>
    <cellStyle name="20% - Accent5 12 4 2 3 2" xfId="48676"/>
    <cellStyle name="20% - Accent5 12 4 2 4" xfId="35674"/>
    <cellStyle name="20% - Accent5 12 4 3" xfId="12960"/>
    <cellStyle name="20% - Accent5 12 4 3 2" xfId="25921"/>
    <cellStyle name="20% - Accent5 12 4 3 2 2" xfId="51921"/>
    <cellStyle name="20% - Accent5 12 4 3 3" xfId="38986"/>
    <cellStyle name="20% - Accent5 12 4 4" xfId="19502"/>
    <cellStyle name="20% - Accent5 12 4 4 2" xfId="45502"/>
    <cellStyle name="20% - Accent5 12 4 5" xfId="32485"/>
    <cellStyle name="20% - Accent5 12 5" xfId="3343"/>
    <cellStyle name="20% - Accent5 12 5 2" xfId="9897"/>
    <cellStyle name="20% - Accent5 12 5 2 2" xfId="16600"/>
    <cellStyle name="20% - Accent5 12 5 2 2 2" xfId="29561"/>
    <cellStyle name="20% - Accent5 12 5 2 2 2 2" xfId="55562"/>
    <cellStyle name="20% - Accent5 12 5 2 2 3" xfId="42627"/>
    <cellStyle name="20% - Accent5 12 5 2 3" xfId="23128"/>
    <cellStyle name="20% - Accent5 12 5 2 3 2" xfId="49128"/>
    <cellStyle name="20% - Accent5 12 5 2 4" xfId="36126"/>
    <cellStyle name="20% - Accent5 12 5 3" xfId="13412"/>
    <cellStyle name="20% - Accent5 12 5 3 2" xfId="26373"/>
    <cellStyle name="20% - Accent5 12 5 3 2 2" xfId="52373"/>
    <cellStyle name="20% - Accent5 12 5 3 3" xfId="39438"/>
    <cellStyle name="20% - Accent5 12 5 4" xfId="19952"/>
    <cellStyle name="20% - Accent5 12 5 4 2" xfId="45952"/>
    <cellStyle name="20% - Accent5 12 5 5" xfId="32937"/>
    <cellStyle name="20% - Accent5 12 6" xfId="8708"/>
    <cellStyle name="20% - Accent5 12 6 2" xfId="15410"/>
    <cellStyle name="20% - Accent5 12 6 2 2" xfId="28370"/>
    <cellStyle name="20% - Accent5 12 6 2 2 2" xfId="54371"/>
    <cellStyle name="20% - Accent5 12 6 2 3" xfId="41436"/>
    <cellStyle name="20% - Accent5 12 6 3" xfId="21937"/>
    <cellStyle name="20% - Accent5 12 6 3 2" xfId="47937"/>
    <cellStyle name="20% - Accent5 12 6 4" xfId="34935"/>
    <cellStyle name="20% - Accent5 12 7" xfId="12221"/>
    <cellStyle name="20% - Accent5 12 7 2" xfId="25182"/>
    <cellStyle name="20% - Accent5 12 7 2 2" xfId="51182"/>
    <cellStyle name="20% - Accent5 12 7 3" xfId="38247"/>
    <cellStyle name="20% - Accent5 12 8" xfId="18763"/>
    <cellStyle name="20% - Accent5 12 8 2" xfId="44763"/>
    <cellStyle name="20% - Accent5 12 9" xfId="31746"/>
    <cellStyle name="20% - Accent5 13" xfId="585"/>
    <cellStyle name="20% - Accent5 13 2" xfId="2788"/>
    <cellStyle name="20% - Accent5 13 2 2" xfId="9445"/>
    <cellStyle name="20% - Accent5 13 2 2 2" xfId="16146"/>
    <cellStyle name="20% - Accent5 13 2 2 2 2" xfId="29107"/>
    <cellStyle name="20% - Accent5 13 2 2 2 2 2" xfId="55108"/>
    <cellStyle name="20% - Accent5 13 2 2 2 3" xfId="42173"/>
    <cellStyle name="20% - Accent5 13 2 2 3" xfId="22674"/>
    <cellStyle name="20% - Accent5 13 2 2 3 2" xfId="48674"/>
    <cellStyle name="20% - Accent5 13 2 2 4" xfId="35672"/>
    <cellStyle name="20% - Accent5 13 2 3" xfId="12958"/>
    <cellStyle name="20% - Accent5 13 2 3 2" xfId="25919"/>
    <cellStyle name="20% - Accent5 13 2 3 2 2" xfId="51919"/>
    <cellStyle name="20% - Accent5 13 2 3 3" xfId="38984"/>
    <cellStyle name="20% - Accent5 13 2 4" xfId="19500"/>
    <cellStyle name="20% - Accent5 13 2 4 2" xfId="45500"/>
    <cellStyle name="20% - Accent5 13 2 5" xfId="32483"/>
    <cellStyle name="20% - Accent5 13 3" xfId="3345"/>
    <cellStyle name="20% - Accent5 13 3 2" xfId="9899"/>
    <cellStyle name="20% - Accent5 13 3 2 2" xfId="16602"/>
    <cellStyle name="20% - Accent5 13 3 2 2 2" xfId="29563"/>
    <cellStyle name="20% - Accent5 13 3 2 2 2 2" xfId="55564"/>
    <cellStyle name="20% - Accent5 13 3 2 2 3" xfId="42629"/>
    <cellStyle name="20% - Accent5 13 3 2 3" xfId="23130"/>
    <cellStyle name="20% - Accent5 13 3 2 3 2" xfId="49130"/>
    <cellStyle name="20% - Accent5 13 3 2 4" xfId="36128"/>
    <cellStyle name="20% - Accent5 13 3 3" xfId="13414"/>
    <cellStyle name="20% - Accent5 13 3 3 2" xfId="26375"/>
    <cellStyle name="20% - Accent5 13 3 3 2 2" xfId="52375"/>
    <cellStyle name="20% - Accent5 13 3 3 3" xfId="39440"/>
    <cellStyle name="20% - Accent5 13 3 4" xfId="19954"/>
    <cellStyle name="20% - Accent5 13 3 4 2" xfId="45954"/>
    <cellStyle name="20% - Accent5 13 3 5" xfId="32939"/>
    <cellStyle name="20% - Accent5 13 4" xfId="3074"/>
    <cellStyle name="20% - Accent5 13 4 2" xfId="9681"/>
    <cellStyle name="20% - Accent5 13 4 2 2" xfId="16383"/>
    <cellStyle name="20% - Accent5 13 4 2 2 2" xfId="29344"/>
    <cellStyle name="20% - Accent5 13 4 2 2 2 2" xfId="55345"/>
    <cellStyle name="20% - Accent5 13 4 2 2 3" xfId="42410"/>
    <cellStyle name="20% - Accent5 13 4 2 3" xfId="22911"/>
    <cellStyle name="20% - Accent5 13 4 2 3 2" xfId="48911"/>
    <cellStyle name="20% - Accent5 13 4 2 4" xfId="35909"/>
    <cellStyle name="20% - Accent5 13 4 3" xfId="13195"/>
    <cellStyle name="20% - Accent5 13 4 3 2" xfId="26156"/>
    <cellStyle name="20% - Accent5 13 4 3 2 2" xfId="52156"/>
    <cellStyle name="20% - Accent5 13 4 3 3" xfId="39221"/>
    <cellStyle name="20% - Accent5 13 4 4" xfId="19736"/>
    <cellStyle name="20% - Accent5 13 4 4 2" xfId="45736"/>
    <cellStyle name="20% - Accent5 13 4 5" xfId="32720"/>
    <cellStyle name="20% - Accent5 13 5" xfId="2431"/>
    <cellStyle name="20% - Accent5 13 5 2" xfId="9141"/>
    <cellStyle name="20% - Accent5 13 5 2 2" xfId="15843"/>
    <cellStyle name="20% - Accent5 13 5 2 2 2" xfId="28803"/>
    <cellStyle name="20% - Accent5 13 5 2 2 2 2" xfId="54804"/>
    <cellStyle name="20% - Accent5 13 5 2 2 3" xfId="41869"/>
    <cellStyle name="20% - Accent5 13 5 2 3" xfId="22370"/>
    <cellStyle name="20% - Accent5 13 5 2 3 2" xfId="48370"/>
    <cellStyle name="20% - Accent5 13 5 2 4" xfId="35368"/>
    <cellStyle name="20% - Accent5 13 5 3" xfId="12654"/>
    <cellStyle name="20% - Accent5 13 5 3 2" xfId="25615"/>
    <cellStyle name="20% - Accent5 13 5 3 2 2" xfId="51615"/>
    <cellStyle name="20% - Accent5 13 5 3 3" xfId="38680"/>
    <cellStyle name="20% - Accent5 13 5 4" xfId="19196"/>
    <cellStyle name="20% - Accent5 13 5 4 2" xfId="45196"/>
    <cellStyle name="20% - Accent5 13 5 5" xfId="32179"/>
    <cellStyle name="20% - Accent5 13 6" xfId="8721"/>
    <cellStyle name="20% - Accent5 13 6 2" xfId="15423"/>
    <cellStyle name="20% - Accent5 13 6 2 2" xfId="28383"/>
    <cellStyle name="20% - Accent5 13 6 2 2 2" xfId="54384"/>
    <cellStyle name="20% - Accent5 13 6 2 3" xfId="41449"/>
    <cellStyle name="20% - Accent5 13 6 3" xfId="21950"/>
    <cellStyle name="20% - Accent5 13 6 3 2" xfId="47950"/>
    <cellStyle name="20% - Accent5 13 6 4" xfId="34948"/>
    <cellStyle name="20% - Accent5 13 7" xfId="12234"/>
    <cellStyle name="20% - Accent5 13 7 2" xfId="25195"/>
    <cellStyle name="20% - Accent5 13 7 2 2" xfId="51195"/>
    <cellStyle name="20% - Accent5 13 7 3" xfId="38260"/>
    <cellStyle name="20% - Accent5 13 8" xfId="18776"/>
    <cellStyle name="20% - Accent5 13 8 2" xfId="44776"/>
    <cellStyle name="20% - Accent5 13 9" xfId="31759"/>
    <cellStyle name="20% - Accent5 14" xfId="627"/>
    <cellStyle name="20% - Accent5 14 2" xfId="2825"/>
    <cellStyle name="20% - Accent5 14 2 2" xfId="9476"/>
    <cellStyle name="20% - Accent5 14 2 2 2" xfId="16178"/>
    <cellStyle name="20% - Accent5 14 2 2 2 2" xfId="29139"/>
    <cellStyle name="20% - Accent5 14 2 2 2 2 2" xfId="55140"/>
    <cellStyle name="20% - Accent5 14 2 2 2 3" xfId="42205"/>
    <cellStyle name="20% - Accent5 14 2 2 3" xfId="22706"/>
    <cellStyle name="20% - Accent5 14 2 2 3 2" xfId="48706"/>
    <cellStyle name="20% - Accent5 14 2 2 4" xfId="35704"/>
    <cellStyle name="20% - Accent5 14 2 3" xfId="12990"/>
    <cellStyle name="20% - Accent5 14 2 3 2" xfId="25951"/>
    <cellStyle name="20% - Accent5 14 2 3 2 2" xfId="51951"/>
    <cellStyle name="20% - Accent5 14 2 3 3" xfId="39016"/>
    <cellStyle name="20% - Accent5 14 2 4" xfId="19531"/>
    <cellStyle name="20% - Accent5 14 2 4 2" xfId="45531"/>
    <cellStyle name="20% - Accent5 14 2 5" xfId="32515"/>
    <cellStyle name="20% - Accent5 14 3" xfId="3312"/>
    <cellStyle name="20% - Accent5 14 3 2" xfId="9871"/>
    <cellStyle name="20% - Accent5 14 3 2 2" xfId="16573"/>
    <cellStyle name="20% - Accent5 14 3 2 2 2" xfId="29534"/>
    <cellStyle name="20% - Accent5 14 3 2 2 2 2" xfId="55535"/>
    <cellStyle name="20% - Accent5 14 3 2 2 3" xfId="42600"/>
    <cellStyle name="20% - Accent5 14 3 2 3" xfId="23101"/>
    <cellStyle name="20% - Accent5 14 3 2 3 2" xfId="49101"/>
    <cellStyle name="20% - Accent5 14 3 2 4" xfId="36099"/>
    <cellStyle name="20% - Accent5 14 3 3" xfId="13385"/>
    <cellStyle name="20% - Accent5 14 3 3 2" xfId="26346"/>
    <cellStyle name="20% - Accent5 14 3 3 2 2" xfId="52346"/>
    <cellStyle name="20% - Accent5 14 3 3 3" xfId="39411"/>
    <cellStyle name="20% - Accent5 14 3 4" xfId="19926"/>
    <cellStyle name="20% - Accent5 14 3 4 2" xfId="45926"/>
    <cellStyle name="20% - Accent5 14 3 5" xfId="32910"/>
    <cellStyle name="20% - Accent5 14 4" xfId="3750"/>
    <cellStyle name="20% - Accent5 14 4 2" xfId="10231"/>
    <cellStyle name="20% - Accent5 14 4 2 2" xfId="16935"/>
    <cellStyle name="20% - Accent5 14 4 2 2 2" xfId="29896"/>
    <cellStyle name="20% - Accent5 14 4 2 2 2 2" xfId="55897"/>
    <cellStyle name="20% - Accent5 14 4 2 2 3" xfId="42962"/>
    <cellStyle name="20% - Accent5 14 4 2 3" xfId="23463"/>
    <cellStyle name="20% - Accent5 14 4 2 3 2" xfId="49463"/>
    <cellStyle name="20% - Accent5 14 4 2 4" xfId="36461"/>
    <cellStyle name="20% - Accent5 14 4 3" xfId="13747"/>
    <cellStyle name="20% - Accent5 14 4 3 2" xfId="26707"/>
    <cellStyle name="20% - Accent5 14 4 3 2 2" xfId="52708"/>
    <cellStyle name="20% - Accent5 14 4 3 3" xfId="39773"/>
    <cellStyle name="20% - Accent5 14 4 4" xfId="20285"/>
    <cellStyle name="20% - Accent5 14 4 4 2" xfId="46285"/>
    <cellStyle name="20% - Accent5 14 4 5" xfId="33272"/>
    <cellStyle name="20% - Accent5 14 5" xfId="4430"/>
    <cellStyle name="20% - Accent5 14 5 2" xfId="10644"/>
    <cellStyle name="20% - Accent5 14 5 2 2" xfId="17348"/>
    <cellStyle name="20% - Accent5 14 5 2 2 2" xfId="30309"/>
    <cellStyle name="20% - Accent5 14 5 2 2 2 2" xfId="56310"/>
    <cellStyle name="20% - Accent5 14 5 2 2 3" xfId="43375"/>
    <cellStyle name="20% - Accent5 14 5 2 3" xfId="23876"/>
    <cellStyle name="20% - Accent5 14 5 2 3 2" xfId="49876"/>
    <cellStyle name="20% - Accent5 14 5 2 4" xfId="36874"/>
    <cellStyle name="20% - Accent5 14 5 3" xfId="14160"/>
    <cellStyle name="20% - Accent5 14 5 3 2" xfId="27120"/>
    <cellStyle name="20% - Accent5 14 5 3 2 2" xfId="53121"/>
    <cellStyle name="20% - Accent5 14 5 3 3" xfId="40186"/>
    <cellStyle name="20% - Accent5 14 5 4" xfId="20697"/>
    <cellStyle name="20% - Accent5 14 5 4 2" xfId="46697"/>
    <cellStyle name="20% - Accent5 14 5 5" xfId="33685"/>
    <cellStyle name="20% - Accent5 14 6" xfId="8734"/>
    <cellStyle name="20% - Accent5 14 6 2" xfId="15437"/>
    <cellStyle name="20% - Accent5 14 6 2 2" xfId="28397"/>
    <cellStyle name="20% - Accent5 14 6 2 2 2" xfId="54398"/>
    <cellStyle name="20% - Accent5 14 6 2 3" xfId="41463"/>
    <cellStyle name="20% - Accent5 14 6 3" xfId="21964"/>
    <cellStyle name="20% - Accent5 14 6 3 2" xfId="47964"/>
    <cellStyle name="20% - Accent5 14 6 4" xfId="34962"/>
    <cellStyle name="20% - Accent5 14 7" xfId="12248"/>
    <cellStyle name="20% - Accent5 14 7 2" xfId="25209"/>
    <cellStyle name="20% - Accent5 14 7 2 2" xfId="51209"/>
    <cellStyle name="20% - Accent5 14 7 3" xfId="38274"/>
    <cellStyle name="20% - Accent5 14 8" xfId="18790"/>
    <cellStyle name="20% - Accent5 14 8 2" xfId="44790"/>
    <cellStyle name="20% - Accent5 14 9" xfId="31773"/>
    <cellStyle name="20% - Accent5 15" xfId="669"/>
    <cellStyle name="20% - Accent5 15 2" xfId="2861"/>
    <cellStyle name="20% - Accent5 15 2 2" xfId="9505"/>
    <cellStyle name="20% - Accent5 15 2 2 2" xfId="16207"/>
    <cellStyle name="20% - Accent5 15 2 2 2 2" xfId="29168"/>
    <cellStyle name="20% - Accent5 15 2 2 2 2 2" xfId="55169"/>
    <cellStyle name="20% - Accent5 15 2 2 2 3" xfId="42234"/>
    <cellStyle name="20% - Accent5 15 2 2 3" xfId="22735"/>
    <cellStyle name="20% - Accent5 15 2 2 3 2" xfId="48735"/>
    <cellStyle name="20% - Accent5 15 2 2 4" xfId="35733"/>
    <cellStyle name="20% - Accent5 15 2 3" xfId="13019"/>
    <cellStyle name="20% - Accent5 15 2 3 2" xfId="25980"/>
    <cellStyle name="20% - Accent5 15 2 3 2 2" xfId="51980"/>
    <cellStyle name="20% - Accent5 15 2 3 3" xfId="39045"/>
    <cellStyle name="20% - Accent5 15 2 4" xfId="19560"/>
    <cellStyle name="20% - Accent5 15 2 4 2" xfId="45560"/>
    <cellStyle name="20% - Accent5 15 2 5" xfId="32544"/>
    <cellStyle name="20% - Accent5 15 3" xfId="3774"/>
    <cellStyle name="20% - Accent5 15 3 2" xfId="10253"/>
    <cellStyle name="20% - Accent5 15 3 2 2" xfId="16957"/>
    <cellStyle name="20% - Accent5 15 3 2 2 2" xfId="29918"/>
    <cellStyle name="20% - Accent5 15 3 2 2 2 2" xfId="55919"/>
    <cellStyle name="20% - Accent5 15 3 2 2 3" xfId="42984"/>
    <cellStyle name="20% - Accent5 15 3 2 3" xfId="23485"/>
    <cellStyle name="20% - Accent5 15 3 2 3 2" xfId="49485"/>
    <cellStyle name="20% - Accent5 15 3 2 4" xfId="36483"/>
    <cellStyle name="20% - Accent5 15 3 3" xfId="13769"/>
    <cellStyle name="20% - Accent5 15 3 3 2" xfId="26729"/>
    <cellStyle name="20% - Accent5 15 3 3 2 2" xfId="52730"/>
    <cellStyle name="20% - Accent5 15 3 3 3" xfId="39795"/>
    <cellStyle name="20% - Accent5 15 3 4" xfId="20307"/>
    <cellStyle name="20% - Accent5 15 3 4 2" xfId="46307"/>
    <cellStyle name="20% - Accent5 15 3 5" xfId="33294"/>
    <cellStyle name="20% - Accent5 15 4" xfId="4453"/>
    <cellStyle name="20% - Accent5 15 4 2" xfId="10665"/>
    <cellStyle name="20% - Accent5 15 4 2 2" xfId="17369"/>
    <cellStyle name="20% - Accent5 15 4 2 2 2" xfId="30330"/>
    <cellStyle name="20% - Accent5 15 4 2 2 2 2" xfId="56331"/>
    <cellStyle name="20% - Accent5 15 4 2 2 3" xfId="43396"/>
    <cellStyle name="20% - Accent5 15 4 2 3" xfId="23897"/>
    <cellStyle name="20% - Accent5 15 4 2 3 2" xfId="49897"/>
    <cellStyle name="20% - Accent5 15 4 2 4" xfId="36895"/>
    <cellStyle name="20% - Accent5 15 4 3" xfId="14181"/>
    <cellStyle name="20% - Accent5 15 4 3 2" xfId="27141"/>
    <cellStyle name="20% - Accent5 15 4 3 2 2" xfId="53142"/>
    <cellStyle name="20% - Accent5 15 4 3 3" xfId="40207"/>
    <cellStyle name="20% - Accent5 15 4 4" xfId="20718"/>
    <cellStyle name="20% - Accent5 15 4 4 2" xfId="46718"/>
    <cellStyle name="20% - Accent5 15 4 5" xfId="33706"/>
    <cellStyle name="20% - Accent5 15 5" xfId="5056"/>
    <cellStyle name="20% - Accent5 15 5 2" xfId="11015"/>
    <cellStyle name="20% - Accent5 15 5 2 2" xfId="17718"/>
    <cellStyle name="20% - Accent5 15 5 2 2 2" xfId="30679"/>
    <cellStyle name="20% - Accent5 15 5 2 2 2 2" xfId="56680"/>
    <cellStyle name="20% - Accent5 15 5 2 2 3" xfId="43745"/>
    <cellStyle name="20% - Accent5 15 5 2 3" xfId="24246"/>
    <cellStyle name="20% - Accent5 15 5 2 3 2" xfId="50246"/>
    <cellStyle name="20% - Accent5 15 5 2 4" xfId="37244"/>
    <cellStyle name="20% - Accent5 15 5 3" xfId="14530"/>
    <cellStyle name="20% - Accent5 15 5 3 2" xfId="27490"/>
    <cellStyle name="20% - Accent5 15 5 3 2 2" xfId="53491"/>
    <cellStyle name="20% - Accent5 15 5 3 3" xfId="40556"/>
    <cellStyle name="20% - Accent5 15 5 4" xfId="21067"/>
    <cellStyle name="20% - Accent5 15 5 4 2" xfId="47067"/>
    <cellStyle name="20% - Accent5 15 5 5" xfId="34055"/>
    <cellStyle name="20% - Accent5 15 6" xfId="8748"/>
    <cellStyle name="20% - Accent5 15 6 2" xfId="15451"/>
    <cellStyle name="20% - Accent5 15 6 2 2" xfId="28411"/>
    <cellStyle name="20% - Accent5 15 6 2 2 2" xfId="54412"/>
    <cellStyle name="20% - Accent5 15 6 2 3" xfId="41477"/>
    <cellStyle name="20% - Accent5 15 6 3" xfId="21978"/>
    <cellStyle name="20% - Accent5 15 6 3 2" xfId="47978"/>
    <cellStyle name="20% - Accent5 15 6 4" xfId="34976"/>
    <cellStyle name="20% - Accent5 15 7" xfId="12262"/>
    <cellStyle name="20% - Accent5 15 7 2" xfId="25223"/>
    <cellStyle name="20% - Accent5 15 7 2 2" xfId="51223"/>
    <cellStyle name="20% - Accent5 15 7 3" xfId="38288"/>
    <cellStyle name="20% - Accent5 15 8" xfId="18804"/>
    <cellStyle name="20% - Accent5 15 8 2" xfId="44804"/>
    <cellStyle name="20% - Accent5 15 9" xfId="31787"/>
    <cellStyle name="20% - Accent5 16" xfId="711"/>
    <cellStyle name="20% - Accent5 16 2" xfId="2893"/>
    <cellStyle name="20% - Accent5 16 2 2" xfId="9530"/>
    <cellStyle name="20% - Accent5 16 2 2 2" xfId="16232"/>
    <cellStyle name="20% - Accent5 16 2 2 2 2" xfId="29193"/>
    <cellStyle name="20% - Accent5 16 2 2 2 2 2" xfId="55194"/>
    <cellStyle name="20% - Accent5 16 2 2 2 3" xfId="42259"/>
    <cellStyle name="20% - Accent5 16 2 2 3" xfId="22760"/>
    <cellStyle name="20% - Accent5 16 2 2 3 2" xfId="48760"/>
    <cellStyle name="20% - Accent5 16 2 2 4" xfId="35758"/>
    <cellStyle name="20% - Accent5 16 2 3" xfId="13044"/>
    <cellStyle name="20% - Accent5 16 2 3 2" xfId="26005"/>
    <cellStyle name="20% - Accent5 16 2 3 2 2" xfId="52005"/>
    <cellStyle name="20% - Accent5 16 2 3 3" xfId="39070"/>
    <cellStyle name="20% - Accent5 16 2 4" xfId="19585"/>
    <cellStyle name="20% - Accent5 16 2 4 2" xfId="45585"/>
    <cellStyle name="20% - Accent5 16 2 5" xfId="32569"/>
    <cellStyle name="20% - Accent5 16 3" xfId="3086"/>
    <cellStyle name="20% - Accent5 16 3 2" xfId="9689"/>
    <cellStyle name="20% - Accent5 16 3 2 2" xfId="16391"/>
    <cellStyle name="20% - Accent5 16 3 2 2 2" xfId="29352"/>
    <cellStyle name="20% - Accent5 16 3 2 2 2 2" xfId="55353"/>
    <cellStyle name="20% - Accent5 16 3 2 2 3" xfId="42418"/>
    <cellStyle name="20% - Accent5 16 3 2 3" xfId="22919"/>
    <cellStyle name="20% - Accent5 16 3 2 3 2" xfId="48919"/>
    <cellStyle name="20% - Accent5 16 3 2 4" xfId="35917"/>
    <cellStyle name="20% - Accent5 16 3 3" xfId="13203"/>
    <cellStyle name="20% - Accent5 16 3 3 2" xfId="26164"/>
    <cellStyle name="20% - Accent5 16 3 3 2 2" xfId="52164"/>
    <cellStyle name="20% - Accent5 16 3 3 3" xfId="39229"/>
    <cellStyle name="20% - Accent5 16 3 4" xfId="19744"/>
    <cellStyle name="20% - Accent5 16 3 4 2" xfId="45744"/>
    <cellStyle name="20% - Accent5 16 3 5" xfId="32728"/>
    <cellStyle name="20% - Accent5 16 4" xfId="2916"/>
    <cellStyle name="20% - Accent5 16 4 2" xfId="9550"/>
    <cellStyle name="20% - Accent5 16 4 2 2" xfId="16252"/>
    <cellStyle name="20% - Accent5 16 4 2 2 2" xfId="29213"/>
    <cellStyle name="20% - Accent5 16 4 2 2 2 2" xfId="55214"/>
    <cellStyle name="20% - Accent5 16 4 2 2 3" xfId="42279"/>
    <cellStyle name="20% - Accent5 16 4 2 3" xfId="22780"/>
    <cellStyle name="20% - Accent5 16 4 2 3 2" xfId="48780"/>
    <cellStyle name="20% - Accent5 16 4 2 4" xfId="35778"/>
    <cellStyle name="20% - Accent5 16 4 3" xfId="13064"/>
    <cellStyle name="20% - Accent5 16 4 3 2" xfId="26025"/>
    <cellStyle name="20% - Accent5 16 4 3 2 2" xfId="52025"/>
    <cellStyle name="20% - Accent5 16 4 3 3" xfId="39090"/>
    <cellStyle name="20% - Accent5 16 4 4" xfId="19605"/>
    <cellStyle name="20% - Accent5 16 4 4 2" xfId="45605"/>
    <cellStyle name="20% - Accent5 16 4 5" xfId="32589"/>
    <cellStyle name="20% - Accent5 16 5" xfId="3741"/>
    <cellStyle name="20% - Accent5 16 5 2" xfId="10224"/>
    <cellStyle name="20% - Accent5 16 5 2 2" xfId="16929"/>
    <cellStyle name="20% - Accent5 16 5 2 2 2" xfId="29890"/>
    <cellStyle name="20% - Accent5 16 5 2 2 2 2" xfId="55891"/>
    <cellStyle name="20% - Accent5 16 5 2 2 3" xfId="42956"/>
    <cellStyle name="20% - Accent5 16 5 2 3" xfId="23457"/>
    <cellStyle name="20% - Accent5 16 5 2 3 2" xfId="49457"/>
    <cellStyle name="20% - Accent5 16 5 2 4" xfId="36455"/>
    <cellStyle name="20% - Accent5 16 5 3" xfId="13741"/>
    <cellStyle name="20% - Accent5 16 5 3 2" xfId="26701"/>
    <cellStyle name="20% - Accent5 16 5 3 2 2" xfId="52702"/>
    <cellStyle name="20% - Accent5 16 5 3 3" xfId="39767"/>
    <cellStyle name="20% - Accent5 16 5 4" xfId="20279"/>
    <cellStyle name="20% - Accent5 16 5 4 2" xfId="46279"/>
    <cellStyle name="20% - Accent5 16 5 5" xfId="33266"/>
    <cellStyle name="20% - Accent5 16 6" xfId="8762"/>
    <cellStyle name="20% - Accent5 16 6 2" xfId="15465"/>
    <cellStyle name="20% - Accent5 16 6 2 2" xfId="28425"/>
    <cellStyle name="20% - Accent5 16 6 2 2 2" xfId="54426"/>
    <cellStyle name="20% - Accent5 16 6 2 3" xfId="41491"/>
    <cellStyle name="20% - Accent5 16 6 3" xfId="21992"/>
    <cellStyle name="20% - Accent5 16 6 3 2" xfId="47992"/>
    <cellStyle name="20% - Accent5 16 6 4" xfId="34990"/>
    <cellStyle name="20% - Accent5 16 7" xfId="12276"/>
    <cellStyle name="20% - Accent5 16 7 2" xfId="25237"/>
    <cellStyle name="20% - Accent5 16 7 2 2" xfId="51237"/>
    <cellStyle name="20% - Accent5 16 7 3" xfId="38302"/>
    <cellStyle name="20% - Accent5 16 8" xfId="18818"/>
    <cellStyle name="20% - Accent5 16 8 2" xfId="44818"/>
    <cellStyle name="20% - Accent5 16 9" xfId="31801"/>
    <cellStyle name="20% - Accent5 17" xfId="753"/>
    <cellStyle name="20% - Accent5 17 2" xfId="2931"/>
    <cellStyle name="20% - Accent5 17 2 2" xfId="9562"/>
    <cellStyle name="20% - Accent5 17 2 2 2" xfId="16264"/>
    <cellStyle name="20% - Accent5 17 2 2 2 2" xfId="29225"/>
    <cellStyle name="20% - Accent5 17 2 2 2 2 2" xfId="55226"/>
    <cellStyle name="20% - Accent5 17 2 2 2 3" xfId="42291"/>
    <cellStyle name="20% - Accent5 17 2 2 3" xfId="22792"/>
    <cellStyle name="20% - Accent5 17 2 2 3 2" xfId="48792"/>
    <cellStyle name="20% - Accent5 17 2 2 4" xfId="35790"/>
    <cellStyle name="20% - Accent5 17 2 3" xfId="13076"/>
    <cellStyle name="20% - Accent5 17 2 3 2" xfId="26037"/>
    <cellStyle name="20% - Accent5 17 2 3 2 2" xfId="52037"/>
    <cellStyle name="20% - Accent5 17 2 3 3" xfId="39102"/>
    <cellStyle name="20% - Accent5 17 2 4" xfId="19617"/>
    <cellStyle name="20% - Accent5 17 2 4 2" xfId="45617"/>
    <cellStyle name="20% - Accent5 17 2 5" xfId="32601"/>
    <cellStyle name="20% - Accent5 17 3" xfId="2737"/>
    <cellStyle name="20% - Accent5 17 3 2" xfId="9402"/>
    <cellStyle name="20% - Accent5 17 3 2 2" xfId="16103"/>
    <cellStyle name="20% - Accent5 17 3 2 2 2" xfId="29064"/>
    <cellStyle name="20% - Accent5 17 3 2 2 2 2" xfId="55065"/>
    <cellStyle name="20% - Accent5 17 3 2 2 3" xfId="42130"/>
    <cellStyle name="20% - Accent5 17 3 2 3" xfId="22631"/>
    <cellStyle name="20% - Accent5 17 3 2 3 2" xfId="48631"/>
    <cellStyle name="20% - Accent5 17 3 2 4" xfId="35629"/>
    <cellStyle name="20% - Accent5 17 3 3" xfId="12915"/>
    <cellStyle name="20% - Accent5 17 3 3 2" xfId="25876"/>
    <cellStyle name="20% - Accent5 17 3 3 2 2" xfId="51876"/>
    <cellStyle name="20% - Accent5 17 3 3 3" xfId="38941"/>
    <cellStyle name="20% - Accent5 17 3 4" xfId="19457"/>
    <cellStyle name="20% - Accent5 17 3 4 2" xfId="45457"/>
    <cellStyle name="20% - Accent5 17 3 5" xfId="32440"/>
    <cellStyle name="20% - Accent5 17 4" xfId="3388"/>
    <cellStyle name="20% - Accent5 17 4 2" xfId="9934"/>
    <cellStyle name="20% - Accent5 17 4 2 2" xfId="16637"/>
    <cellStyle name="20% - Accent5 17 4 2 2 2" xfId="29598"/>
    <cellStyle name="20% - Accent5 17 4 2 2 2 2" xfId="55599"/>
    <cellStyle name="20% - Accent5 17 4 2 2 3" xfId="42664"/>
    <cellStyle name="20% - Accent5 17 4 2 3" xfId="23165"/>
    <cellStyle name="20% - Accent5 17 4 2 3 2" xfId="49165"/>
    <cellStyle name="20% - Accent5 17 4 2 4" xfId="36163"/>
    <cellStyle name="20% - Accent5 17 4 3" xfId="13449"/>
    <cellStyle name="20% - Accent5 17 4 3 2" xfId="26410"/>
    <cellStyle name="20% - Accent5 17 4 3 2 2" xfId="52410"/>
    <cellStyle name="20% - Accent5 17 4 3 3" xfId="39475"/>
    <cellStyle name="20% - Accent5 17 4 4" xfId="19989"/>
    <cellStyle name="20% - Accent5 17 4 4 2" xfId="45989"/>
    <cellStyle name="20% - Accent5 17 4 5" xfId="32974"/>
    <cellStyle name="20% - Accent5 17 5" xfId="2997"/>
    <cellStyle name="20% - Accent5 17 5 2" xfId="9616"/>
    <cellStyle name="20% - Accent5 17 5 2 2" xfId="16318"/>
    <cellStyle name="20% - Accent5 17 5 2 2 2" xfId="29279"/>
    <cellStyle name="20% - Accent5 17 5 2 2 2 2" xfId="55280"/>
    <cellStyle name="20% - Accent5 17 5 2 2 3" xfId="42345"/>
    <cellStyle name="20% - Accent5 17 5 2 3" xfId="22846"/>
    <cellStyle name="20% - Accent5 17 5 2 3 2" xfId="48846"/>
    <cellStyle name="20% - Accent5 17 5 2 4" xfId="35844"/>
    <cellStyle name="20% - Accent5 17 5 3" xfId="13130"/>
    <cellStyle name="20% - Accent5 17 5 3 2" xfId="26091"/>
    <cellStyle name="20% - Accent5 17 5 3 2 2" xfId="52091"/>
    <cellStyle name="20% - Accent5 17 5 3 3" xfId="39156"/>
    <cellStyle name="20% - Accent5 17 5 4" xfId="19671"/>
    <cellStyle name="20% - Accent5 17 5 4 2" xfId="45671"/>
    <cellStyle name="20% - Accent5 17 5 5" xfId="32655"/>
    <cellStyle name="20% - Accent5 17 6" xfId="8776"/>
    <cellStyle name="20% - Accent5 17 6 2" xfId="15479"/>
    <cellStyle name="20% - Accent5 17 6 2 2" xfId="28439"/>
    <cellStyle name="20% - Accent5 17 6 2 2 2" xfId="54440"/>
    <cellStyle name="20% - Accent5 17 6 2 3" xfId="41505"/>
    <cellStyle name="20% - Accent5 17 6 3" xfId="22006"/>
    <cellStyle name="20% - Accent5 17 6 3 2" xfId="48006"/>
    <cellStyle name="20% - Accent5 17 6 4" xfId="35004"/>
    <cellStyle name="20% - Accent5 17 7" xfId="12290"/>
    <cellStyle name="20% - Accent5 17 7 2" xfId="25251"/>
    <cellStyle name="20% - Accent5 17 7 2 2" xfId="51251"/>
    <cellStyle name="20% - Accent5 17 7 3" xfId="38316"/>
    <cellStyle name="20% - Accent5 17 8" xfId="18832"/>
    <cellStyle name="20% - Accent5 17 8 2" xfId="44832"/>
    <cellStyle name="20% - Accent5 17 9" xfId="31815"/>
    <cellStyle name="20% - Accent5 18" xfId="795"/>
    <cellStyle name="20% - Accent5 18 2" xfId="2963"/>
    <cellStyle name="20% - Accent5 18 2 2" xfId="9588"/>
    <cellStyle name="20% - Accent5 18 2 2 2" xfId="16290"/>
    <cellStyle name="20% - Accent5 18 2 2 2 2" xfId="29251"/>
    <cellStyle name="20% - Accent5 18 2 2 2 2 2" xfId="55252"/>
    <cellStyle name="20% - Accent5 18 2 2 2 3" xfId="42317"/>
    <cellStyle name="20% - Accent5 18 2 2 3" xfId="22818"/>
    <cellStyle name="20% - Accent5 18 2 2 3 2" xfId="48818"/>
    <cellStyle name="20% - Accent5 18 2 2 4" xfId="35816"/>
    <cellStyle name="20% - Accent5 18 2 3" xfId="13102"/>
    <cellStyle name="20% - Accent5 18 2 3 2" xfId="26063"/>
    <cellStyle name="20% - Accent5 18 2 3 2 2" xfId="52063"/>
    <cellStyle name="20% - Accent5 18 2 3 3" xfId="39128"/>
    <cellStyle name="20% - Accent5 18 2 4" xfId="19643"/>
    <cellStyle name="20% - Accent5 18 2 4 2" xfId="45643"/>
    <cellStyle name="20% - Accent5 18 2 5" xfId="32627"/>
    <cellStyle name="20% - Accent5 18 3" xfId="3838"/>
    <cellStyle name="20% - Accent5 18 3 2" xfId="10306"/>
    <cellStyle name="20% - Accent5 18 3 2 2" xfId="17010"/>
    <cellStyle name="20% - Accent5 18 3 2 2 2" xfId="29971"/>
    <cellStyle name="20% - Accent5 18 3 2 2 2 2" xfId="55972"/>
    <cellStyle name="20% - Accent5 18 3 2 2 3" xfId="43037"/>
    <cellStyle name="20% - Accent5 18 3 2 3" xfId="23538"/>
    <cellStyle name="20% - Accent5 18 3 2 3 2" xfId="49538"/>
    <cellStyle name="20% - Accent5 18 3 2 4" xfId="36536"/>
    <cellStyle name="20% - Accent5 18 3 3" xfId="13822"/>
    <cellStyle name="20% - Accent5 18 3 3 2" xfId="26782"/>
    <cellStyle name="20% - Accent5 18 3 3 2 2" xfId="52783"/>
    <cellStyle name="20% - Accent5 18 3 3 3" xfId="39848"/>
    <cellStyle name="20% - Accent5 18 3 4" xfId="20360"/>
    <cellStyle name="20% - Accent5 18 3 4 2" xfId="46360"/>
    <cellStyle name="20% - Accent5 18 3 5" xfId="33347"/>
    <cellStyle name="20% - Accent5 18 4" xfId="4513"/>
    <cellStyle name="20% - Accent5 18 4 2" xfId="10715"/>
    <cellStyle name="20% - Accent5 18 4 2 2" xfId="17419"/>
    <cellStyle name="20% - Accent5 18 4 2 2 2" xfId="30380"/>
    <cellStyle name="20% - Accent5 18 4 2 2 2 2" xfId="56381"/>
    <cellStyle name="20% - Accent5 18 4 2 2 3" xfId="43446"/>
    <cellStyle name="20% - Accent5 18 4 2 3" xfId="23947"/>
    <cellStyle name="20% - Accent5 18 4 2 3 2" xfId="49947"/>
    <cellStyle name="20% - Accent5 18 4 2 4" xfId="36945"/>
    <cellStyle name="20% - Accent5 18 4 3" xfId="14231"/>
    <cellStyle name="20% - Accent5 18 4 3 2" xfId="27191"/>
    <cellStyle name="20% - Accent5 18 4 3 2 2" xfId="53192"/>
    <cellStyle name="20% - Accent5 18 4 3 3" xfId="40257"/>
    <cellStyle name="20% - Accent5 18 4 4" xfId="20768"/>
    <cellStyle name="20% - Accent5 18 4 4 2" xfId="46768"/>
    <cellStyle name="20% - Accent5 18 4 5" xfId="33756"/>
    <cellStyle name="20% - Accent5 18 5" xfId="5104"/>
    <cellStyle name="20% - Accent5 18 5 2" xfId="11055"/>
    <cellStyle name="20% - Accent5 18 5 2 2" xfId="17758"/>
    <cellStyle name="20% - Accent5 18 5 2 2 2" xfId="30719"/>
    <cellStyle name="20% - Accent5 18 5 2 2 2 2" xfId="56720"/>
    <cellStyle name="20% - Accent5 18 5 2 2 3" xfId="43785"/>
    <cellStyle name="20% - Accent5 18 5 2 3" xfId="24286"/>
    <cellStyle name="20% - Accent5 18 5 2 3 2" xfId="50286"/>
    <cellStyle name="20% - Accent5 18 5 2 4" xfId="37284"/>
    <cellStyle name="20% - Accent5 18 5 3" xfId="14570"/>
    <cellStyle name="20% - Accent5 18 5 3 2" xfId="27530"/>
    <cellStyle name="20% - Accent5 18 5 3 2 2" xfId="53531"/>
    <cellStyle name="20% - Accent5 18 5 3 3" xfId="40596"/>
    <cellStyle name="20% - Accent5 18 5 4" xfId="21107"/>
    <cellStyle name="20% - Accent5 18 5 4 2" xfId="47107"/>
    <cellStyle name="20% - Accent5 18 5 5" xfId="34095"/>
    <cellStyle name="20% - Accent5 18 6" xfId="8790"/>
    <cellStyle name="20% - Accent5 18 6 2" xfId="15493"/>
    <cellStyle name="20% - Accent5 18 6 2 2" xfId="28453"/>
    <cellStyle name="20% - Accent5 18 6 2 2 2" xfId="54454"/>
    <cellStyle name="20% - Accent5 18 6 2 3" xfId="41519"/>
    <cellStyle name="20% - Accent5 18 6 3" xfId="22020"/>
    <cellStyle name="20% - Accent5 18 6 3 2" xfId="48020"/>
    <cellStyle name="20% - Accent5 18 6 4" xfId="35018"/>
    <cellStyle name="20% - Accent5 18 7" xfId="12304"/>
    <cellStyle name="20% - Accent5 18 7 2" xfId="25265"/>
    <cellStyle name="20% - Accent5 18 7 2 2" xfId="51265"/>
    <cellStyle name="20% - Accent5 18 7 3" xfId="38330"/>
    <cellStyle name="20% - Accent5 18 8" xfId="18846"/>
    <cellStyle name="20% - Accent5 18 8 2" xfId="44846"/>
    <cellStyle name="20% - Accent5 18 9" xfId="31829"/>
    <cellStyle name="20% - Accent5 19" xfId="837"/>
    <cellStyle name="20% - Accent5 19 2" xfId="2999"/>
    <cellStyle name="20% - Accent5 19 2 2" xfId="9618"/>
    <cellStyle name="20% - Accent5 19 2 2 2" xfId="16320"/>
    <cellStyle name="20% - Accent5 19 2 2 2 2" xfId="29281"/>
    <cellStyle name="20% - Accent5 19 2 2 2 2 2" xfId="55282"/>
    <cellStyle name="20% - Accent5 19 2 2 2 3" xfId="42347"/>
    <cellStyle name="20% - Accent5 19 2 2 3" xfId="22848"/>
    <cellStyle name="20% - Accent5 19 2 2 3 2" xfId="48848"/>
    <cellStyle name="20% - Accent5 19 2 2 4" xfId="35846"/>
    <cellStyle name="20% - Accent5 19 2 3" xfId="13132"/>
    <cellStyle name="20% - Accent5 19 2 3 2" xfId="26093"/>
    <cellStyle name="20% - Accent5 19 2 3 2 2" xfId="52093"/>
    <cellStyle name="20% - Accent5 19 2 3 3" xfId="39158"/>
    <cellStyle name="20% - Accent5 19 2 4" xfId="19673"/>
    <cellStyle name="20% - Accent5 19 2 4 2" xfId="45673"/>
    <cellStyle name="20% - Accent5 19 2 5" xfId="32657"/>
    <cellStyle name="20% - Accent5 19 3" xfId="3147"/>
    <cellStyle name="20% - Accent5 19 3 2" xfId="9742"/>
    <cellStyle name="20% - Accent5 19 3 2 2" xfId="16444"/>
    <cellStyle name="20% - Accent5 19 3 2 2 2" xfId="29405"/>
    <cellStyle name="20% - Accent5 19 3 2 2 2 2" xfId="55406"/>
    <cellStyle name="20% - Accent5 19 3 2 2 3" xfId="42471"/>
    <cellStyle name="20% - Accent5 19 3 2 3" xfId="22972"/>
    <cellStyle name="20% - Accent5 19 3 2 3 2" xfId="48972"/>
    <cellStyle name="20% - Accent5 19 3 2 4" xfId="35970"/>
    <cellStyle name="20% - Accent5 19 3 3" xfId="13256"/>
    <cellStyle name="20% - Accent5 19 3 3 2" xfId="26217"/>
    <cellStyle name="20% - Accent5 19 3 3 2 2" xfId="52217"/>
    <cellStyle name="20% - Accent5 19 3 3 3" xfId="39282"/>
    <cellStyle name="20% - Accent5 19 3 4" xfId="19797"/>
    <cellStyle name="20% - Accent5 19 3 4 2" xfId="45797"/>
    <cellStyle name="20% - Accent5 19 3 5" xfId="32781"/>
    <cellStyle name="20% - Accent5 19 4" xfId="2525"/>
    <cellStyle name="20% - Accent5 19 4 2" xfId="9221"/>
    <cellStyle name="20% - Accent5 19 4 2 2" xfId="15923"/>
    <cellStyle name="20% - Accent5 19 4 2 2 2" xfId="28883"/>
    <cellStyle name="20% - Accent5 19 4 2 2 2 2" xfId="54884"/>
    <cellStyle name="20% - Accent5 19 4 2 2 3" xfId="41949"/>
    <cellStyle name="20% - Accent5 19 4 2 3" xfId="22450"/>
    <cellStyle name="20% - Accent5 19 4 2 3 2" xfId="48450"/>
    <cellStyle name="20% - Accent5 19 4 2 4" xfId="35448"/>
    <cellStyle name="20% - Accent5 19 4 3" xfId="12734"/>
    <cellStyle name="20% - Accent5 19 4 3 2" xfId="25695"/>
    <cellStyle name="20% - Accent5 19 4 3 2 2" xfId="51695"/>
    <cellStyle name="20% - Accent5 19 4 3 3" xfId="38760"/>
    <cellStyle name="20% - Accent5 19 4 4" xfId="19276"/>
    <cellStyle name="20% - Accent5 19 4 4 2" xfId="45276"/>
    <cellStyle name="20% - Accent5 19 4 5" xfId="32259"/>
    <cellStyle name="20% - Accent5 19 5" xfId="3579"/>
    <cellStyle name="20% - Accent5 19 5 2" xfId="10098"/>
    <cellStyle name="20% - Accent5 19 5 2 2" xfId="16802"/>
    <cellStyle name="20% - Accent5 19 5 2 2 2" xfId="29763"/>
    <cellStyle name="20% - Accent5 19 5 2 2 2 2" xfId="55764"/>
    <cellStyle name="20% - Accent5 19 5 2 2 3" xfId="42829"/>
    <cellStyle name="20% - Accent5 19 5 2 3" xfId="23330"/>
    <cellStyle name="20% - Accent5 19 5 2 3 2" xfId="49330"/>
    <cellStyle name="20% - Accent5 19 5 2 4" xfId="36328"/>
    <cellStyle name="20% - Accent5 19 5 3" xfId="13614"/>
    <cellStyle name="20% - Accent5 19 5 3 2" xfId="26574"/>
    <cellStyle name="20% - Accent5 19 5 3 2 2" xfId="52575"/>
    <cellStyle name="20% - Accent5 19 5 3 3" xfId="39640"/>
    <cellStyle name="20% - Accent5 19 5 4" xfId="20153"/>
    <cellStyle name="20% - Accent5 19 5 4 2" xfId="46153"/>
    <cellStyle name="20% - Accent5 19 5 5" xfId="33139"/>
    <cellStyle name="20% - Accent5 19 6" xfId="8804"/>
    <cellStyle name="20% - Accent5 19 6 2" xfId="15507"/>
    <cellStyle name="20% - Accent5 19 6 2 2" xfId="28467"/>
    <cellStyle name="20% - Accent5 19 6 2 2 2" xfId="54468"/>
    <cellStyle name="20% - Accent5 19 6 2 3" xfId="41533"/>
    <cellStyle name="20% - Accent5 19 6 3" xfId="22034"/>
    <cellStyle name="20% - Accent5 19 6 3 2" xfId="48034"/>
    <cellStyle name="20% - Accent5 19 6 4" xfId="35032"/>
    <cellStyle name="20% - Accent5 19 7" xfId="12318"/>
    <cellStyle name="20% - Accent5 19 7 2" xfId="25279"/>
    <cellStyle name="20% - Accent5 19 7 2 2" xfId="51279"/>
    <cellStyle name="20% - Accent5 19 7 3" xfId="38344"/>
    <cellStyle name="20% - Accent5 19 8" xfId="18860"/>
    <cellStyle name="20% - Accent5 19 8 2" xfId="44860"/>
    <cellStyle name="20% - Accent5 19 9" xfId="31843"/>
    <cellStyle name="20% - Accent5 2" xfId="98"/>
    <cellStyle name="20% - Accent5 2 2" xfId="2333"/>
    <cellStyle name="20% - Accent5 2 2 2" xfId="2381"/>
    <cellStyle name="20% - Accent5 2 2 2 2" xfId="9124"/>
    <cellStyle name="20% - Accent5 2 2 2 2 2" xfId="15826"/>
    <cellStyle name="20% - Accent5 2 2 2 2 2 2" xfId="28786"/>
    <cellStyle name="20% - Accent5 2 2 2 2 2 2 2" xfId="54787"/>
    <cellStyle name="20% - Accent5 2 2 2 2 2 3" xfId="41852"/>
    <cellStyle name="20% - Accent5 2 2 2 2 3" xfId="22353"/>
    <cellStyle name="20% - Accent5 2 2 2 2 3 2" xfId="48353"/>
    <cellStyle name="20% - Accent5 2 2 2 2 4" xfId="35351"/>
    <cellStyle name="20% - Accent5 2 2 2 3" xfId="12637"/>
    <cellStyle name="20% - Accent5 2 2 2 3 2" xfId="25598"/>
    <cellStyle name="20% - Accent5 2 2 2 3 2 2" xfId="51598"/>
    <cellStyle name="20% - Accent5 2 2 2 3 3" xfId="38663"/>
    <cellStyle name="20% - Accent5 2 2 2 4" xfId="19179"/>
    <cellStyle name="20% - Accent5 2 2 2 4 2" xfId="45179"/>
    <cellStyle name="20% - Accent5 2 2 2 5" xfId="32162"/>
    <cellStyle name="20% - Accent5 2 2 3" xfId="2662"/>
    <cellStyle name="20% - Accent5 2 2 3 2" xfId="9339"/>
    <cellStyle name="20% - Accent5 2 2 3 2 2" xfId="16040"/>
    <cellStyle name="20% - Accent5 2 2 3 2 2 2" xfId="29001"/>
    <cellStyle name="20% - Accent5 2 2 3 2 2 2 2" xfId="55002"/>
    <cellStyle name="20% - Accent5 2 2 3 2 2 3" xfId="42067"/>
    <cellStyle name="20% - Accent5 2 2 3 2 3" xfId="22568"/>
    <cellStyle name="20% - Accent5 2 2 3 2 3 2" xfId="48568"/>
    <cellStyle name="20% - Accent5 2 2 3 2 4" xfId="35566"/>
    <cellStyle name="20% - Accent5 2 2 3 3" xfId="12852"/>
    <cellStyle name="20% - Accent5 2 2 3 3 2" xfId="25813"/>
    <cellStyle name="20% - Accent5 2 2 3 3 2 2" xfId="51813"/>
    <cellStyle name="20% - Accent5 2 2 3 3 3" xfId="38878"/>
    <cellStyle name="20% - Accent5 2 2 3 4" xfId="19394"/>
    <cellStyle name="20% - Accent5 2 2 3 4 2" xfId="45394"/>
    <cellStyle name="20% - Accent5 2 2 3 5" xfId="32377"/>
    <cellStyle name="20% - Accent5 2 2 4" xfId="3457"/>
    <cellStyle name="20% - Accent5 2 2 4 2" xfId="9990"/>
    <cellStyle name="20% - Accent5 2 2 4 2 2" xfId="16694"/>
    <cellStyle name="20% - Accent5 2 2 4 2 2 2" xfId="29655"/>
    <cellStyle name="20% - Accent5 2 2 4 2 2 2 2" xfId="55656"/>
    <cellStyle name="20% - Accent5 2 2 4 2 2 3" xfId="42721"/>
    <cellStyle name="20% - Accent5 2 2 4 2 3" xfId="23222"/>
    <cellStyle name="20% - Accent5 2 2 4 2 3 2" xfId="49222"/>
    <cellStyle name="20% - Accent5 2 2 4 2 4" xfId="36220"/>
    <cellStyle name="20% - Accent5 2 2 4 3" xfId="13506"/>
    <cellStyle name="20% - Accent5 2 2 4 3 2" xfId="26467"/>
    <cellStyle name="20% - Accent5 2 2 4 3 2 2" xfId="52467"/>
    <cellStyle name="20% - Accent5 2 2 4 3 3" xfId="39532"/>
    <cellStyle name="20% - Accent5 2 2 4 4" xfId="20045"/>
    <cellStyle name="20% - Accent5 2 2 4 4 2" xfId="46045"/>
    <cellStyle name="20% - Accent5 2 2 4 5" xfId="33031"/>
    <cellStyle name="20% - Accent5 2 2 5" xfId="3127"/>
    <cellStyle name="20% - Accent5 2 2 5 2" xfId="9723"/>
    <cellStyle name="20% - Accent5 2 2 5 2 2" xfId="16425"/>
    <cellStyle name="20% - Accent5 2 2 5 2 2 2" xfId="29386"/>
    <cellStyle name="20% - Accent5 2 2 5 2 2 2 2" xfId="55387"/>
    <cellStyle name="20% - Accent5 2 2 5 2 2 3" xfId="42452"/>
    <cellStyle name="20% - Accent5 2 2 5 2 3" xfId="22953"/>
    <cellStyle name="20% - Accent5 2 2 5 2 3 2" xfId="48953"/>
    <cellStyle name="20% - Accent5 2 2 5 2 4" xfId="35951"/>
    <cellStyle name="20% - Accent5 2 2 5 3" xfId="13237"/>
    <cellStyle name="20% - Accent5 2 2 5 3 2" xfId="26198"/>
    <cellStyle name="20% - Accent5 2 2 5 3 2 2" xfId="52198"/>
    <cellStyle name="20% - Accent5 2 2 5 3 3" xfId="39263"/>
    <cellStyle name="20% - Accent5 2 2 5 4" xfId="19778"/>
    <cellStyle name="20% - Accent5 2 2 5 4 2" xfId="45778"/>
    <cellStyle name="20% - Accent5 2 2 5 5" xfId="32762"/>
    <cellStyle name="20% - Accent5 2 3" xfId="3225"/>
    <cellStyle name="20% - Accent5 2 4" xfId="2479"/>
    <cellStyle name="20% - Accent5 2 5" xfId="3620"/>
    <cellStyle name="20% - Accent5 2 6" xfId="8567"/>
    <cellStyle name="20% - Accent5 2 6 2" xfId="15269"/>
    <cellStyle name="20% - Accent5 2 6 2 2" xfId="28229"/>
    <cellStyle name="20% - Accent5 2 6 2 2 2" xfId="54230"/>
    <cellStyle name="20% - Accent5 2 6 2 3" xfId="41295"/>
    <cellStyle name="20% - Accent5 2 6 3" xfId="21796"/>
    <cellStyle name="20% - Accent5 2 6 3 2" xfId="47796"/>
    <cellStyle name="20% - Accent5 2 6 4" xfId="34794"/>
    <cellStyle name="20% - Accent5 2 7" xfId="11878"/>
    <cellStyle name="20% - Accent5 2 7 2" xfId="25041"/>
    <cellStyle name="20% - Accent5 2 7 2 2" xfId="51041"/>
    <cellStyle name="20% - Accent5 2 7 3" xfId="38106"/>
    <cellStyle name="20% - Accent5 2 8" xfId="18623"/>
    <cellStyle name="20% - Accent5 2 8 2" xfId="44623"/>
    <cellStyle name="20% - Accent5 2 9" xfId="31605"/>
    <cellStyle name="20% - Accent5 20" xfId="879"/>
    <cellStyle name="20% - Accent5 20 2" xfId="3034"/>
    <cellStyle name="20% - Accent5 20 2 2" xfId="9645"/>
    <cellStyle name="20% - Accent5 20 2 2 2" xfId="16347"/>
    <cellStyle name="20% - Accent5 20 2 2 2 2" xfId="29308"/>
    <cellStyle name="20% - Accent5 20 2 2 2 2 2" xfId="55309"/>
    <cellStyle name="20% - Accent5 20 2 2 2 3" xfId="42374"/>
    <cellStyle name="20% - Accent5 20 2 2 3" xfId="22875"/>
    <cellStyle name="20% - Accent5 20 2 2 3 2" xfId="48875"/>
    <cellStyle name="20% - Accent5 20 2 2 4" xfId="35873"/>
    <cellStyle name="20% - Accent5 20 2 3" xfId="13159"/>
    <cellStyle name="20% - Accent5 20 2 3 2" xfId="26120"/>
    <cellStyle name="20% - Accent5 20 2 3 2 2" xfId="52120"/>
    <cellStyle name="20% - Accent5 20 2 3 3" xfId="39185"/>
    <cellStyle name="20% - Accent5 20 2 4" xfId="19700"/>
    <cellStyle name="20% - Accent5 20 2 4 2" xfId="45700"/>
    <cellStyle name="20% - Accent5 20 2 5" xfId="32684"/>
    <cellStyle name="20% - Accent5 20 3" xfId="2796"/>
    <cellStyle name="20% - Accent5 20 3 2" xfId="9452"/>
    <cellStyle name="20% - Accent5 20 3 2 2" xfId="16154"/>
    <cellStyle name="20% - Accent5 20 3 2 2 2" xfId="29115"/>
    <cellStyle name="20% - Accent5 20 3 2 2 2 2" xfId="55116"/>
    <cellStyle name="20% - Accent5 20 3 2 2 3" xfId="42181"/>
    <cellStyle name="20% - Accent5 20 3 2 3" xfId="22682"/>
    <cellStyle name="20% - Accent5 20 3 2 3 2" xfId="48682"/>
    <cellStyle name="20% - Accent5 20 3 2 4" xfId="35680"/>
    <cellStyle name="20% - Accent5 20 3 3" xfId="12966"/>
    <cellStyle name="20% - Accent5 20 3 3 2" xfId="25927"/>
    <cellStyle name="20% - Accent5 20 3 3 2 2" xfId="51927"/>
    <cellStyle name="20% - Accent5 20 3 3 3" xfId="38992"/>
    <cellStyle name="20% - Accent5 20 3 4" xfId="19507"/>
    <cellStyle name="20% - Accent5 20 3 4 2" xfId="45507"/>
    <cellStyle name="20% - Accent5 20 3 5" xfId="32491"/>
    <cellStyle name="20% - Accent5 20 4" xfId="3337"/>
    <cellStyle name="20% - Accent5 20 4 2" xfId="9892"/>
    <cellStyle name="20% - Accent5 20 4 2 2" xfId="16594"/>
    <cellStyle name="20% - Accent5 20 4 2 2 2" xfId="29555"/>
    <cellStyle name="20% - Accent5 20 4 2 2 2 2" xfId="55556"/>
    <cellStyle name="20% - Accent5 20 4 2 2 3" xfId="42621"/>
    <cellStyle name="20% - Accent5 20 4 2 3" xfId="23122"/>
    <cellStyle name="20% - Accent5 20 4 2 3 2" xfId="49122"/>
    <cellStyle name="20% - Accent5 20 4 2 4" xfId="36120"/>
    <cellStyle name="20% - Accent5 20 4 3" xfId="13406"/>
    <cellStyle name="20% - Accent5 20 4 3 2" xfId="26367"/>
    <cellStyle name="20% - Accent5 20 4 3 2 2" xfId="52367"/>
    <cellStyle name="20% - Accent5 20 4 3 3" xfId="39432"/>
    <cellStyle name="20% - Accent5 20 4 4" xfId="19947"/>
    <cellStyle name="20% - Accent5 20 4 4 2" xfId="45947"/>
    <cellStyle name="20% - Accent5 20 4 5" xfId="32931"/>
    <cellStyle name="20% - Accent5 20 5" xfId="2453"/>
    <cellStyle name="20% - Accent5 20 5 2" xfId="9161"/>
    <cellStyle name="20% - Accent5 20 5 2 2" xfId="15863"/>
    <cellStyle name="20% - Accent5 20 5 2 2 2" xfId="28823"/>
    <cellStyle name="20% - Accent5 20 5 2 2 2 2" xfId="54824"/>
    <cellStyle name="20% - Accent5 20 5 2 2 3" xfId="41889"/>
    <cellStyle name="20% - Accent5 20 5 2 3" xfId="22390"/>
    <cellStyle name="20% - Accent5 20 5 2 3 2" xfId="48390"/>
    <cellStyle name="20% - Accent5 20 5 2 4" xfId="35388"/>
    <cellStyle name="20% - Accent5 20 5 3" xfId="12674"/>
    <cellStyle name="20% - Accent5 20 5 3 2" xfId="25635"/>
    <cellStyle name="20% - Accent5 20 5 3 2 2" xfId="51635"/>
    <cellStyle name="20% - Accent5 20 5 3 3" xfId="38700"/>
    <cellStyle name="20% - Accent5 20 5 4" xfId="19216"/>
    <cellStyle name="20% - Accent5 20 5 4 2" xfId="45216"/>
    <cellStyle name="20% - Accent5 20 5 5" xfId="32199"/>
    <cellStyle name="20% - Accent5 20 6" xfId="8818"/>
    <cellStyle name="20% - Accent5 20 6 2" xfId="15521"/>
    <cellStyle name="20% - Accent5 20 6 2 2" xfId="28481"/>
    <cellStyle name="20% - Accent5 20 6 2 2 2" xfId="54482"/>
    <cellStyle name="20% - Accent5 20 6 2 3" xfId="41547"/>
    <cellStyle name="20% - Accent5 20 6 3" xfId="22048"/>
    <cellStyle name="20% - Accent5 20 6 3 2" xfId="48048"/>
    <cellStyle name="20% - Accent5 20 6 4" xfId="35046"/>
    <cellStyle name="20% - Accent5 20 7" xfId="12332"/>
    <cellStyle name="20% - Accent5 20 7 2" xfId="25293"/>
    <cellStyle name="20% - Accent5 20 7 2 2" xfId="51293"/>
    <cellStyle name="20% - Accent5 20 7 3" xfId="38358"/>
    <cellStyle name="20% - Accent5 20 8" xfId="18874"/>
    <cellStyle name="20% - Accent5 20 8 2" xfId="44874"/>
    <cellStyle name="20% - Accent5 20 9" xfId="31857"/>
    <cellStyle name="20% - Accent5 21" xfId="921"/>
    <cellStyle name="20% - Accent5 21 2" xfId="3069"/>
    <cellStyle name="20% - Accent5 21 2 2" xfId="9677"/>
    <cellStyle name="20% - Accent5 21 2 2 2" xfId="16379"/>
    <cellStyle name="20% - Accent5 21 2 2 2 2" xfId="29340"/>
    <cellStyle name="20% - Accent5 21 2 2 2 2 2" xfId="55341"/>
    <cellStyle name="20% - Accent5 21 2 2 2 3" xfId="42406"/>
    <cellStyle name="20% - Accent5 21 2 2 3" xfId="22907"/>
    <cellStyle name="20% - Accent5 21 2 2 3 2" xfId="48907"/>
    <cellStyle name="20% - Accent5 21 2 2 4" xfId="35905"/>
    <cellStyle name="20% - Accent5 21 2 3" xfId="13191"/>
    <cellStyle name="20% - Accent5 21 2 3 2" xfId="26152"/>
    <cellStyle name="20% - Accent5 21 2 3 2 2" xfId="52152"/>
    <cellStyle name="20% - Accent5 21 2 3 3" xfId="39217"/>
    <cellStyle name="20% - Accent5 21 2 4" xfId="19732"/>
    <cellStyle name="20% - Accent5 21 2 4 2" xfId="45732"/>
    <cellStyle name="20% - Accent5 21 2 5" xfId="32716"/>
    <cellStyle name="20% - Accent5 21 3" xfId="2466"/>
    <cellStyle name="20% - Accent5 21 3 2" xfId="9171"/>
    <cellStyle name="20% - Accent5 21 3 2 2" xfId="15873"/>
    <cellStyle name="20% - Accent5 21 3 2 2 2" xfId="28833"/>
    <cellStyle name="20% - Accent5 21 3 2 2 2 2" xfId="54834"/>
    <cellStyle name="20% - Accent5 21 3 2 2 3" xfId="41899"/>
    <cellStyle name="20% - Accent5 21 3 2 3" xfId="22400"/>
    <cellStyle name="20% - Accent5 21 3 2 3 2" xfId="48400"/>
    <cellStyle name="20% - Accent5 21 3 2 4" xfId="35398"/>
    <cellStyle name="20% - Accent5 21 3 3" xfId="12684"/>
    <cellStyle name="20% - Accent5 21 3 3 2" xfId="25645"/>
    <cellStyle name="20% - Accent5 21 3 3 2 2" xfId="51645"/>
    <cellStyle name="20% - Accent5 21 3 3 3" xfId="38710"/>
    <cellStyle name="20% - Accent5 21 3 4" xfId="19226"/>
    <cellStyle name="20% - Accent5 21 3 4 2" xfId="45226"/>
    <cellStyle name="20% - Accent5 21 3 5" xfId="32209"/>
    <cellStyle name="20% - Accent5 21 4" xfId="3633"/>
    <cellStyle name="20% - Accent5 21 4 2" xfId="10143"/>
    <cellStyle name="20% - Accent5 21 4 2 2" xfId="16847"/>
    <cellStyle name="20% - Accent5 21 4 2 2 2" xfId="29808"/>
    <cellStyle name="20% - Accent5 21 4 2 2 2 2" xfId="55809"/>
    <cellStyle name="20% - Accent5 21 4 2 2 3" xfId="42874"/>
    <cellStyle name="20% - Accent5 21 4 2 3" xfId="23375"/>
    <cellStyle name="20% - Accent5 21 4 2 3 2" xfId="49375"/>
    <cellStyle name="20% - Accent5 21 4 2 4" xfId="36373"/>
    <cellStyle name="20% - Accent5 21 4 3" xfId="13659"/>
    <cellStyle name="20% - Accent5 21 4 3 2" xfId="26619"/>
    <cellStyle name="20% - Accent5 21 4 3 2 2" xfId="52620"/>
    <cellStyle name="20% - Accent5 21 4 3 3" xfId="39685"/>
    <cellStyle name="20% - Accent5 21 4 4" xfId="20198"/>
    <cellStyle name="20% - Accent5 21 4 4 2" xfId="46198"/>
    <cellStyle name="20% - Accent5 21 4 5" xfId="33184"/>
    <cellStyle name="20% - Accent5 21 5" xfId="4326"/>
    <cellStyle name="20% - Accent5 21 5 2" xfId="10568"/>
    <cellStyle name="20% - Accent5 21 5 2 2" xfId="17272"/>
    <cellStyle name="20% - Accent5 21 5 2 2 2" xfId="30233"/>
    <cellStyle name="20% - Accent5 21 5 2 2 2 2" xfId="56234"/>
    <cellStyle name="20% - Accent5 21 5 2 2 3" xfId="43299"/>
    <cellStyle name="20% - Accent5 21 5 2 3" xfId="23800"/>
    <cellStyle name="20% - Accent5 21 5 2 3 2" xfId="49800"/>
    <cellStyle name="20% - Accent5 21 5 2 4" xfId="36798"/>
    <cellStyle name="20% - Accent5 21 5 3" xfId="14084"/>
    <cellStyle name="20% - Accent5 21 5 3 2" xfId="27044"/>
    <cellStyle name="20% - Accent5 21 5 3 2 2" xfId="53045"/>
    <cellStyle name="20% - Accent5 21 5 3 3" xfId="40110"/>
    <cellStyle name="20% - Accent5 21 5 4" xfId="20622"/>
    <cellStyle name="20% - Accent5 21 5 4 2" xfId="46622"/>
    <cellStyle name="20% - Accent5 21 5 5" xfId="33609"/>
    <cellStyle name="20% - Accent5 21 6" xfId="8832"/>
    <cellStyle name="20% - Accent5 21 6 2" xfId="15535"/>
    <cellStyle name="20% - Accent5 21 6 2 2" xfId="28495"/>
    <cellStyle name="20% - Accent5 21 6 2 2 2" xfId="54496"/>
    <cellStyle name="20% - Accent5 21 6 2 3" xfId="41561"/>
    <cellStyle name="20% - Accent5 21 6 3" xfId="22062"/>
    <cellStyle name="20% - Accent5 21 6 3 2" xfId="48062"/>
    <cellStyle name="20% - Accent5 21 6 4" xfId="35060"/>
    <cellStyle name="20% - Accent5 21 7" xfId="12346"/>
    <cellStyle name="20% - Accent5 21 7 2" xfId="25307"/>
    <cellStyle name="20% - Accent5 21 7 2 2" xfId="51307"/>
    <cellStyle name="20% - Accent5 21 7 3" xfId="38372"/>
    <cellStyle name="20% - Accent5 21 8" xfId="18888"/>
    <cellStyle name="20% - Accent5 21 8 2" xfId="44888"/>
    <cellStyle name="20% - Accent5 21 9" xfId="31871"/>
    <cellStyle name="20% - Accent5 22" xfId="963"/>
    <cellStyle name="20% - Accent5 22 2" xfId="3105"/>
    <cellStyle name="20% - Accent5 22 2 2" xfId="9707"/>
    <cellStyle name="20% - Accent5 22 2 2 2" xfId="16409"/>
    <cellStyle name="20% - Accent5 22 2 2 2 2" xfId="29370"/>
    <cellStyle name="20% - Accent5 22 2 2 2 2 2" xfId="55371"/>
    <cellStyle name="20% - Accent5 22 2 2 2 3" xfId="42436"/>
    <cellStyle name="20% - Accent5 22 2 2 3" xfId="22937"/>
    <cellStyle name="20% - Accent5 22 2 2 3 2" xfId="48937"/>
    <cellStyle name="20% - Accent5 22 2 2 4" xfId="35935"/>
    <cellStyle name="20% - Accent5 22 2 3" xfId="13221"/>
    <cellStyle name="20% - Accent5 22 2 3 2" xfId="26182"/>
    <cellStyle name="20% - Accent5 22 2 3 2 2" xfId="52182"/>
    <cellStyle name="20% - Accent5 22 2 3 3" xfId="39247"/>
    <cellStyle name="20% - Accent5 22 2 4" xfId="19762"/>
    <cellStyle name="20% - Accent5 22 2 4 2" xfId="45762"/>
    <cellStyle name="20% - Accent5 22 2 5" xfId="32746"/>
    <cellStyle name="20% - Accent5 22 3" xfId="3222"/>
    <cellStyle name="20% - Accent5 22 3 2" xfId="9802"/>
    <cellStyle name="20% - Accent5 22 3 2 2" xfId="16504"/>
    <cellStyle name="20% - Accent5 22 3 2 2 2" xfId="29465"/>
    <cellStyle name="20% - Accent5 22 3 2 2 2 2" xfId="55466"/>
    <cellStyle name="20% - Accent5 22 3 2 2 3" xfId="42531"/>
    <cellStyle name="20% - Accent5 22 3 2 3" xfId="23032"/>
    <cellStyle name="20% - Accent5 22 3 2 3 2" xfId="49032"/>
    <cellStyle name="20% - Accent5 22 3 2 4" xfId="36030"/>
    <cellStyle name="20% - Accent5 22 3 3" xfId="13316"/>
    <cellStyle name="20% - Accent5 22 3 3 2" xfId="26277"/>
    <cellStyle name="20% - Accent5 22 3 3 2 2" xfId="52277"/>
    <cellStyle name="20% - Accent5 22 3 3 3" xfId="39342"/>
    <cellStyle name="20% - Accent5 22 3 4" xfId="19857"/>
    <cellStyle name="20% - Accent5 22 3 4 2" xfId="45857"/>
    <cellStyle name="20% - Accent5 22 3 5" xfId="32841"/>
    <cellStyle name="20% - Accent5 22 4" xfId="2618"/>
    <cellStyle name="20% - Accent5 22 4 2" xfId="9299"/>
    <cellStyle name="20% - Accent5 22 4 2 2" xfId="16000"/>
    <cellStyle name="20% - Accent5 22 4 2 2 2" xfId="28961"/>
    <cellStyle name="20% - Accent5 22 4 2 2 2 2" xfId="54962"/>
    <cellStyle name="20% - Accent5 22 4 2 2 3" xfId="42027"/>
    <cellStyle name="20% - Accent5 22 4 2 3" xfId="22528"/>
    <cellStyle name="20% - Accent5 22 4 2 3 2" xfId="48528"/>
    <cellStyle name="20% - Accent5 22 4 2 4" xfId="35526"/>
    <cellStyle name="20% - Accent5 22 4 3" xfId="12812"/>
    <cellStyle name="20% - Accent5 22 4 3 2" xfId="25773"/>
    <cellStyle name="20% - Accent5 22 4 3 2 2" xfId="51773"/>
    <cellStyle name="20% - Accent5 22 4 3 3" xfId="38838"/>
    <cellStyle name="20% - Accent5 22 4 4" xfId="19354"/>
    <cellStyle name="20% - Accent5 22 4 4 2" xfId="45354"/>
    <cellStyle name="20% - Accent5 22 4 5" xfId="32337"/>
    <cellStyle name="20% - Accent5 22 5" xfId="3497"/>
    <cellStyle name="20% - Accent5 22 5 2" xfId="10027"/>
    <cellStyle name="20% - Accent5 22 5 2 2" xfId="16731"/>
    <cellStyle name="20% - Accent5 22 5 2 2 2" xfId="29692"/>
    <cellStyle name="20% - Accent5 22 5 2 2 2 2" xfId="55693"/>
    <cellStyle name="20% - Accent5 22 5 2 2 3" xfId="42758"/>
    <cellStyle name="20% - Accent5 22 5 2 3" xfId="23259"/>
    <cellStyle name="20% - Accent5 22 5 2 3 2" xfId="49259"/>
    <cellStyle name="20% - Accent5 22 5 2 4" xfId="36257"/>
    <cellStyle name="20% - Accent5 22 5 3" xfId="13543"/>
    <cellStyle name="20% - Accent5 22 5 3 2" xfId="26504"/>
    <cellStyle name="20% - Accent5 22 5 3 2 2" xfId="52504"/>
    <cellStyle name="20% - Accent5 22 5 3 3" xfId="39569"/>
    <cellStyle name="20% - Accent5 22 5 4" xfId="20082"/>
    <cellStyle name="20% - Accent5 22 5 4 2" xfId="46082"/>
    <cellStyle name="20% - Accent5 22 5 5" xfId="33068"/>
    <cellStyle name="20% - Accent5 22 6" xfId="8846"/>
    <cellStyle name="20% - Accent5 22 6 2" xfId="15549"/>
    <cellStyle name="20% - Accent5 22 6 2 2" xfId="28509"/>
    <cellStyle name="20% - Accent5 22 6 2 2 2" xfId="54510"/>
    <cellStyle name="20% - Accent5 22 6 2 3" xfId="41575"/>
    <cellStyle name="20% - Accent5 22 6 3" xfId="22076"/>
    <cellStyle name="20% - Accent5 22 6 3 2" xfId="48076"/>
    <cellStyle name="20% - Accent5 22 6 4" xfId="35074"/>
    <cellStyle name="20% - Accent5 22 7" xfId="12360"/>
    <cellStyle name="20% - Accent5 22 7 2" xfId="25321"/>
    <cellStyle name="20% - Accent5 22 7 2 2" xfId="51321"/>
    <cellStyle name="20% - Accent5 22 7 3" xfId="38386"/>
    <cellStyle name="20% - Accent5 22 8" xfId="18902"/>
    <cellStyle name="20% - Accent5 22 8 2" xfId="44902"/>
    <cellStyle name="20% - Accent5 22 9" xfId="31885"/>
    <cellStyle name="20% - Accent5 23" xfId="1005"/>
    <cellStyle name="20% - Accent5 23 2" xfId="3139"/>
    <cellStyle name="20% - Accent5 23 2 2" xfId="9735"/>
    <cellStyle name="20% - Accent5 23 2 2 2" xfId="16437"/>
    <cellStyle name="20% - Accent5 23 2 2 2 2" xfId="29398"/>
    <cellStyle name="20% - Accent5 23 2 2 2 2 2" xfId="55399"/>
    <cellStyle name="20% - Accent5 23 2 2 2 3" xfId="42464"/>
    <cellStyle name="20% - Accent5 23 2 2 3" xfId="22965"/>
    <cellStyle name="20% - Accent5 23 2 2 3 2" xfId="48965"/>
    <cellStyle name="20% - Accent5 23 2 2 4" xfId="35963"/>
    <cellStyle name="20% - Accent5 23 2 3" xfId="13249"/>
    <cellStyle name="20% - Accent5 23 2 3 2" xfId="26210"/>
    <cellStyle name="20% - Accent5 23 2 3 2 2" xfId="52210"/>
    <cellStyle name="20% - Accent5 23 2 3 3" xfId="39275"/>
    <cellStyle name="20% - Accent5 23 2 4" xfId="19790"/>
    <cellStyle name="20% - Accent5 23 2 4 2" xfId="45790"/>
    <cellStyle name="20% - Accent5 23 2 5" xfId="32774"/>
    <cellStyle name="20% - Accent5 23 3" xfId="2874"/>
    <cellStyle name="20% - Accent5 23 3 2" xfId="9514"/>
    <cellStyle name="20% - Accent5 23 3 2 2" xfId="16216"/>
    <cellStyle name="20% - Accent5 23 3 2 2 2" xfId="29177"/>
    <cellStyle name="20% - Accent5 23 3 2 2 2 2" xfId="55178"/>
    <cellStyle name="20% - Accent5 23 3 2 2 3" xfId="42243"/>
    <cellStyle name="20% - Accent5 23 3 2 3" xfId="22744"/>
    <cellStyle name="20% - Accent5 23 3 2 3 2" xfId="48744"/>
    <cellStyle name="20% - Accent5 23 3 2 4" xfId="35742"/>
    <cellStyle name="20% - Accent5 23 3 3" xfId="13028"/>
    <cellStyle name="20% - Accent5 23 3 3 2" xfId="25989"/>
    <cellStyle name="20% - Accent5 23 3 3 2 2" xfId="51989"/>
    <cellStyle name="20% - Accent5 23 3 3 3" xfId="39054"/>
    <cellStyle name="20% - Accent5 23 3 4" xfId="19569"/>
    <cellStyle name="20% - Accent5 23 3 4 2" xfId="45569"/>
    <cellStyle name="20% - Accent5 23 3 5" xfId="32553"/>
    <cellStyle name="20% - Accent5 23 4" xfId="2802"/>
    <cellStyle name="20% - Accent5 23 4 2" xfId="9458"/>
    <cellStyle name="20% - Accent5 23 4 2 2" xfId="16160"/>
    <cellStyle name="20% - Accent5 23 4 2 2 2" xfId="29121"/>
    <cellStyle name="20% - Accent5 23 4 2 2 2 2" xfId="55122"/>
    <cellStyle name="20% - Accent5 23 4 2 2 3" xfId="42187"/>
    <cellStyle name="20% - Accent5 23 4 2 3" xfId="22688"/>
    <cellStyle name="20% - Accent5 23 4 2 3 2" xfId="48688"/>
    <cellStyle name="20% - Accent5 23 4 2 4" xfId="35686"/>
    <cellStyle name="20% - Accent5 23 4 3" xfId="12972"/>
    <cellStyle name="20% - Accent5 23 4 3 2" xfId="25933"/>
    <cellStyle name="20% - Accent5 23 4 3 2 2" xfId="51933"/>
    <cellStyle name="20% - Accent5 23 4 3 3" xfId="38998"/>
    <cellStyle name="20% - Accent5 23 4 4" xfId="19513"/>
    <cellStyle name="20% - Accent5 23 4 4 2" xfId="45513"/>
    <cellStyle name="20% - Accent5 23 4 5" xfId="32497"/>
    <cellStyle name="20% - Accent5 23 5" xfId="3332"/>
    <cellStyle name="20% - Accent5 23 5 2" xfId="9887"/>
    <cellStyle name="20% - Accent5 23 5 2 2" xfId="16589"/>
    <cellStyle name="20% - Accent5 23 5 2 2 2" xfId="29550"/>
    <cellStyle name="20% - Accent5 23 5 2 2 2 2" xfId="55551"/>
    <cellStyle name="20% - Accent5 23 5 2 2 3" xfId="42616"/>
    <cellStyle name="20% - Accent5 23 5 2 3" xfId="23117"/>
    <cellStyle name="20% - Accent5 23 5 2 3 2" xfId="49117"/>
    <cellStyle name="20% - Accent5 23 5 2 4" xfId="36115"/>
    <cellStyle name="20% - Accent5 23 5 3" xfId="13401"/>
    <cellStyle name="20% - Accent5 23 5 3 2" xfId="26362"/>
    <cellStyle name="20% - Accent5 23 5 3 2 2" xfId="52362"/>
    <cellStyle name="20% - Accent5 23 5 3 3" xfId="39427"/>
    <cellStyle name="20% - Accent5 23 5 4" xfId="19942"/>
    <cellStyle name="20% - Accent5 23 5 4 2" xfId="45942"/>
    <cellStyle name="20% - Accent5 23 5 5" xfId="32926"/>
    <cellStyle name="20% - Accent5 23 6" xfId="8860"/>
    <cellStyle name="20% - Accent5 23 6 2" xfId="15563"/>
    <cellStyle name="20% - Accent5 23 6 2 2" xfId="28523"/>
    <cellStyle name="20% - Accent5 23 6 2 2 2" xfId="54524"/>
    <cellStyle name="20% - Accent5 23 6 2 3" xfId="41589"/>
    <cellStyle name="20% - Accent5 23 6 3" xfId="22090"/>
    <cellStyle name="20% - Accent5 23 6 3 2" xfId="48090"/>
    <cellStyle name="20% - Accent5 23 6 4" xfId="35088"/>
    <cellStyle name="20% - Accent5 23 7" xfId="12374"/>
    <cellStyle name="20% - Accent5 23 7 2" xfId="25335"/>
    <cellStyle name="20% - Accent5 23 7 2 2" xfId="51335"/>
    <cellStyle name="20% - Accent5 23 7 3" xfId="38400"/>
    <cellStyle name="20% - Accent5 23 8" xfId="18916"/>
    <cellStyle name="20% - Accent5 23 8 2" xfId="44916"/>
    <cellStyle name="20% - Accent5 23 9" xfId="31899"/>
    <cellStyle name="20% - Accent5 24" xfId="1047"/>
    <cellStyle name="20% - Accent5 24 2" xfId="3175"/>
    <cellStyle name="20% - Accent5 24 2 2" xfId="9762"/>
    <cellStyle name="20% - Accent5 24 2 2 2" xfId="16464"/>
    <cellStyle name="20% - Accent5 24 2 2 2 2" xfId="29425"/>
    <cellStyle name="20% - Accent5 24 2 2 2 2 2" xfId="55426"/>
    <cellStyle name="20% - Accent5 24 2 2 2 3" xfId="42491"/>
    <cellStyle name="20% - Accent5 24 2 2 3" xfId="22992"/>
    <cellStyle name="20% - Accent5 24 2 2 3 2" xfId="48992"/>
    <cellStyle name="20% - Accent5 24 2 2 4" xfId="35990"/>
    <cellStyle name="20% - Accent5 24 2 3" xfId="13276"/>
    <cellStyle name="20% - Accent5 24 2 3 2" xfId="26237"/>
    <cellStyle name="20% - Accent5 24 2 3 2 2" xfId="52237"/>
    <cellStyle name="20% - Accent5 24 2 3 3" xfId="39302"/>
    <cellStyle name="20% - Accent5 24 2 4" xfId="19817"/>
    <cellStyle name="20% - Accent5 24 2 4 2" xfId="45817"/>
    <cellStyle name="20% - Accent5 24 2 5" xfId="32801"/>
    <cellStyle name="20% - Accent5 24 3" xfId="2553"/>
    <cellStyle name="20% - Accent5 24 3 2" xfId="9247"/>
    <cellStyle name="20% - Accent5 24 3 2 2" xfId="15949"/>
    <cellStyle name="20% - Accent5 24 3 2 2 2" xfId="28909"/>
    <cellStyle name="20% - Accent5 24 3 2 2 2 2" xfId="54910"/>
    <cellStyle name="20% - Accent5 24 3 2 2 3" xfId="41975"/>
    <cellStyle name="20% - Accent5 24 3 2 3" xfId="22476"/>
    <cellStyle name="20% - Accent5 24 3 2 3 2" xfId="48476"/>
    <cellStyle name="20% - Accent5 24 3 2 4" xfId="35474"/>
    <cellStyle name="20% - Accent5 24 3 3" xfId="12760"/>
    <cellStyle name="20% - Accent5 24 3 3 2" xfId="25721"/>
    <cellStyle name="20% - Accent5 24 3 3 2 2" xfId="51721"/>
    <cellStyle name="20% - Accent5 24 3 3 3" xfId="38786"/>
    <cellStyle name="20% - Accent5 24 3 4" xfId="19302"/>
    <cellStyle name="20% - Accent5 24 3 4 2" xfId="45302"/>
    <cellStyle name="20% - Accent5 24 3 5" xfId="32285"/>
    <cellStyle name="20% - Accent5 24 4" xfId="3557"/>
    <cellStyle name="20% - Accent5 24 4 2" xfId="10077"/>
    <cellStyle name="20% - Accent5 24 4 2 2" xfId="16781"/>
    <cellStyle name="20% - Accent5 24 4 2 2 2" xfId="29742"/>
    <cellStyle name="20% - Accent5 24 4 2 2 2 2" xfId="55743"/>
    <cellStyle name="20% - Accent5 24 4 2 2 3" xfId="42808"/>
    <cellStyle name="20% - Accent5 24 4 2 3" xfId="23309"/>
    <cellStyle name="20% - Accent5 24 4 2 3 2" xfId="49309"/>
    <cellStyle name="20% - Accent5 24 4 2 4" xfId="36307"/>
    <cellStyle name="20% - Accent5 24 4 3" xfId="13593"/>
    <cellStyle name="20% - Accent5 24 4 3 2" xfId="26553"/>
    <cellStyle name="20% - Accent5 24 4 3 2 2" xfId="52554"/>
    <cellStyle name="20% - Accent5 24 4 3 3" xfId="39619"/>
    <cellStyle name="20% - Accent5 24 4 4" xfId="20132"/>
    <cellStyle name="20% - Accent5 24 4 4 2" xfId="46132"/>
    <cellStyle name="20% - Accent5 24 4 5" xfId="33118"/>
    <cellStyle name="20% - Accent5 24 5" xfId="4265"/>
    <cellStyle name="20% - Accent5 24 5 2" xfId="10515"/>
    <cellStyle name="20% - Accent5 24 5 2 2" xfId="17219"/>
    <cellStyle name="20% - Accent5 24 5 2 2 2" xfId="30180"/>
    <cellStyle name="20% - Accent5 24 5 2 2 2 2" xfId="56181"/>
    <cellStyle name="20% - Accent5 24 5 2 2 3" xfId="43246"/>
    <cellStyle name="20% - Accent5 24 5 2 3" xfId="23747"/>
    <cellStyle name="20% - Accent5 24 5 2 3 2" xfId="49747"/>
    <cellStyle name="20% - Accent5 24 5 2 4" xfId="36745"/>
    <cellStyle name="20% - Accent5 24 5 3" xfId="14031"/>
    <cellStyle name="20% - Accent5 24 5 3 2" xfId="26991"/>
    <cellStyle name="20% - Accent5 24 5 3 2 2" xfId="52992"/>
    <cellStyle name="20% - Accent5 24 5 3 3" xfId="40057"/>
    <cellStyle name="20% - Accent5 24 5 4" xfId="20569"/>
    <cellStyle name="20% - Accent5 24 5 4 2" xfId="46569"/>
    <cellStyle name="20% - Accent5 24 5 5" xfId="33556"/>
    <cellStyle name="20% - Accent5 24 6" xfId="8874"/>
    <cellStyle name="20% - Accent5 24 6 2" xfId="15577"/>
    <cellStyle name="20% - Accent5 24 6 2 2" xfId="28537"/>
    <cellStyle name="20% - Accent5 24 6 2 2 2" xfId="54538"/>
    <cellStyle name="20% - Accent5 24 6 2 3" xfId="41603"/>
    <cellStyle name="20% - Accent5 24 6 3" xfId="22104"/>
    <cellStyle name="20% - Accent5 24 6 3 2" xfId="48104"/>
    <cellStyle name="20% - Accent5 24 6 4" xfId="35102"/>
    <cellStyle name="20% - Accent5 24 7" xfId="12388"/>
    <cellStyle name="20% - Accent5 24 7 2" xfId="25349"/>
    <cellStyle name="20% - Accent5 24 7 2 2" xfId="51349"/>
    <cellStyle name="20% - Accent5 24 7 3" xfId="38414"/>
    <cellStyle name="20% - Accent5 24 8" xfId="18930"/>
    <cellStyle name="20% - Accent5 24 8 2" xfId="44930"/>
    <cellStyle name="20% - Accent5 24 9" xfId="31913"/>
    <cellStyle name="20% - Accent5 25" xfId="1089"/>
    <cellStyle name="20% - Accent5 25 2" xfId="3207"/>
    <cellStyle name="20% - Accent5 25 2 2" xfId="9790"/>
    <cellStyle name="20% - Accent5 25 2 2 2" xfId="16492"/>
    <cellStyle name="20% - Accent5 25 2 2 2 2" xfId="29453"/>
    <cellStyle name="20% - Accent5 25 2 2 2 2 2" xfId="55454"/>
    <cellStyle name="20% - Accent5 25 2 2 2 3" xfId="42519"/>
    <cellStyle name="20% - Accent5 25 2 2 3" xfId="23020"/>
    <cellStyle name="20% - Accent5 25 2 2 3 2" xfId="49020"/>
    <cellStyle name="20% - Accent5 25 2 2 4" xfId="36018"/>
    <cellStyle name="20% - Accent5 25 2 3" xfId="13304"/>
    <cellStyle name="20% - Accent5 25 2 3 2" xfId="26265"/>
    <cellStyle name="20% - Accent5 25 2 3 2 2" xfId="52265"/>
    <cellStyle name="20% - Accent5 25 2 3 3" xfId="39330"/>
    <cellStyle name="20% - Accent5 25 2 4" xfId="19845"/>
    <cellStyle name="20% - Accent5 25 2 4 2" xfId="45845"/>
    <cellStyle name="20% - Accent5 25 2 5" xfId="32829"/>
    <cellStyle name="20% - Accent5 25 3" xfId="3698"/>
    <cellStyle name="20% - Accent5 25 3 2" xfId="10191"/>
    <cellStyle name="20% - Accent5 25 3 2 2" xfId="16895"/>
    <cellStyle name="20% - Accent5 25 3 2 2 2" xfId="29856"/>
    <cellStyle name="20% - Accent5 25 3 2 2 2 2" xfId="55857"/>
    <cellStyle name="20% - Accent5 25 3 2 2 3" xfId="42922"/>
    <cellStyle name="20% - Accent5 25 3 2 3" xfId="23423"/>
    <cellStyle name="20% - Accent5 25 3 2 3 2" xfId="49423"/>
    <cellStyle name="20% - Accent5 25 3 2 4" xfId="36421"/>
    <cellStyle name="20% - Accent5 25 3 3" xfId="13707"/>
    <cellStyle name="20% - Accent5 25 3 3 2" xfId="26667"/>
    <cellStyle name="20% - Accent5 25 3 3 2 2" xfId="52668"/>
    <cellStyle name="20% - Accent5 25 3 3 3" xfId="39733"/>
    <cellStyle name="20% - Accent5 25 3 4" xfId="20246"/>
    <cellStyle name="20% - Accent5 25 3 4 2" xfId="46246"/>
    <cellStyle name="20% - Accent5 25 3 5" xfId="33232"/>
    <cellStyle name="20% - Accent5 25 4" xfId="4383"/>
    <cellStyle name="20% - Accent5 25 4 2" xfId="10608"/>
    <cellStyle name="20% - Accent5 25 4 2 2" xfId="17312"/>
    <cellStyle name="20% - Accent5 25 4 2 2 2" xfId="30273"/>
    <cellStyle name="20% - Accent5 25 4 2 2 2 2" xfId="56274"/>
    <cellStyle name="20% - Accent5 25 4 2 2 3" xfId="43339"/>
    <cellStyle name="20% - Accent5 25 4 2 3" xfId="23840"/>
    <cellStyle name="20% - Accent5 25 4 2 3 2" xfId="49840"/>
    <cellStyle name="20% - Accent5 25 4 2 4" xfId="36838"/>
    <cellStyle name="20% - Accent5 25 4 3" xfId="14124"/>
    <cellStyle name="20% - Accent5 25 4 3 2" xfId="27084"/>
    <cellStyle name="20% - Accent5 25 4 3 2 2" xfId="53085"/>
    <cellStyle name="20% - Accent5 25 4 3 3" xfId="40150"/>
    <cellStyle name="20% - Accent5 25 4 4" xfId="20662"/>
    <cellStyle name="20% - Accent5 25 4 4 2" xfId="46662"/>
    <cellStyle name="20% - Accent5 25 4 5" xfId="33649"/>
    <cellStyle name="20% - Accent5 25 5" xfId="4999"/>
    <cellStyle name="20% - Accent5 25 5 2" xfId="10969"/>
    <cellStyle name="20% - Accent5 25 5 2 2" xfId="17673"/>
    <cellStyle name="20% - Accent5 25 5 2 2 2" xfId="30634"/>
    <cellStyle name="20% - Accent5 25 5 2 2 2 2" xfId="56635"/>
    <cellStyle name="20% - Accent5 25 5 2 2 3" xfId="43700"/>
    <cellStyle name="20% - Accent5 25 5 2 3" xfId="24201"/>
    <cellStyle name="20% - Accent5 25 5 2 3 2" xfId="50201"/>
    <cellStyle name="20% - Accent5 25 5 2 4" xfId="37199"/>
    <cellStyle name="20% - Accent5 25 5 3" xfId="14485"/>
    <cellStyle name="20% - Accent5 25 5 3 2" xfId="27445"/>
    <cellStyle name="20% - Accent5 25 5 3 2 2" xfId="53446"/>
    <cellStyle name="20% - Accent5 25 5 3 3" xfId="40511"/>
    <cellStyle name="20% - Accent5 25 5 4" xfId="21022"/>
    <cellStyle name="20% - Accent5 25 5 4 2" xfId="47022"/>
    <cellStyle name="20% - Accent5 25 5 5" xfId="34010"/>
    <cellStyle name="20% - Accent5 25 6" xfId="8888"/>
    <cellStyle name="20% - Accent5 25 6 2" xfId="15591"/>
    <cellStyle name="20% - Accent5 25 6 2 2" xfId="28551"/>
    <cellStyle name="20% - Accent5 25 6 2 2 2" xfId="54552"/>
    <cellStyle name="20% - Accent5 25 6 2 3" xfId="41617"/>
    <cellStyle name="20% - Accent5 25 6 3" xfId="22118"/>
    <cellStyle name="20% - Accent5 25 6 3 2" xfId="48118"/>
    <cellStyle name="20% - Accent5 25 6 4" xfId="35116"/>
    <cellStyle name="20% - Accent5 25 7" xfId="12402"/>
    <cellStyle name="20% - Accent5 25 7 2" xfId="25363"/>
    <cellStyle name="20% - Accent5 25 7 2 2" xfId="51363"/>
    <cellStyle name="20% - Accent5 25 7 3" xfId="38428"/>
    <cellStyle name="20% - Accent5 25 8" xfId="18944"/>
    <cellStyle name="20% - Accent5 25 8 2" xfId="44944"/>
    <cellStyle name="20% - Accent5 25 9" xfId="31927"/>
    <cellStyle name="20% - Accent5 26" xfId="1131"/>
    <cellStyle name="20% - Accent5 26 2" xfId="3242"/>
    <cellStyle name="20% - Accent5 26 2 2" xfId="9818"/>
    <cellStyle name="20% - Accent5 26 2 2 2" xfId="16520"/>
    <cellStyle name="20% - Accent5 26 2 2 2 2" xfId="29481"/>
    <cellStyle name="20% - Accent5 26 2 2 2 2 2" xfId="55482"/>
    <cellStyle name="20% - Accent5 26 2 2 2 3" xfId="42547"/>
    <cellStyle name="20% - Accent5 26 2 2 3" xfId="23048"/>
    <cellStyle name="20% - Accent5 26 2 2 3 2" xfId="49048"/>
    <cellStyle name="20% - Accent5 26 2 2 4" xfId="36046"/>
    <cellStyle name="20% - Accent5 26 2 3" xfId="13332"/>
    <cellStyle name="20% - Accent5 26 2 3 2" xfId="26293"/>
    <cellStyle name="20% - Accent5 26 2 3 2 2" xfId="52293"/>
    <cellStyle name="20% - Accent5 26 2 3 3" xfId="39358"/>
    <cellStyle name="20% - Accent5 26 2 4" xfId="19873"/>
    <cellStyle name="20% - Accent5 26 2 4 2" xfId="45873"/>
    <cellStyle name="20% - Accent5 26 2 5" xfId="32857"/>
    <cellStyle name="20% - Accent5 26 3" xfId="2960"/>
    <cellStyle name="20% - Accent5 26 3 2" xfId="9585"/>
    <cellStyle name="20% - Accent5 26 3 2 2" xfId="16287"/>
    <cellStyle name="20% - Accent5 26 3 2 2 2" xfId="29248"/>
    <cellStyle name="20% - Accent5 26 3 2 2 2 2" xfId="55249"/>
    <cellStyle name="20% - Accent5 26 3 2 2 3" xfId="42314"/>
    <cellStyle name="20% - Accent5 26 3 2 3" xfId="22815"/>
    <cellStyle name="20% - Accent5 26 3 2 3 2" xfId="48815"/>
    <cellStyle name="20% - Accent5 26 3 2 4" xfId="35813"/>
    <cellStyle name="20% - Accent5 26 3 3" xfId="13099"/>
    <cellStyle name="20% - Accent5 26 3 3 2" xfId="26060"/>
    <cellStyle name="20% - Accent5 26 3 3 2 2" xfId="52060"/>
    <cellStyle name="20% - Accent5 26 3 3 3" xfId="39125"/>
    <cellStyle name="20% - Accent5 26 3 4" xfId="19640"/>
    <cellStyle name="20% - Accent5 26 3 4 2" xfId="45640"/>
    <cellStyle name="20% - Accent5 26 3 5" xfId="32624"/>
    <cellStyle name="20% - Accent5 26 4" xfId="2561"/>
    <cellStyle name="20% - Accent5 26 4 2" xfId="9252"/>
    <cellStyle name="20% - Accent5 26 4 2 2" xfId="15953"/>
    <cellStyle name="20% - Accent5 26 4 2 2 2" xfId="28914"/>
    <cellStyle name="20% - Accent5 26 4 2 2 2 2" xfId="54915"/>
    <cellStyle name="20% - Accent5 26 4 2 2 3" xfId="41980"/>
    <cellStyle name="20% - Accent5 26 4 2 3" xfId="22481"/>
    <cellStyle name="20% - Accent5 26 4 2 3 2" xfId="48481"/>
    <cellStyle name="20% - Accent5 26 4 2 4" xfId="35479"/>
    <cellStyle name="20% - Accent5 26 4 3" xfId="12765"/>
    <cellStyle name="20% - Accent5 26 4 3 2" xfId="25726"/>
    <cellStyle name="20% - Accent5 26 4 3 2 2" xfId="51726"/>
    <cellStyle name="20% - Accent5 26 4 3 3" xfId="38791"/>
    <cellStyle name="20% - Accent5 26 4 4" xfId="19307"/>
    <cellStyle name="20% - Accent5 26 4 4 2" xfId="45307"/>
    <cellStyle name="20% - Accent5 26 4 5" xfId="32290"/>
    <cellStyle name="20% - Accent5 26 5" xfId="3549"/>
    <cellStyle name="20% - Accent5 26 5 2" xfId="10071"/>
    <cellStyle name="20% - Accent5 26 5 2 2" xfId="16775"/>
    <cellStyle name="20% - Accent5 26 5 2 2 2" xfId="29736"/>
    <cellStyle name="20% - Accent5 26 5 2 2 2 2" xfId="55737"/>
    <cellStyle name="20% - Accent5 26 5 2 2 3" xfId="42802"/>
    <cellStyle name="20% - Accent5 26 5 2 3" xfId="23303"/>
    <cellStyle name="20% - Accent5 26 5 2 3 2" xfId="49303"/>
    <cellStyle name="20% - Accent5 26 5 2 4" xfId="36301"/>
    <cellStyle name="20% - Accent5 26 5 3" xfId="13587"/>
    <cellStyle name="20% - Accent5 26 5 3 2" xfId="26548"/>
    <cellStyle name="20% - Accent5 26 5 3 2 2" xfId="52548"/>
    <cellStyle name="20% - Accent5 26 5 3 3" xfId="39613"/>
    <cellStyle name="20% - Accent5 26 5 4" xfId="20126"/>
    <cellStyle name="20% - Accent5 26 5 4 2" xfId="46126"/>
    <cellStyle name="20% - Accent5 26 5 5" xfId="33112"/>
    <cellStyle name="20% - Accent5 26 6" xfId="8902"/>
    <cellStyle name="20% - Accent5 26 6 2" xfId="15605"/>
    <cellStyle name="20% - Accent5 26 6 2 2" xfId="28565"/>
    <cellStyle name="20% - Accent5 26 6 2 2 2" xfId="54566"/>
    <cellStyle name="20% - Accent5 26 6 2 3" xfId="41631"/>
    <cellStyle name="20% - Accent5 26 6 3" xfId="22132"/>
    <cellStyle name="20% - Accent5 26 6 3 2" xfId="48132"/>
    <cellStyle name="20% - Accent5 26 6 4" xfId="35130"/>
    <cellStyle name="20% - Accent5 26 7" xfId="12416"/>
    <cellStyle name="20% - Accent5 26 7 2" xfId="25377"/>
    <cellStyle name="20% - Accent5 26 7 2 2" xfId="51377"/>
    <cellStyle name="20% - Accent5 26 7 3" xfId="38442"/>
    <cellStyle name="20% - Accent5 26 8" xfId="18958"/>
    <cellStyle name="20% - Accent5 26 8 2" xfId="44958"/>
    <cellStyle name="20% - Accent5 26 9" xfId="31941"/>
    <cellStyle name="20% - Accent5 27" xfId="1173"/>
    <cellStyle name="20% - Accent5 27 2" xfId="3280"/>
    <cellStyle name="20% - Accent5 27 2 2" xfId="9847"/>
    <cellStyle name="20% - Accent5 27 2 2 2" xfId="16549"/>
    <cellStyle name="20% - Accent5 27 2 2 2 2" xfId="29510"/>
    <cellStyle name="20% - Accent5 27 2 2 2 2 2" xfId="55511"/>
    <cellStyle name="20% - Accent5 27 2 2 2 3" xfId="42576"/>
    <cellStyle name="20% - Accent5 27 2 2 3" xfId="23077"/>
    <cellStyle name="20% - Accent5 27 2 2 3 2" xfId="49077"/>
    <cellStyle name="20% - Accent5 27 2 2 4" xfId="36075"/>
    <cellStyle name="20% - Accent5 27 2 3" xfId="13361"/>
    <cellStyle name="20% - Accent5 27 2 3 2" xfId="26322"/>
    <cellStyle name="20% - Accent5 27 2 3 2 2" xfId="52322"/>
    <cellStyle name="20% - Accent5 27 2 3 3" xfId="39387"/>
    <cellStyle name="20% - Accent5 27 2 4" xfId="19902"/>
    <cellStyle name="20% - Accent5 27 2 4 2" xfId="45902"/>
    <cellStyle name="20% - Accent5 27 2 5" xfId="32886"/>
    <cellStyle name="20% - Accent5 27 3" xfId="2610"/>
    <cellStyle name="20% - Accent5 27 3 2" xfId="9292"/>
    <cellStyle name="20% - Accent5 27 3 2 2" xfId="15993"/>
    <cellStyle name="20% - Accent5 27 3 2 2 2" xfId="28954"/>
    <cellStyle name="20% - Accent5 27 3 2 2 2 2" xfId="54955"/>
    <cellStyle name="20% - Accent5 27 3 2 2 3" xfId="42020"/>
    <cellStyle name="20% - Accent5 27 3 2 3" xfId="22521"/>
    <cellStyle name="20% - Accent5 27 3 2 3 2" xfId="48521"/>
    <cellStyle name="20% - Accent5 27 3 2 4" xfId="35519"/>
    <cellStyle name="20% - Accent5 27 3 3" xfId="12805"/>
    <cellStyle name="20% - Accent5 27 3 3 2" xfId="25766"/>
    <cellStyle name="20% - Accent5 27 3 3 2 2" xfId="51766"/>
    <cellStyle name="20% - Accent5 27 3 3 3" xfId="38831"/>
    <cellStyle name="20% - Accent5 27 3 4" xfId="19347"/>
    <cellStyle name="20% - Accent5 27 3 4 2" xfId="45347"/>
    <cellStyle name="20% - Accent5 27 3 5" xfId="32330"/>
    <cellStyle name="20% - Accent5 27 4" xfId="3504"/>
    <cellStyle name="20% - Accent5 27 4 2" xfId="10034"/>
    <cellStyle name="20% - Accent5 27 4 2 2" xfId="16738"/>
    <cellStyle name="20% - Accent5 27 4 2 2 2" xfId="29699"/>
    <cellStyle name="20% - Accent5 27 4 2 2 2 2" xfId="55700"/>
    <cellStyle name="20% - Accent5 27 4 2 2 3" xfId="42765"/>
    <cellStyle name="20% - Accent5 27 4 2 3" xfId="23266"/>
    <cellStyle name="20% - Accent5 27 4 2 3 2" xfId="49266"/>
    <cellStyle name="20% - Accent5 27 4 2 4" xfId="36264"/>
    <cellStyle name="20% - Accent5 27 4 3" xfId="13550"/>
    <cellStyle name="20% - Accent5 27 4 3 2" xfId="26511"/>
    <cellStyle name="20% - Accent5 27 4 3 2 2" xfId="52511"/>
    <cellStyle name="20% - Accent5 27 4 3 3" xfId="39576"/>
    <cellStyle name="20% - Accent5 27 4 4" xfId="20089"/>
    <cellStyle name="20% - Accent5 27 4 4 2" xfId="46089"/>
    <cellStyle name="20% - Accent5 27 4 5" xfId="33075"/>
    <cellStyle name="20% - Accent5 27 5" xfId="4221"/>
    <cellStyle name="20% - Accent5 27 5 2" xfId="10479"/>
    <cellStyle name="20% - Accent5 27 5 2 2" xfId="17183"/>
    <cellStyle name="20% - Accent5 27 5 2 2 2" xfId="30144"/>
    <cellStyle name="20% - Accent5 27 5 2 2 2 2" xfId="56145"/>
    <cellStyle name="20% - Accent5 27 5 2 2 3" xfId="43210"/>
    <cellStyle name="20% - Accent5 27 5 2 3" xfId="23711"/>
    <cellStyle name="20% - Accent5 27 5 2 3 2" xfId="49711"/>
    <cellStyle name="20% - Accent5 27 5 2 4" xfId="36709"/>
    <cellStyle name="20% - Accent5 27 5 3" xfId="13995"/>
    <cellStyle name="20% - Accent5 27 5 3 2" xfId="26955"/>
    <cellStyle name="20% - Accent5 27 5 3 2 2" xfId="52956"/>
    <cellStyle name="20% - Accent5 27 5 3 3" xfId="40021"/>
    <cellStyle name="20% - Accent5 27 5 4" xfId="20533"/>
    <cellStyle name="20% - Accent5 27 5 4 2" xfId="46533"/>
    <cellStyle name="20% - Accent5 27 5 5" xfId="33520"/>
    <cellStyle name="20% - Accent5 27 6" xfId="8916"/>
    <cellStyle name="20% - Accent5 27 6 2" xfId="15619"/>
    <cellStyle name="20% - Accent5 27 6 2 2" xfId="28579"/>
    <cellStyle name="20% - Accent5 27 6 2 2 2" xfId="54580"/>
    <cellStyle name="20% - Accent5 27 6 2 3" xfId="41645"/>
    <cellStyle name="20% - Accent5 27 6 3" xfId="22146"/>
    <cellStyle name="20% - Accent5 27 6 3 2" xfId="48146"/>
    <cellStyle name="20% - Accent5 27 6 4" xfId="35144"/>
    <cellStyle name="20% - Accent5 27 7" xfId="12430"/>
    <cellStyle name="20% - Accent5 27 7 2" xfId="25391"/>
    <cellStyle name="20% - Accent5 27 7 2 2" xfId="51391"/>
    <cellStyle name="20% - Accent5 27 7 3" xfId="38456"/>
    <cellStyle name="20% - Accent5 27 8" xfId="18972"/>
    <cellStyle name="20% - Accent5 27 8 2" xfId="44972"/>
    <cellStyle name="20% - Accent5 27 9" xfId="31955"/>
    <cellStyle name="20% - Accent5 28" xfId="1743"/>
    <cellStyle name="20% - Accent5 28 2" xfId="3699"/>
    <cellStyle name="20% - Accent5 28 2 2" xfId="10192"/>
    <cellStyle name="20% - Accent5 28 2 2 2" xfId="16896"/>
    <cellStyle name="20% - Accent5 28 2 2 2 2" xfId="29857"/>
    <cellStyle name="20% - Accent5 28 2 2 2 2 2" xfId="55858"/>
    <cellStyle name="20% - Accent5 28 2 2 2 3" xfId="42923"/>
    <cellStyle name="20% - Accent5 28 2 2 3" xfId="23424"/>
    <cellStyle name="20% - Accent5 28 2 2 3 2" xfId="49424"/>
    <cellStyle name="20% - Accent5 28 2 2 4" xfId="36422"/>
    <cellStyle name="20% - Accent5 28 2 3" xfId="13708"/>
    <cellStyle name="20% - Accent5 28 2 3 2" xfId="26668"/>
    <cellStyle name="20% - Accent5 28 2 3 2 2" xfId="52669"/>
    <cellStyle name="20% - Accent5 28 2 3 3" xfId="39734"/>
    <cellStyle name="20% - Accent5 28 2 4" xfId="20247"/>
    <cellStyle name="20% - Accent5 28 2 4 2" xfId="46247"/>
    <cellStyle name="20% - Accent5 28 2 5" xfId="33233"/>
    <cellStyle name="20% - Accent5 28 3" xfId="4384"/>
    <cellStyle name="20% - Accent5 28 3 2" xfId="10609"/>
    <cellStyle name="20% - Accent5 28 3 2 2" xfId="17313"/>
    <cellStyle name="20% - Accent5 28 3 2 2 2" xfId="30274"/>
    <cellStyle name="20% - Accent5 28 3 2 2 2 2" xfId="56275"/>
    <cellStyle name="20% - Accent5 28 3 2 2 3" xfId="43340"/>
    <cellStyle name="20% - Accent5 28 3 2 3" xfId="23841"/>
    <cellStyle name="20% - Accent5 28 3 2 3 2" xfId="49841"/>
    <cellStyle name="20% - Accent5 28 3 2 4" xfId="36839"/>
    <cellStyle name="20% - Accent5 28 3 3" xfId="14125"/>
    <cellStyle name="20% - Accent5 28 3 3 2" xfId="27085"/>
    <cellStyle name="20% - Accent5 28 3 3 2 2" xfId="53086"/>
    <cellStyle name="20% - Accent5 28 3 3 3" xfId="40151"/>
    <cellStyle name="20% - Accent5 28 3 4" xfId="20663"/>
    <cellStyle name="20% - Accent5 28 3 4 2" xfId="46663"/>
    <cellStyle name="20% - Accent5 28 3 5" xfId="33650"/>
    <cellStyle name="20% - Accent5 28 4" xfId="5000"/>
    <cellStyle name="20% - Accent5 28 4 2" xfId="10970"/>
    <cellStyle name="20% - Accent5 28 4 2 2" xfId="17674"/>
    <cellStyle name="20% - Accent5 28 4 2 2 2" xfId="30635"/>
    <cellStyle name="20% - Accent5 28 4 2 2 2 2" xfId="56636"/>
    <cellStyle name="20% - Accent5 28 4 2 2 3" xfId="43701"/>
    <cellStyle name="20% - Accent5 28 4 2 3" xfId="24202"/>
    <cellStyle name="20% - Accent5 28 4 2 3 2" xfId="50202"/>
    <cellStyle name="20% - Accent5 28 4 2 4" xfId="37200"/>
    <cellStyle name="20% - Accent5 28 4 3" xfId="14486"/>
    <cellStyle name="20% - Accent5 28 4 3 2" xfId="27446"/>
    <cellStyle name="20% - Accent5 28 4 3 2 2" xfId="53447"/>
    <cellStyle name="20% - Accent5 28 4 3 3" xfId="40512"/>
    <cellStyle name="20% - Accent5 28 4 4" xfId="21023"/>
    <cellStyle name="20% - Accent5 28 4 4 2" xfId="47023"/>
    <cellStyle name="20% - Accent5 28 4 5" xfId="34011"/>
    <cellStyle name="20% - Accent5 28 5" xfId="5586"/>
    <cellStyle name="20% - Accent5 28 5 2" xfId="11245"/>
    <cellStyle name="20% - Accent5 28 5 2 2" xfId="17948"/>
    <cellStyle name="20% - Accent5 28 5 2 2 2" xfId="30909"/>
    <cellStyle name="20% - Accent5 28 5 2 2 2 2" xfId="56910"/>
    <cellStyle name="20% - Accent5 28 5 2 2 3" xfId="43975"/>
    <cellStyle name="20% - Accent5 28 5 2 3" xfId="24476"/>
    <cellStyle name="20% - Accent5 28 5 2 3 2" xfId="50476"/>
    <cellStyle name="20% - Accent5 28 5 2 4" xfId="37474"/>
    <cellStyle name="20% - Accent5 28 5 3" xfId="14760"/>
    <cellStyle name="20% - Accent5 28 5 3 2" xfId="27720"/>
    <cellStyle name="20% - Accent5 28 5 3 2 2" xfId="53721"/>
    <cellStyle name="20% - Accent5 28 5 3 3" xfId="40786"/>
    <cellStyle name="20% - Accent5 28 5 4" xfId="21297"/>
    <cellStyle name="20% - Accent5 28 5 4 2" xfId="47297"/>
    <cellStyle name="20% - Accent5 28 5 5" xfId="34285"/>
    <cellStyle name="20% - Accent5 28 6" xfId="8929"/>
    <cellStyle name="20% - Accent5 28 6 2" xfId="15632"/>
    <cellStyle name="20% - Accent5 28 6 2 2" xfId="28592"/>
    <cellStyle name="20% - Accent5 28 6 2 2 2" xfId="54593"/>
    <cellStyle name="20% - Accent5 28 6 2 3" xfId="41658"/>
    <cellStyle name="20% - Accent5 28 6 3" xfId="22159"/>
    <cellStyle name="20% - Accent5 28 6 3 2" xfId="48159"/>
    <cellStyle name="20% - Accent5 28 6 4" xfId="35157"/>
    <cellStyle name="20% - Accent5 28 7" xfId="12443"/>
    <cellStyle name="20% - Accent5 28 7 2" xfId="25404"/>
    <cellStyle name="20% - Accent5 28 7 2 2" xfId="51404"/>
    <cellStyle name="20% - Accent5 28 7 3" xfId="38469"/>
    <cellStyle name="20% - Accent5 28 8" xfId="18985"/>
    <cellStyle name="20% - Accent5 28 8 2" xfId="44985"/>
    <cellStyle name="20% - Accent5 28 9" xfId="31968"/>
    <cellStyle name="20% - Accent5 29" xfId="1784"/>
    <cellStyle name="20% - Accent5 29 2" xfId="3729"/>
    <cellStyle name="20% - Accent5 29 2 2" xfId="10214"/>
    <cellStyle name="20% - Accent5 29 2 2 2" xfId="16919"/>
    <cellStyle name="20% - Accent5 29 2 2 2 2" xfId="29880"/>
    <cellStyle name="20% - Accent5 29 2 2 2 2 2" xfId="55881"/>
    <cellStyle name="20% - Accent5 29 2 2 2 3" xfId="42946"/>
    <cellStyle name="20% - Accent5 29 2 2 3" xfId="23447"/>
    <cellStyle name="20% - Accent5 29 2 2 3 2" xfId="49447"/>
    <cellStyle name="20% - Accent5 29 2 2 4" xfId="36445"/>
    <cellStyle name="20% - Accent5 29 2 3" xfId="13731"/>
    <cellStyle name="20% - Accent5 29 2 3 2" xfId="26691"/>
    <cellStyle name="20% - Accent5 29 2 3 2 2" xfId="52692"/>
    <cellStyle name="20% - Accent5 29 2 3 3" xfId="39757"/>
    <cellStyle name="20% - Accent5 29 2 4" xfId="20269"/>
    <cellStyle name="20% - Accent5 29 2 4 2" xfId="46269"/>
    <cellStyle name="20% - Accent5 29 2 5" xfId="33256"/>
    <cellStyle name="20% - Accent5 29 3" xfId="4413"/>
    <cellStyle name="20% - Accent5 29 3 2" xfId="10631"/>
    <cellStyle name="20% - Accent5 29 3 2 2" xfId="17336"/>
    <cellStyle name="20% - Accent5 29 3 2 2 2" xfId="30297"/>
    <cellStyle name="20% - Accent5 29 3 2 2 2 2" xfId="56298"/>
    <cellStyle name="20% - Accent5 29 3 2 2 3" xfId="43363"/>
    <cellStyle name="20% - Accent5 29 3 2 3" xfId="23864"/>
    <cellStyle name="20% - Accent5 29 3 2 3 2" xfId="49864"/>
    <cellStyle name="20% - Accent5 29 3 2 4" xfId="36862"/>
    <cellStyle name="20% - Accent5 29 3 3" xfId="14148"/>
    <cellStyle name="20% - Accent5 29 3 3 2" xfId="27108"/>
    <cellStyle name="20% - Accent5 29 3 3 2 2" xfId="53109"/>
    <cellStyle name="20% - Accent5 29 3 3 3" xfId="40174"/>
    <cellStyle name="20% - Accent5 29 3 4" xfId="20685"/>
    <cellStyle name="20% - Accent5 29 3 4 2" xfId="46685"/>
    <cellStyle name="20% - Accent5 29 3 5" xfId="33673"/>
    <cellStyle name="20% - Accent5 29 4" xfId="5025"/>
    <cellStyle name="20% - Accent5 29 4 2" xfId="10990"/>
    <cellStyle name="20% - Accent5 29 4 2 2" xfId="17694"/>
    <cellStyle name="20% - Accent5 29 4 2 2 2" xfId="30655"/>
    <cellStyle name="20% - Accent5 29 4 2 2 2 2" xfId="56656"/>
    <cellStyle name="20% - Accent5 29 4 2 2 3" xfId="43721"/>
    <cellStyle name="20% - Accent5 29 4 2 3" xfId="24222"/>
    <cellStyle name="20% - Accent5 29 4 2 3 2" xfId="50222"/>
    <cellStyle name="20% - Accent5 29 4 2 4" xfId="37220"/>
    <cellStyle name="20% - Accent5 29 4 3" xfId="14506"/>
    <cellStyle name="20% - Accent5 29 4 3 2" xfId="27466"/>
    <cellStyle name="20% - Accent5 29 4 3 2 2" xfId="53467"/>
    <cellStyle name="20% - Accent5 29 4 3 3" xfId="40532"/>
    <cellStyle name="20% - Accent5 29 4 4" xfId="21043"/>
    <cellStyle name="20% - Accent5 29 4 4 2" xfId="47043"/>
    <cellStyle name="20% - Accent5 29 4 5" xfId="34031"/>
    <cellStyle name="20% - Accent5 29 5" xfId="5602"/>
    <cellStyle name="20% - Accent5 29 5 2" xfId="11258"/>
    <cellStyle name="20% - Accent5 29 5 2 2" xfId="17961"/>
    <cellStyle name="20% - Accent5 29 5 2 2 2" xfId="30922"/>
    <cellStyle name="20% - Accent5 29 5 2 2 2 2" xfId="56923"/>
    <cellStyle name="20% - Accent5 29 5 2 2 3" xfId="43988"/>
    <cellStyle name="20% - Accent5 29 5 2 3" xfId="24489"/>
    <cellStyle name="20% - Accent5 29 5 2 3 2" xfId="50489"/>
    <cellStyle name="20% - Accent5 29 5 2 4" xfId="37487"/>
    <cellStyle name="20% - Accent5 29 5 3" xfId="14773"/>
    <cellStyle name="20% - Accent5 29 5 3 2" xfId="27733"/>
    <cellStyle name="20% - Accent5 29 5 3 2 2" xfId="53734"/>
    <cellStyle name="20% - Accent5 29 5 3 3" xfId="40799"/>
    <cellStyle name="20% - Accent5 29 5 4" xfId="21310"/>
    <cellStyle name="20% - Accent5 29 5 4 2" xfId="47310"/>
    <cellStyle name="20% - Accent5 29 5 5" xfId="34298"/>
    <cellStyle name="20% - Accent5 29 6" xfId="8942"/>
    <cellStyle name="20% - Accent5 29 6 2" xfId="15645"/>
    <cellStyle name="20% - Accent5 29 6 2 2" xfId="28605"/>
    <cellStyle name="20% - Accent5 29 6 2 2 2" xfId="54606"/>
    <cellStyle name="20% - Accent5 29 6 2 3" xfId="41671"/>
    <cellStyle name="20% - Accent5 29 6 3" xfId="22172"/>
    <cellStyle name="20% - Accent5 29 6 3 2" xfId="48172"/>
    <cellStyle name="20% - Accent5 29 6 4" xfId="35170"/>
    <cellStyle name="20% - Accent5 29 7" xfId="12456"/>
    <cellStyle name="20% - Accent5 29 7 2" xfId="25417"/>
    <cellStyle name="20% - Accent5 29 7 2 2" xfId="51417"/>
    <cellStyle name="20% - Accent5 29 7 3" xfId="38482"/>
    <cellStyle name="20% - Accent5 29 8" xfId="18998"/>
    <cellStyle name="20% - Accent5 29 8 2" xfId="44998"/>
    <cellStyle name="20% - Accent5 29 9" xfId="31981"/>
    <cellStyle name="20% - Accent5 3" xfId="169"/>
    <cellStyle name="20% - Accent5 3 2" xfId="2448"/>
    <cellStyle name="20% - Accent5 3 2 2" xfId="9157"/>
    <cellStyle name="20% - Accent5 3 2 2 2" xfId="15859"/>
    <cellStyle name="20% - Accent5 3 2 2 2 2" xfId="28819"/>
    <cellStyle name="20% - Accent5 3 2 2 2 2 2" xfId="54820"/>
    <cellStyle name="20% - Accent5 3 2 2 2 3" xfId="41885"/>
    <cellStyle name="20% - Accent5 3 2 2 3" xfId="22386"/>
    <cellStyle name="20% - Accent5 3 2 2 3 2" xfId="48386"/>
    <cellStyle name="20% - Accent5 3 2 2 4" xfId="35384"/>
    <cellStyle name="20% - Accent5 3 2 3" xfId="12670"/>
    <cellStyle name="20% - Accent5 3 2 3 2" xfId="25631"/>
    <cellStyle name="20% - Accent5 3 2 3 2 2" xfId="51631"/>
    <cellStyle name="20% - Accent5 3 2 3 3" xfId="38696"/>
    <cellStyle name="20% - Accent5 3 2 4" xfId="19212"/>
    <cellStyle name="20% - Accent5 3 2 4 2" xfId="45212"/>
    <cellStyle name="20% - Accent5 3 2 5" xfId="32195"/>
    <cellStyle name="20% - Accent5 3 3" xfId="3646"/>
    <cellStyle name="20% - Accent5 3 3 2" xfId="10152"/>
    <cellStyle name="20% - Accent5 3 3 2 2" xfId="16856"/>
    <cellStyle name="20% - Accent5 3 3 2 2 2" xfId="29817"/>
    <cellStyle name="20% - Accent5 3 3 2 2 2 2" xfId="55818"/>
    <cellStyle name="20% - Accent5 3 3 2 2 3" xfId="42883"/>
    <cellStyle name="20% - Accent5 3 3 2 3" xfId="23384"/>
    <cellStyle name="20% - Accent5 3 3 2 3 2" xfId="49384"/>
    <cellStyle name="20% - Accent5 3 3 2 4" xfId="36382"/>
    <cellStyle name="20% - Accent5 3 3 3" xfId="13668"/>
    <cellStyle name="20% - Accent5 3 3 3 2" xfId="26628"/>
    <cellStyle name="20% - Accent5 3 3 3 2 2" xfId="52629"/>
    <cellStyle name="20% - Accent5 3 3 3 3" xfId="39694"/>
    <cellStyle name="20% - Accent5 3 3 4" xfId="20207"/>
    <cellStyle name="20% - Accent5 3 3 4 2" xfId="46207"/>
    <cellStyle name="20% - Accent5 3 3 5" xfId="33193"/>
    <cellStyle name="20% - Accent5 3 4" xfId="4339"/>
    <cellStyle name="20% - Accent5 3 4 2" xfId="10577"/>
    <cellStyle name="20% - Accent5 3 4 2 2" xfId="17281"/>
    <cellStyle name="20% - Accent5 3 4 2 2 2" xfId="30242"/>
    <cellStyle name="20% - Accent5 3 4 2 2 2 2" xfId="56243"/>
    <cellStyle name="20% - Accent5 3 4 2 2 3" xfId="43308"/>
    <cellStyle name="20% - Accent5 3 4 2 3" xfId="23809"/>
    <cellStyle name="20% - Accent5 3 4 2 3 2" xfId="49809"/>
    <cellStyle name="20% - Accent5 3 4 2 4" xfId="36807"/>
    <cellStyle name="20% - Accent5 3 4 3" xfId="14093"/>
    <cellStyle name="20% - Accent5 3 4 3 2" xfId="27053"/>
    <cellStyle name="20% - Accent5 3 4 3 2 2" xfId="53054"/>
    <cellStyle name="20% - Accent5 3 4 3 3" xfId="40119"/>
    <cellStyle name="20% - Accent5 3 4 4" xfId="20631"/>
    <cellStyle name="20% - Accent5 3 4 4 2" xfId="46631"/>
    <cellStyle name="20% - Accent5 3 4 5" xfId="33618"/>
    <cellStyle name="20% - Accent5 3 5" xfId="4964"/>
    <cellStyle name="20% - Accent5 3 5 2" xfId="10944"/>
    <cellStyle name="20% - Accent5 3 5 2 2" xfId="17648"/>
    <cellStyle name="20% - Accent5 3 5 2 2 2" xfId="30609"/>
    <cellStyle name="20% - Accent5 3 5 2 2 2 2" xfId="56610"/>
    <cellStyle name="20% - Accent5 3 5 2 2 3" xfId="43675"/>
    <cellStyle name="20% - Accent5 3 5 2 3" xfId="24176"/>
    <cellStyle name="20% - Accent5 3 5 2 3 2" xfId="50176"/>
    <cellStyle name="20% - Accent5 3 5 2 4" xfId="37174"/>
    <cellStyle name="20% - Accent5 3 5 3" xfId="14460"/>
    <cellStyle name="20% - Accent5 3 5 3 2" xfId="27420"/>
    <cellStyle name="20% - Accent5 3 5 3 2 2" xfId="53421"/>
    <cellStyle name="20% - Accent5 3 5 3 3" xfId="40486"/>
    <cellStyle name="20% - Accent5 3 5 4" xfId="20997"/>
    <cellStyle name="20% - Accent5 3 5 4 2" xfId="46997"/>
    <cellStyle name="20% - Accent5 3 5 5" xfId="33985"/>
    <cellStyle name="20% - Accent5 3 6" xfId="8585"/>
    <cellStyle name="20% - Accent5 3 6 2" xfId="15287"/>
    <cellStyle name="20% - Accent5 3 6 2 2" xfId="28247"/>
    <cellStyle name="20% - Accent5 3 6 2 2 2" xfId="54248"/>
    <cellStyle name="20% - Accent5 3 6 2 3" xfId="41313"/>
    <cellStyle name="20% - Accent5 3 6 3" xfId="21814"/>
    <cellStyle name="20% - Accent5 3 6 3 2" xfId="47814"/>
    <cellStyle name="20% - Accent5 3 6 4" xfId="34812"/>
    <cellStyle name="20% - Accent5 3 7" xfId="12098"/>
    <cellStyle name="20% - Accent5 3 7 2" xfId="25059"/>
    <cellStyle name="20% - Accent5 3 7 2 2" xfId="51059"/>
    <cellStyle name="20% - Accent5 3 7 3" xfId="38124"/>
    <cellStyle name="20% - Accent5 3 8" xfId="18640"/>
    <cellStyle name="20% - Accent5 3 8 2" xfId="44640"/>
    <cellStyle name="20% - Accent5 3 9" xfId="31623"/>
    <cellStyle name="20% - Accent5 30" xfId="1825"/>
    <cellStyle name="20% - Accent5 30 2" xfId="3763"/>
    <cellStyle name="20% - Accent5 30 2 2" xfId="10244"/>
    <cellStyle name="20% - Accent5 30 2 2 2" xfId="16948"/>
    <cellStyle name="20% - Accent5 30 2 2 2 2" xfId="29909"/>
    <cellStyle name="20% - Accent5 30 2 2 2 2 2" xfId="55910"/>
    <cellStyle name="20% - Accent5 30 2 2 2 3" xfId="42975"/>
    <cellStyle name="20% - Accent5 30 2 2 3" xfId="23476"/>
    <cellStyle name="20% - Accent5 30 2 2 3 2" xfId="49476"/>
    <cellStyle name="20% - Accent5 30 2 2 4" xfId="36474"/>
    <cellStyle name="20% - Accent5 30 2 3" xfId="13760"/>
    <cellStyle name="20% - Accent5 30 2 3 2" xfId="26720"/>
    <cellStyle name="20% - Accent5 30 2 3 2 2" xfId="52721"/>
    <cellStyle name="20% - Accent5 30 2 3 3" xfId="39786"/>
    <cellStyle name="20% - Accent5 30 2 4" xfId="20298"/>
    <cellStyle name="20% - Accent5 30 2 4 2" xfId="46298"/>
    <cellStyle name="20% - Accent5 30 2 5" xfId="33285"/>
    <cellStyle name="20% - Accent5 30 3" xfId="4442"/>
    <cellStyle name="20% - Accent5 30 3 2" xfId="10656"/>
    <cellStyle name="20% - Accent5 30 3 2 2" xfId="17360"/>
    <cellStyle name="20% - Accent5 30 3 2 2 2" xfId="30321"/>
    <cellStyle name="20% - Accent5 30 3 2 2 2 2" xfId="56322"/>
    <cellStyle name="20% - Accent5 30 3 2 2 3" xfId="43387"/>
    <cellStyle name="20% - Accent5 30 3 2 3" xfId="23888"/>
    <cellStyle name="20% - Accent5 30 3 2 3 2" xfId="49888"/>
    <cellStyle name="20% - Accent5 30 3 2 4" xfId="36886"/>
    <cellStyle name="20% - Accent5 30 3 3" xfId="14172"/>
    <cellStyle name="20% - Accent5 30 3 3 2" xfId="27132"/>
    <cellStyle name="20% - Accent5 30 3 3 2 2" xfId="53133"/>
    <cellStyle name="20% - Accent5 30 3 3 3" xfId="40198"/>
    <cellStyle name="20% - Accent5 30 3 4" xfId="20709"/>
    <cellStyle name="20% - Accent5 30 3 4 2" xfId="46709"/>
    <cellStyle name="20% - Accent5 30 3 5" xfId="33697"/>
    <cellStyle name="20% - Accent5 30 4" xfId="5048"/>
    <cellStyle name="20% - Accent5 30 4 2" xfId="11009"/>
    <cellStyle name="20% - Accent5 30 4 2 2" xfId="17712"/>
    <cellStyle name="20% - Accent5 30 4 2 2 2" xfId="30673"/>
    <cellStyle name="20% - Accent5 30 4 2 2 2 2" xfId="56674"/>
    <cellStyle name="20% - Accent5 30 4 2 2 3" xfId="43739"/>
    <cellStyle name="20% - Accent5 30 4 2 3" xfId="24240"/>
    <cellStyle name="20% - Accent5 30 4 2 3 2" xfId="50240"/>
    <cellStyle name="20% - Accent5 30 4 2 4" xfId="37238"/>
    <cellStyle name="20% - Accent5 30 4 3" xfId="14524"/>
    <cellStyle name="20% - Accent5 30 4 3 2" xfId="27484"/>
    <cellStyle name="20% - Accent5 30 4 3 2 2" xfId="53485"/>
    <cellStyle name="20% - Accent5 30 4 3 3" xfId="40550"/>
    <cellStyle name="20% - Accent5 30 4 4" xfId="21061"/>
    <cellStyle name="20% - Accent5 30 4 4 2" xfId="47061"/>
    <cellStyle name="20% - Accent5 30 4 5" xfId="34049"/>
    <cellStyle name="20% - Accent5 30 5" xfId="5618"/>
    <cellStyle name="20% - Accent5 30 5 2" xfId="11272"/>
    <cellStyle name="20% - Accent5 30 5 2 2" xfId="17975"/>
    <cellStyle name="20% - Accent5 30 5 2 2 2" xfId="30936"/>
    <cellStyle name="20% - Accent5 30 5 2 2 2 2" xfId="56937"/>
    <cellStyle name="20% - Accent5 30 5 2 2 3" xfId="44002"/>
    <cellStyle name="20% - Accent5 30 5 2 3" xfId="24503"/>
    <cellStyle name="20% - Accent5 30 5 2 3 2" xfId="50503"/>
    <cellStyle name="20% - Accent5 30 5 2 4" xfId="37501"/>
    <cellStyle name="20% - Accent5 30 5 3" xfId="14787"/>
    <cellStyle name="20% - Accent5 30 5 3 2" xfId="27747"/>
    <cellStyle name="20% - Accent5 30 5 3 2 2" xfId="53748"/>
    <cellStyle name="20% - Accent5 30 5 3 3" xfId="40813"/>
    <cellStyle name="20% - Accent5 30 5 4" xfId="21324"/>
    <cellStyle name="20% - Accent5 30 5 4 2" xfId="47324"/>
    <cellStyle name="20% - Accent5 30 5 5" xfId="34312"/>
    <cellStyle name="20% - Accent5 30 6" xfId="8955"/>
    <cellStyle name="20% - Accent5 30 6 2" xfId="15658"/>
    <cellStyle name="20% - Accent5 30 6 2 2" xfId="28618"/>
    <cellStyle name="20% - Accent5 30 6 2 2 2" xfId="54619"/>
    <cellStyle name="20% - Accent5 30 6 2 3" xfId="41684"/>
    <cellStyle name="20% - Accent5 30 6 3" xfId="22185"/>
    <cellStyle name="20% - Accent5 30 6 3 2" xfId="48185"/>
    <cellStyle name="20% - Accent5 30 6 4" xfId="35183"/>
    <cellStyle name="20% - Accent5 30 7" xfId="12469"/>
    <cellStyle name="20% - Accent5 30 7 2" xfId="25430"/>
    <cellStyle name="20% - Accent5 30 7 2 2" xfId="51430"/>
    <cellStyle name="20% - Accent5 30 7 3" xfId="38495"/>
    <cellStyle name="20% - Accent5 30 8" xfId="19011"/>
    <cellStyle name="20% - Accent5 30 8 2" xfId="45011"/>
    <cellStyle name="20% - Accent5 30 9" xfId="31994"/>
    <cellStyle name="20% - Accent5 31" xfId="1866"/>
    <cellStyle name="20% - Accent5 31 2" xfId="3796"/>
    <cellStyle name="20% - Accent5 31 2 2" xfId="10272"/>
    <cellStyle name="20% - Accent5 31 2 2 2" xfId="16976"/>
    <cellStyle name="20% - Accent5 31 2 2 2 2" xfId="29937"/>
    <cellStyle name="20% - Accent5 31 2 2 2 2 2" xfId="55938"/>
    <cellStyle name="20% - Accent5 31 2 2 2 3" xfId="43003"/>
    <cellStyle name="20% - Accent5 31 2 2 3" xfId="23504"/>
    <cellStyle name="20% - Accent5 31 2 2 3 2" xfId="49504"/>
    <cellStyle name="20% - Accent5 31 2 2 4" xfId="36502"/>
    <cellStyle name="20% - Accent5 31 2 3" xfId="13788"/>
    <cellStyle name="20% - Accent5 31 2 3 2" xfId="26748"/>
    <cellStyle name="20% - Accent5 31 2 3 2 2" xfId="52749"/>
    <cellStyle name="20% - Accent5 31 2 3 3" xfId="39814"/>
    <cellStyle name="20% - Accent5 31 2 4" xfId="20326"/>
    <cellStyle name="20% - Accent5 31 2 4 2" xfId="46326"/>
    <cellStyle name="20% - Accent5 31 2 5" xfId="33313"/>
    <cellStyle name="20% - Accent5 31 3" xfId="4475"/>
    <cellStyle name="20% - Accent5 31 3 2" xfId="10684"/>
    <cellStyle name="20% - Accent5 31 3 2 2" xfId="17388"/>
    <cellStyle name="20% - Accent5 31 3 2 2 2" xfId="30349"/>
    <cellStyle name="20% - Accent5 31 3 2 2 2 2" xfId="56350"/>
    <cellStyle name="20% - Accent5 31 3 2 2 3" xfId="43415"/>
    <cellStyle name="20% - Accent5 31 3 2 3" xfId="23916"/>
    <cellStyle name="20% - Accent5 31 3 2 3 2" xfId="49916"/>
    <cellStyle name="20% - Accent5 31 3 2 4" xfId="36914"/>
    <cellStyle name="20% - Accent5 31 3 3" xfId="14200"/>
    <cellStyle name="20% - Accent5 31 3 3 2" xfId="27160"/>
    <cellStyle name="20% - Accent5 31 3 3 2 2" xfId="53161"/>
    <cellStyle name="20% - Accent5 31 3 3 3" xfId="40226"/>
    <cellStyle name="20% - Accent5 31 3 4" xfId="20737"/>
    <cellStyle name="20% - Accent5 31 3 4 2" xfId="46737"/>
    <cellStyle name="20% - Accent5 31 3 5" xfId="33725"/>
    <cellStyle name="20% - Accent5 31 4" xfId="5073"/>
    <cellStyle name="20% - Accent5 31 4 2" xfId="11029"/>
    <cellStyle name="20% - Accent5 31 4 2 2" xfId="17732"/>
    <cellStyle name="20% - Accent5 31 4 2 2 2" xfId="30693"/>
    <cellStyle name="20% - Accent5 31 4 2 2 2 2" xfId="56694"/>
    <cellStyle name="20% - Accent5 31 4 2 2 3" xfId="43759"/>
    <cellStyle name="20% - Accent5 31 4 2 3" xfId="24260"/>
    <cellStyle name="20% - Accent5 31 4 2 3 2" xfId="50260"/>
    <cellStyle name="20% - Accent5 31 4 2 4" xfId="37258"/>
    <cellStyle name="20% - Accent5 31 4 3" xfId="14544"/>
    <cellStyle name="20% - Accent5 31 4 3 2" xfId="27504"/>
    <cellStyle name="20% - Accent5 31 4 3 2 2" xfId="53505"/>
    <cellStyle name="20% - Accent5 31 4 3 3" xfId="40570"/>
    <cellStyle name="20% - Accent5 31 4 4" xfId="21081"/>
    <cellStyle name="20% - Accent5 31 4 4 2" xfId="47081"/>
    <cellStyle name="20% - Accent5 31 4 5" xfId="34069"/>
    <cellStyle name="20% - Accent5 31 5" xfId="5635"/>
    <cellStyle name="20% - Accent5 31 5 2" xfId="11286"/>
    <cellStyle name="20% - Accent5 31 5 2 2" xfId="17989"/>
    <cellStyle name="20% - Accent5 31 5 2 2 2" xfId="30950"/>
    <cellStyle name="20% - Accent5 31 5 2 2 2 2" xfId="56951"/>
    <cellStyle name="20% - Accent5 31 5 2 2 3" xfId="44016"/>
    <cellStyle name="20% - Accent5 31 5 2 3" xfId="24517"/>
    <cellStyle name="20% - Accent5 31 5 2 3 2" xfId="50517"/>
    <cellStyle name="20% - Accent5 31 5 2 4" xfId="37515"/>
    <cellStyle name="20% - Accent5 31 5 3" xfId="14801"/>
    <cellStyle name="20% - Accent5 31 5 3 2" xfId="27761"/>
    <cellStyle name="20% - Accent5 31 5 3 2 2" xfId="53762"/>
    <cellStyle name="20% - Accent5 31 5 3 3" xfId="40827"/>
    <cellStyle name="20% - Accent5 31 5 4" xfId="21338"/>
    <cellStyle name="20% - Accent5 31 5 4 2" xfId="47338"/>
    <cellStyle name="20% - Accent5 31 5 5" xfId="34326"/>
    <cellStyle name="20% - Accent5 31 6" xfId="8968"/>
    <cellStyle name="20% - Accent5 31 6 2" xfId="15671"/>
    <cellStyle name="20% - Accent5 31 6 2 2" xfId="28631"/>
    <cellStyle name="20% - Accent5 31 6 2 2 2" xfId="54632"/>
    <cellStyle name="20% - Accent5 31 6 2 3" xfId="41697"/>
    <cellStyle name="20% - Accent5 31 6 3" xfId="22198"/>
    <cellStyle name="20% - Accent5 31 6 3 2" xfId="48198"/>
    <cellStyle name="20% - Accent5 31 6 4" xfId="35196"/>
    <cellStyle name="20% - Accent5 31 7" xfId="12482"/>
    <cellStyle name="20% - Accent5 31 7 2" xfId="25443"/>
    <cellStyle name="20% - Accent5 31 7 2 2" xfId="51443"/>
    <cellStyle name="20% - Accent5 31 7 3" xfId="38508"/>
    <cellStyle name="20% - Accent5 31 8" xfId="19024"/>
    <cellStyle name="20% - Accent5 31 8 2" xfId="45024"/>
    <cellStyle name="20% - Accent5 31 9" xfId="32007"/>
    <cellStyle name="20% - Accent5 32" xfId="1907"/>
    <cellStyle name="20% - Accent5 32 2" xfId="3829"/>
    <cellStyle name="20% - Accent5 32 2 2" xfId="10298"/>
    <cellStyle name="20% - Accent5 32 2 2 2" xfId="17002"/>
    <cellStyle name="20% - Accent5 32 2 2 2 2" xfId="29963"/>
    <cellStyle name="20% - Accent5 32 2 2 2 2 2" xfId="55964"/>
    <cellStyle name="20% - Accent5 32 2 2 2 3" xfId="43029"/>
    <cellStyle name="20% - Accent5 32 2 2 3" xfId="23530"/>
    <cellStyle name="20% - Accent5 32 2 2 3 2" xfId="49530"/>
    <cellStyle name="20% - Accent5 32 2 2 4" xfId="36528"/>
    <cellStyle name="20% - Accent5 32 2 3" xfId="13814"/>
    <cellStyle name="20% - Accent5 32 2 3 2" xfId="26774"/>
    <cellStyle name="20% - Accent5 32 2 3 2 2" xfId="52775"/>
    <cellStyle name="20% - Accent5 32 2 3 3" xfId="39840"/>
    <cellStyle name="20% - Accent5 32 2 4" xfId="20352"/>
    <cellStyle name="20% - Accent5 32 2 4 2" xfId="46352"/>
    <cellStyle name="20% - Accent5 32 2 5" xfId="33339"/>
    <cellStyle name="20% - Accent5 32 3" xfId="4505"/>
    <cellStyle name="20% - Accent5 32 3 2" xfId="10708"/>
    <cellStyle name="20% - Accent5 32 3 2 2" xfId="17412"/>
    <cellStyle name="20% - Accent5 32 3 2 2 2" xfId="30373"/>
    <cellStyle name="20% - Accent5 32 3 2 2 2 2" xfId="56374"/>
    <cellStyle name="20% - Accent5 32 3 2 2 3" xfId="43439"/>
    <cellStyle name="20% - Accent5 32 3 2 3" xfId="23940"/>
    <cellStyle name="20% - Accent5 32 3 2 3 2" xfId="49940"/>
    <cellStyle name="20% - Accent5 32 3 2 4" xfId="36938"/>
    <cellStyle name="20% - Accent5 32 3 3" xfId="14224"/>
    <cellStyle name="20% - Accent5 32 3 3 2" xfId="27184"/>
    <cellStyle name="20% - Accent5 32 3 3 2 2" xfId="53185"/>
    <cellStyle name="20% - Accent5 32 3 3 3" xfId="40250"/>
    <cellStyle name="20% - Accent5 32 3 4" xfId="20761"/>
    <cellStyle name="20% - Accent5 32 3 4 2" xfId="46761"/>
    <cellStyle name="20% - Accent5 32 3 5" xfId="33749"/>
    <cellStyle name="20% - Accent5 32 4" xfId="5097"/>
    <cellStyle name="20% - Accent5 32 4 2" xfId="11049"/>
    <cellStyle name="20% - Accent5 32 4 2 2" xfId="17752"/>
    <cellStyle name="20% - Accent5 32 4 2 2 2" xfId="30713"/>
    <cellStyle name="20% - Accent5 32 4 2 2 2 2" xfId="56714"/>
    <cellStyle name="20% - Accent5 32 4 2 2 3" xfId="43779"/>
    <cellStyle name="20% - Accent5 32 4 2 3" xfId="24280"/>
    <cellStyle name="20% - Accent5 32 4 2 3 2" xfId="50280"/>
    <cellStyle name="20% - Accent5 32 4 2 4" xfId="37278"/>
    <cellStyle name="20% - Accent5 32 4 3" xfId="14564"/>
    <cellStyle name="20% - Accent5 32 4 3 2" xfId="27524"/>
    <cellStyle name="20% - Accent5 32 4 3 2 2" xfId="53525"/>
    <cellStyle name="20% - Accent5 32 4 3 3" xfId="40590"/>
    <cellStyle name="20% - Accent5 32 4 4" xfId="21101"/>
    <cellStyle name="20% - Accent5 32 4 4 2" xfId="47101"/>
    <cellStyle name="20% - Accent5 32 4 5" xfId="34089"/>
    <cellStyle name="20% - Accent5 32 5" xfId="5652"/>
    <cellStyle name="20% - Accent5 32 5 2" xfId="11300"/>
    <cellStyle name="20% - Accent5 32 5 2 2" xfId="18003"/>
    <cellStyle name="20% - Accent5 32 5 2 2 2" xfId="30964"/>
    <cellStyle name="20% - Accent5 32 5 2 2 2 2" xfId="56965"/>
    <cellStyle name="20% - Accent5 32 5 2 2 3" xfId="44030"/>
    <cellStyle name="20% - Accent5 32 5 2 3" xfId="24531"/>
    <cellStyle name="20% - Accent5 32 5 2 3 2" xfId="50531"/>
    <cellStyle name="20% - Accent5 32 5 2 4" xfId="37529"/>
    <cellStyle name="20% - Accent5 32 5 3" xfId="14815"/>
    <cellStyle name="20% - Accent5 32 5 3 2" xfId="27775"/>
    <cellStyle name="20% - Accent5 32 5 3 2 2" xfId="53776"/>
    <cellStyle name="20% - Accent5 32 5 3 3" xfId="40841"/>
    <cellStyle name="20% - Accent5 32 5 4" xfId="21352"/>
    <cellStyle name="20% - Accent5 32 5 4 2" xfId="47352"/>
    <cellStyle name="20% - Accent5 32 5 5" xfId="34340"/>
    <cellStyle name="20% - Accent5 32 6" xfId="8981"/>
    <cellStyle name="20% - Accent5 32 6 2" xfId="15684"/>
    <cellStyle name="20% - Accent5 32 6 2 2" xfId="28644"/>
    <cellStyle name="20% - Accent5 32 6 2 2 2" xfId="54645"/>
    <cellStyle name="20% - Accent5 32 6 2 3" xfId="41710"/>
    <cellStyle name="20% - Accent5 32 6 3" xfId="22211"/>
    <cellStyle name="20% - Accent5 32 6 3 2" xfId="48211"/>
    <cellStyle name="20% - Accent5 32 6 4" xfId="35209"/>
    <cellStyle name="20% - Accent5 32 7" xfId="12495"/>
    <cellStyle name="20% - Accent5 32 7 2" xfId="25456"/>
    <cellStyle name="20% - Accent5 32 7 2 2" xfId="51456"/>
    <cellStyle name="20% - Accent5 32 7 3" xfId="38521"/>
    <cellStyle name="20% - Accent5 32 8" xfId="19037"/>
    <cellStyle name="20% - Accent5 32 8 2" xfId="45037"/>
    <cellStyle name="20% - Accent5 32 9" xfId="32020"/>
    <cellStyle name="20% - Accent5 33" xfId="1948"/>
    <cellStyle name="20% - Accent5 33 2" xfId="3860"/>
    <cellStyle name="20% - Accent5 33 2 2" xfId="10323"/>
    <cellStyle name="20% - Accent5 33 2 2 2" xfId="17027"/>
    <cellStyle name="20% - Accent5 33 2 2 2 2" xfId="29988"/>
    <cellStyle name="20% - Accent5 33 2 2 2 2 2" xfId="55989"/>
    <cellStyle name="20% - Accent5 33 2 2 2 3" xfId="43054"/>
    <cellStyle name="20% - Accent5 33 2 2 3" xfId="23555"/>
    <cellStyle name="20% - Accent5 33 2 2 3 2" xfId="49555"/>
    <cellStyle name="20% - Accent5 33 2 2 4" xfId="36553"/>
    <cellStyle name="20% - Accent5 33 2 3" xfId="13839"/>
    <cellStyle name="20% - Accent5 33 2 3 2" xfId="26799"/>
    <cellStyle name="20% - Accent5 33 2 3 2 2" xfId="52800"/>
    <cellStyle name="20% - Accent5 33 2 3 3" xfId="39865"/>
    <cellStyle name="20% - Accent5 33 2 4" xfId="20377"/>
    <cellStyle name="20% - Accent5 33 2 4 2" xfId="46377"/>
    <cellStyle name="20% - Accent5 33 2 5" xfId="33364"/>
    <cellStyle name="20% - Accent5 33 3" xfId="4533"/>
    <cellStyle name="20% - Accent5 33 3 2" xfId="10731"/>
    <cellStyle name="20% - Accent5 33 3 2 2" xfId="17435"/>
    <cellStyle name="20% - Accent5 33 3 2 2 2" xfId="30396"/>
    <cellStyle name="20% - Accent5 33 3 2 2 2 2" xfId="56397"/>
    <cellStyle name="20% - Accent5 33 3 2 2 3" xfId="43462"/>
    <cellStyle name="20% - Accent5 33 3 2 3" xfId="23963"/>
    <cellStyle name="20% - Accent5 33 3 2 3 2" xfId="49963"/>
    <cellStyle name="20% - Accent5 33 3 2 4" xfId="36961"/>
    <cellStyle name="20% - Accent5 33 3 3" xfId="14247"/>
    <cellStyle name="20% - Accent5 33 3 3 2" xfId="27207"/>
    <cellStyle name="20% - Accent5 33 3 3 2 2" xfId="53208"/>
    <cellStyle name="20% - Accent5 33 3 3 3" xfId="40273"/>
    <cellStyle name="20% - Accent5 33 3 4" xfId="20784"/>
    <cellStyle name="20% - Accent5 33 3 4 2" xfId="46784"/>
    <cellStyle name="20% - Accent5 33 3 5" xfId="33772"/>
    <cellStyle name="20% - Accent5 33 4" xfId="5121"/>
    <cellStyle name="20% - Accent5 33 4 2" xfId="11069"/>
    <cellStyle name="20% - Accent5 33 4 2 2" xfId="17772"/>
    <cellStyle name="20% - Accent5 33 4 2 2 2" xfId="30733"/>
    <cellStyle name="20% - Accent5 33 4 2 2 2 2" xfId="56734"/>
    <cellStyle name="20% - Accent5 33 4 2 2 3" xfId="43799"/>
    <cellStyle name="20% - Accent5 33 4 2 3" xfId="24300"/>
    <cellStyle name="20% - Accent5 33 4 2 3 2" xfId="50300"/>
    <cellStyle name="20% - Accent5 33 4 2 4" xfId="37298"/>
    <cellStyle name="20% - Accent5 33 4 3" xfId="14584"/>
    <cellStyle name="20% - Accent5 33 4 3 2" xfId="27544"/>
    <cellStyle name="20% - Accent5 33 4 3 2 2" xfId="53545"/>
    <cellStyle name="20% - Accent5 33 4 3 3" xfId="40610"/>
    <cellStyle name="20% - Accent5 33 4 4" xfId="21121"/>
    <cellStyle name="20% - Accent5 33 4 4 2" xfId="47121"/>
    <cellStyle name="20% - Accent5 33 4 5" xfId="34109"/>
    <cellStyle name="20% - Accent5 33 5" xfId="5669"/>
    <cellStyle name="20% - Accent5 33 5 2" xfId="11314"/>
    <cellStyle name="20% - Accent5 33 5 2 2" xfId="18017"/>
    <cellStyle name="20% - Accent5 33 5 2 2 2" xfId="30978"/>
    <cellStyle name="20% - Accent5 33 5 2 2 2 2" xfId="56979"/>
    <cellStyle name="20% - Accent5 33 5 2 2 3" xfId="44044"/>
    <cellStyle name="20% - Accent5 33 5 2 3" xfId="24545"/>
    <cellStyle name="20% - Accent5 33 5 2 3 2" xfId="50545"/>
    <cellStyle name="20% - Accent5 33 5 2 4" xfId="37543"/>
    <cellStyle name="20% - Accent5 33 5 3" xfId="14829"/>
    <cellStyle name="20% - Accent5 33 5 3 2" xfId="27789"/>
    <cellStyle name="20% - Accent5 33 5 3 2 2" xfId="53790"/>
    <cellStyle name="20% - Accent5 33 5 3 3" xfId="40855"/>
    <cellStyle name="20% - Accent5 33 5 4" xfId="21366"/>
    <cellStyle name="20% - Accent5 33 5 4 2" xfId="47366"/>
    <cellStyle name="20% - Accent5 33 5 5" xfId="34354"/>
    <cellStyle name="20% - Accent5 33 6" xfId="8994"/>
    <cellStyle name="20% - Accent5 33 6 2" xfId="15697"/>
    <cellStyle name="20% - Accent5 33 6 2 2" xfId="28657"/>
    <cellStyle name="20% - Accent5 33 6 2 2 2" xfId="54658"/>
    <cellStyle name="20% - Accent5 33 6 2 3" xfId="41723"/>
    <cellStyle name="20% - Accent5 33 6 3" xfId="22224"/>
    <cellStyle name="20% - Accent5 33 6 3 2" xfId="48224"/>
    <cellStyle name="20% - Accent5 33 6 4" xfId="35222"/>
    <cellStyle name="20% - Accent5 33 7" xfId="12508"/>
    <cellStyle name="20% - Accent5 33 7 2" xfId="25469"/>
    <cellStyle name="20% - Accent5 33 7 2 2" xfId="51469"/>
    <cellStyle name="20% - Accent5 33 7 3" xfId="38534"/>
    <cellStyle name="20% - Accent5 33 8" xfId="19050"/>
    <cellStyle name="20% - Accent5 33 8 2" xfId="45050"/>
    <cellStyle name="20% - Accent5 33 9" xfId="32033"/>
    <cellStyle name="20% - Accent5 34" xfId="1989"/>
    <cellStyle name="20% - Accent5 34 2" xfId="3893"/>
    <cellStyle name="20% - Accent5 34 2 2" xfId="10350"/>
    <cellStyle name="20% - Accent5 34 2 2 2" xfId="17054"/>
    <cellStyle name="20% - Accent5 34 2 2 2 2" xfId="30015"/>
    <cellStyle name="20% - Accent5 34 2 2 2 2 2" xfId="56016"/>
    <cellStyle name="20% - Accent5 34 2 2 2 3" xfId="43081"/>
    <cellStyle name="20% - Accent5 34 2 2 3" xfId="23582"/>
    <cellStyle name="20% - Accent5 34 2 2 3 2" xfId="49582"/>
    <cellStyle name="20% - Accent5 34 2 2 4" xfId="36580"/>
    <cellStyle name="20% - Accent5 34 2 3" xfId="13866"/>
    <cellStyle name="20% - Accent5 34 2 3 2" xfId="26826"/>
    <cellStyle name="20% - Accent5 34 2 3 2 2" xfId="52827"/>
    <cellStyle name="20% - Accent5 34 2 3 3" xfId="39892"/>
    <cellStyle name="20% - Accent5 34 2 4" xfId="20404"/>
    <cellStyle name="20% - Accent5 34 2 4 2" xfId="46404"/>
    <cellStyle name="20% - Accent5 34 2 5" xfId="33391"/>
    <cellStyle name="20% - Accent5 34 3" xfId="4563"/>
    <cellStyle name="20% - Accent5 34 3 2" xfId="10757"/>
    <cellStyle name="20% - Accent5 34 3 2 2" xfId="17461"/>
    <cellStyle name="20% - Accent5 34 3 2 2 2" xfId="30422"/>
    <cellStyle name="20% - Accent5 34 3 2 2 2 2" xfId="56423"/>
    <cellStyle name="20% - Accent5 34 3 2 2 3" xfId="43488"/>
    <cellStyle name="20% - Accent5 34 3 2 3" xfId="23989"/>
    <cellStyle name="20% - Accent5 34 3 2 3 2" xfId="49989"/>
    <cellStyle name="20% - Accent5 34 3 2 4" xfId="36987"/>
    <cellStyle name="20% - Accent5 34 3 3" xfId="14273"/>
    <cellStyle name="20% - Accent5 34 3 3 2" xfId="27233"/>
    <cellStyle name="20% - Accent5 34 3 3 2 2" xfId="53234"/>
    <cellStyle name="20% - Accent5 34 3 3 3" xfId="40299"/>
    <cellStyle name="20% - Accent5 34 3 4" xfId="20810"/>
    <cellStyle name="20% - Accent5 34 3 4 2" xfId="46810"/>
    <cellStyle name="20% - Accent5 34 3 5" xfId="33798"/>
    <cellStyle name="20% - Accent5 34 4" xfId="5145"/>
    <cellStyle name="20% - Accent5 34 4 2" xfId="11089"/>
    <cellStyle name="20% - Accent5 34 4 2 2" xfId="17792"/>
    <cellStyle name="20% - Accent5 34 4 2 2 2" xfId="30753"/>
    <cellStyle name="20% - Accent5 34 4 2 2 2 2" xfId="56754"/>
    <cellStyle name="20% - Accent5 34 4 2 2 3" xfId="43819"/>
    <cellStyle name="20% - Accent5 34 4 2 3" xfId="24320"/>
    <cellStyle name="20% - Accent5 34 4 2 3 2" xfId="50320"/>
    <cellStyle name="20% - Accent5 34 4 2 4" xfId="37318"/>
    <cellStyle name="20% - Accent5 34 4 3" xfId="14604"/>
    <cellStyle name="20% - Accent5 34 4 3 2" xfId="27564"/>
    <cellStyle name="20% - Accent5 34 4 3 2 2" xfId="53565"/>
    <cellStyle name="20% - Accent5 34 4 3 3" xfId="40630"/>
    <cellStyle name="20% - Accent5 34 4 4" xfId="21141"/>
    <cellStyle name="20% - Accent5 34 4 4 2" xfId="47141"/>
    <cellStyle name="20% - Accent5 34 4 5" xfId="34129"/>
    <cellStyle name="20% - Accent5 34 5" xfId="5686"/>
    <cellStyle name="20% - Accent5 34 5 2" xfId="11328"/>
    <cellStyle name="20% - Accent5 34 5 2 2" xfId="18031"/>
    <cellStyle name="20% - Accent5 34 5 2 2 2" xfId="30992"/>
    <cellStyle name="20% - Accent5 34 5 2 2 2 2" xfId="56993"/>
    <cellStyle name="20% - Accent5 34 5 2 2 3" xfId="44058"/>
    <cellStyle name="20% - Accent5 34 5 2 3" xfId="24559"/>
    <cellStyle name="20% - Accent5 34 5 2 3 2" xfId="50559"/>
    <cellStyle name="20% - Accent5 34 5 2 4" xfId="37557"/>
    <cellStyle name="20% - Accent5 34 5 3" xfId="14843"/>
    <cellStyle name="20% - Accent5 34 5 3 2" xfId="27803"/>
    <cellStyle name="20% - Accent5 34 5 3 2 2" xfId="53804"/>
    <cellStyle name="20% - Accent5 34 5 3 3" xfId="40869"/>
    <cellStyle name="20% - Accent5 34 5 4" xfId="21380"/>
    <cellStyle name="20% - Accent5 34 5 4 2" xfId="47380"/>
    <cellStyle name="20% - Accent5 34 5 5" xfId="34368"/>
    <cellStyle name="20% - Accent5 34 6" xfId="9007"/>
    <cellStyle name="20% - Accent5 34 6 2" xfId="15710"/>
    <cellStyle name="20% - Accent5 34 6 2 2" xfId="28670"/>
    <cellStyle name="20% - Accent5 34 6 2 2 2" xfId="54671"/>
    <cellStyle name="20% - Accent5 34 6 2 3" xfId="41736"/>
    <cellStyle name="20% - Accent5 34 6 3" xfId="22237"/>
    <cellStyle name="20% - Accent5 34 6 3 2" xfId="48237"/>
    <cellStyle name="20% - Accent5 34 6 4" xfId="35235"/>
    <cellStyle name="20% - Accent5 34 7" xfId="12521"/>
    <cellStyle name="20% - Accent5 34 7 2" xfId="25482"/>
    <cellStyle name="20% - Accent5 34 7 2 2" xfId="51482"/>
    <cellStyle name="20% - Accent5 34 7 3" xfId="38547"/>
    <cellStyle name="20% - Accent5 34 8" xfId="19063"/>
    <cellStyle name="20% - Accent5 34 8 2" xfId="45063"/>
    <cellStyle name="20% - Accent5 34 9" xfId="32046"/>
    <cellStyle name="20% - Accent5 35" xfId="2031"/>
    <cellStyle name="20% - Accent5 35 2" xfId="3934"/>
    <cellStyle name="20% - Accent5 35 2 2" xfId="10365"/>
    <cellStyle name="20% - Accent5 35 2 2 2" xfId="17069"/>
    <cellStyle name="20% - Accent5 35 2 2 2 2" xfId="30030"/>
    <cellStyle name="20% - Accent5 35 2 2 2 2 2" xfId="56031"/>
    <cellStyle name="20% - Accent5 35 2 2 2 3" xfId="43096"/>
    <cellStyle name="20% - Accent5 35 2 2 3" xfId="23597"/>
    <cellStyle name="20% - Accent5 35 2 2 3 2" xfId="49597"/>
    <cellStyle name="20% - Accent5 35 2 2 4" xfId="36595"/>
    <cellStyle name="20% - Accent5 35 2 3" xfId="13881"/>
    <cellStyle name="20% - Accent5 35 2 3 2" xfId="26841"/>
    <cellStyle name="20% - Accent5 35 2 3 2 2" xfId="52842"/>
    <cellStyle name="20% - Accent5 35 2 3 3" xfId="39907"/>
    <cellStyle name="20% - Accent5 35 2 4" xfId="20419"/>
    <cellStyle name="20% - Accent5 35 2 4 2" xfId="46419"/>
    <cellStyle name="20% - Accent5 35 2 5" xfId="33406"/>
    <cellStyle name="20% - Accent5 35 3" xfId="4603"/>
    <cellStyle name="20% - Accent5 35 3 2" xfId="10771"/>
    <cellStyle name="20% - Accent5 35 3 2 2" xfId="17475"/>
    <cellStyle name="20% - Accent5 35 3 2 2 2" xfId="30436"/>
    <cellStyle name="20% - Accent5 35 3 2 2 2 2" xfId="56437"/>
    <cellStyle name="20% - Accent5 35 3 2 2 3" xfId="43502"/>
    <cellStyle name="20% - Accent5 35 3 2 3" xfId="24003"/>
    <cellStyle name="20% - Accent5 35 3 2 3 2" xfId="50003"/>
    <cellStyle name="20% - Accent5 35 3 2 4" xfId="37001"/>
    <cellStyle name="20% - Accent5 35 3 3" xfId="14287"/>
    <cellStyle name="20% - Accent5 35 3 3 2" xfId="27247"/>
    <cellStyle name="20% - Accent5 35 3 3 2 2" xfId="53248"/>
    <cellStyle name="20% - Accent5 35 3 3 3" xfId="40313"/>
    <cellStyle name="20% - Accent5 35 3 4" xfId="20824"/>
    <cellStyle name="20% - Accent5 35 3 4 2" xfId="46824"/>
    <cellStyle name="20% - Accent5 35 3 5" xfId="33812"/>
    <cellStyle name="20% - Accent5 35 4" xfId="5184"/>
    <cellStyle name="20% - Accent5 35 4 2" xfId="11103"/>
    <cellStyle name="20% - Accent5 35 4 2 2" xfId="17806"/>
    <cellStyle name="20% - Accent5 35 4 2 2 2" xfId="30767"/>
    <cellStyle name="20% - Accent5 35 4 2 2 2 2" xfId="56768"/>
    <cellStyle name="20% - Accent5 35 4 2 2 3" xfId="43833"/>
    <cellStyle name="20% - Accent5 35 4 2 3" xfId="24334"/>
    <cellStyle name="20% - Accent5 35 4 2 3 2" xfId="50334"/>
    <cellStyle name="20% - Accent5 35 4 2 4" xfId="37332"/>
    <cellStyle name="20% - Accent5 35 4 3" xfId="14618"/>
    <cellStyle name="20% - Accent5 35 4 3 2" xfId="27578"/>
    <cellStyle name="20% - Accent5 35 4 3 2 2" xfId="53579"/>
    <cellStyle name="20% - Accent5 35 4 3 3" xfId="40644"/>
    <cellStyle name="20% - Accent5 35 4 4" xfId="21155"/>
    <cellStyle name="20% - Accent5 35 4 4 2" xfId="47155"/>
    <cellStyle name="20% - Accent5 35 4 5" xfId="34143"/>
    <cellStyle name="20% - Accent5 35 5" xfId="5725"/>
    <cellStyle name="20% - Accent5 35 5 2" xfId="11342"/>
    <cellStyle name="20% - Accent5 35 5 2 2" xfId="18045"/>
    <cellStyle name="20% - Accent5 35 5 2 2 2" xfId="31006"/>
    <cellStyle name="20% - Accent5 35 5 2 2 2 2" xfId="57007"/>
    <cellStyle name="20% - Accent5 35 5 2 2 3" xfId="44072"/>
    <cellStyle name="20% - Accent5 35 5 2 3" xfId="24573"/>
    <cellStyle name="20% - Accent5 35 5 2 3 2" xfId="50573"/>
    <cellStyle name="20% - Accent5 35 5 2 4" xfId="37571"/>
    <cellStyle name="20% - Accent5 35 5 3" xfId="14857"/>
    <cellStyle name="20% - Accent5 35 5 3 2" xfId="27817"/>
    <cellStyle name="20% - Accent5 35 5 3 2 2" xfId="53818"/>
    <cellStyle name="20% - Accent5 35 5 3 3" xfId="40883"/>
    <cellStyle name="20% - Accent5 35 5 4" xfId="21394"/>
    <cellStyle name="20% - Accent5 35 5 4 2" xfId="47394"/>
    <cellStyle name="20% - Accent5 35 5 5" xfId="34382"/>
    <cellStyle name="20% - Accent5 35 6" xfId="9021"/>
    <cellStyle name="20% - Accent5 35 6 2" xfId="15724"/>
    <cellStyle name="20% - Accent5 35 6 2 2" xfId="28684"/>
    <cellStyle name="20% - Accent5 35 6 2 2 2" xfId="54685"/>
    <cellStyle name="20% - Accent5 35 6 2 3" xfId="41750"/>
    <cellStyle name="20% - Accent5 35 6 3" xfId="22251"/>
    <cellStyle name="20% - Accent5 35 6 3 2" xfId="48251"/>
    <cellStyle name="20% - Accent5 35 6 4" xfId="35249"/>
    <cellStyle name="20% - Accent5 35 7" xfId="12535"/>
    <cellStyle name="20% - Accent5 35 7 2" xfId="25496"/>
    <cellStyle name="20% - Accent5 35 7 2 2" xfId="51496"/>
    <cellStyle name="20% - Accent5 35 7 3" xfId="38561"/>
    <cellStyle name="20% - Accent5 35 8" xfId="19077"/>
    <cellStyle name="20% - Accent5 35 8 2" xfId="45077"/>
    <cellStyle name="20% - Accent5 35 9" xfId="32060"/>
    <cellStyle name="20% - Accent5 36" xfId="2073"/>
    <cellStyle name="20% - Accent5 36 2" xfId="3976"/>
    <cellStyle name="20% - Accent5 36 2 2" xfId="10379"/>
    <cellStyle name="20% - Accent5 36 2 2 2" xfId="17083"/>
    <cellStyle name="20% - Accent5 36 2 2 2 2" xfId="30044"/>
    <cellStyle name="20% - Accent5 36 2 2 2 2 2" xfId="56045"/>
    <cellStyle name="20% - Accent5 36 2 2 2 3" xfId="43110"/>
    <cellStyle name="20% - Accent5 36 2 2 3" xfId="23611"/>
    <cellStyle name="20% - Accent5 36 2 2 3 2" xfId="49611"/>
    <cellStyle name="20% - Accent5 36 2 2 4" xfId="36609"/>
    <cellStyle name="20% - Accent5 36 2 3" xfId="13895"/>
    <cellStyle name="20% - Accent5 36 2 3 2" xfId="26855"/>
    <cellStyle name="20% - Accent5 36 2 3 2 2" xfId="52856"/>
    <cellStyle name="20% - Accent5 36 2 3 3" xfId="39921"/>
    <cellStyle name="20% - Accent5 36 2 4" xfId="20433"/>
    <cellStyle name="20% - Accent5 36 2 4 2" xfId="46433"/>
    <cellStyle name="20% - Accent5 36 2 5" xfId="33420"/>
    <cellStyle name="20% - Accent5 36 3" xfId="4645"/>
    <cellStyle name="20% - Accent5 36 3 2" xfId="10785"/>
    <cellStyle name="20% - Accent5 36 3 2 2" xfId="17489"/>
    <cellStyle name="20% - Accent5 36 3 2 2 2" xfId="30450"/>
    <cellStyle name="20% - Accent5 36 3 2 2 2 2" xfId="56451"/>
    <cellStyle name="20% - Accent5 36 3 2 2 3" xfId="43516"/>
    <cellStyle name="20% - Accent5 36 3 2 3" xfId="24017"/>
    <cellStyle name="20% - Accent5 36 3 2 3 2" xfId="50017"/>
    <cellStyle name="20% - Accent5 36 3 2 4" xfId="37015"/>
    <cellStyle name="20% - Accent5 36 3 3" xfId="14301"/>
    <cellStyle name="20% - Accent5 36 3 3 2" xfId="27261"/>
    <cellStyle name="20% - Accent5 36 3 3 2 2" xfId="53262"/>
    <cellStyle name="20% - Accent5 36 3 3 3" xfId="40327"/>
    <cellStyle name="20% - Accent5 36 3 4" xfId="20838"/>
    <cellStyle name="20% - Accent5 36 3 4 2" xfId="46838"/>
    <cellStyle name="20% - Accent5 36 3 5" xfId="33826"/>
    <cellStyle name="20% - Accent5 36 4" xfId="5226"/>
    <cellStyle name="20% - Accent5 36 4 2" xfId="11117"/>
    <cellStyle name="20% - Accent5 36 4 2 2" xfId="17820"/>
    <cellStyle name="20% - Accent5 36 4 2 2 2" xfId="30781"/>
    <cellStyle name="20% - Accent5 36 4 2 2 2 2" xfId="56782"/>
    <cellStyle name="20% - Accent5 36 4 2 2 3" xfId="43847"/>
    <cellStyle name="20% - Accent5 36 4 2 3" xfId="24348"/>
    <cellStyle name="20% - Accent5 36 4 2 3 2" xfId="50348"/>
    <cellStyle name="20% - Accent5 36 4 2 4" xfId="37346"/>
    <cellStyle name="20% - Accent5 36 4 3" xfId="14632"/>
    <cellStyle name="20% - Accent5 36 4 3 2" xfId="27592"/>
    <cellStyle name="20% - Accent5 36 4 3 2 2" xfId="53593"/>
    <cellStyle name="20% - Accent5 36 4 3 3" xfId="40658"/>
    <cellStyle name="20% - Accent5 36 4 4" xfId="21169"/>
    <cellStyle name="20% - Accent5 36 4 4 2" xfId="47169"/>
    <cellStyle name="20% - Accent5 36 4 5" xfId="34157"/>
    <cellStyle name="20% - Accent5 36 5" xfId="5767"/>
    <cellStyle name="20% - Accent5 36 5 2" xfId="11356"/>
    <cellStyle name="20% - Accent5 36 5 2 2" xfId="18059"/>
    <cellStyle name="20% - Accent5 36 5 2 2 2" xfId="31020"/>
    <cellStyle name="20% - Accent5 36 5 2 2 2 2" xfId="57021"/>
    <cellStyle name="20% - Accent5 36 5 2 2 3" xfId="44086"/>
    <cellStyle name="20% - Accent5 36 5 2 3" xfId="24587"/>
    <cellStyle name="20% - Accent5 36 5 2 3 2" xfId="50587"/>
    <cellStyle name="20% - Accent5 36 5 2 4" xfId="37585"/>
    <cellStyle name="20% - Accent5 36 5 3" xfId="14871"/>
    <cellStyle name="20% - Accent5 36 5 3 2" xfId="27831"/>
    <cellStyle name="20% - Accent5 36 5 3 2 2" xfId="53832"/>
    <cellStyle name="20% - Accent5 36 5 3 3" xfId="40897"/>
    <cellStyle name="20% - Accent5 36 5 4" xfId="21408"/>
    <cellStyle name="20% - Accent5 36 5 4 2" xfId="47408"/>
    <cellStyle name="20% - Accent5 36 5 5" xfId="34396"/>
    <cellStyle name="20% - Accent5 36 6" xfId="9035"/>
    <cellStyle name="20% - Accent5 36 6 2" xfId="15738"/>
    <cellStyle name="20% - Accent5 36 6 2 2" xfId="28698"/>
    <cellStyle name="20% - Accent5 36 6 2 2 2" xfId="54699"/>
    <cellStyle name="20% - Accent5 36 6 2 3" xfId="41764"/>
    <cellStyle name="20% - Accent5 36 6 3" xfId="22265"/>
    <cellStyle name="20% - Accent5 36 6 3 2" xfId="48265"/>
    <cellStyle name="20% - Accent5 36 6 4" xfId="35263"/>
    <cellStyle name="20% - Accent5 36 7" xfId="12549"/>
    <cellStyle name="20% - Accent5 36 7 2" xfId="25510"/>
    <cellStyle name="20% - Accent5 36 7 2 2" xfId="51510"/>
    <cellStyle name="20% - Accent5 36 7 3" xfId="38575"/>
    <cellStyle name="20% - Accent5 36 8" xfId="19091"/>
    <cellStyle name="20% - Accent5 36 8 2" xfId="45091"/>
    <cellStyle name="20% - Accent5 36 9" xfId="32074"/>
    <cellStyle name="20% - Accent5 37" xfId="2114"/>
    <cellStyle name="20% - Accent5 37 2" xfId="4018"/>
    <cellStyle name="20% - Accent5 37 2 2" xfId="10393"/>
    <cellStyle name="20% - Accent5 37 2 2 2" xfId="17097"/>
    <cellStyle name="20% - Accent5 37 2 2 2 2" xfId="30058"/>
    <cellStyle name="20% - Accent5 37 2 2 2 2 2" xfId="56059"/>
    <cellStyle name="20% - Accent5 37 2 2 2 3" xfId="43124"/>
    <cellStyle name="20% - Accent5 37 2 2 3" xfId="23625"/>
    <cellStyle name="20% - Accent5 37 2 2 3 2" xfId="49625"/>
    <cellStyle name="20% - Accent5 37 2 2 4" xfId="36623"/>
    <cellStyle name="20% - Accent5 37 2 3" xfId="13909"/>
    <cellStyle name="20% - Accent5 37 2 3 2" xfId="26869"/>
    <cellStyle name="20% - Accent5 37 2 3 2 2" xfId="52870"/>
    <cellStyle name="20% - Accent5 37 2 3 3" xfId="39935"/>
    <cellStyle name="20% - Accent5 37 2 4" xfId="20447"/>
    <cellStyle name="20% - Accent5 37 2 4 2" xfId="46447"/>
    <cellStyle name="20% - Accent5 37 2 5" xfId="33434"/>
    <cellStyle name="20% - Accent5 37 3" xfId="4687"/>
    <cellStyle name="20% - Accent5 37 3 2" xfId="10799"/>
    <cellStyle name="20% - Accent5 37 3 2 2" xfId="17503"/>
    <cellStyle name="20% - Accent5 37 3 2 2 2" xfId="30464"/>
    <cellStyle name="20% - Accent5 37 3 2 2 2 2" xfId="56465"/>
    <cellStyle name="20% - Accent5 37 3 2 2 3" xfId="43530"/>
    <cellStyle name="20% - Accent5 37 3 2 3" xfId="24031"/>
    <cellStyle name="20% - Accent5 37 3 2 3 2" xfId="50031"/>
    <cellStyle name="20% - Accent5 37 3 2 4" xfId="37029"/>
    <cellStyle name="20% - Accent5 37 3 3" xfId="14315"/>
    <cellStyle name="20% - Accent5 37 3 3 2" xfId="27275"/>
    <cellStyle name="20% - Accent5 37 3 3 2 2" xfId="53276"/>
    <cellStyle name="20% - Accent5 37 3 3 3" xfId="40341"/>
    <cellStyle name="20% - Accent5 37 3 4" xfId="20852"/>
    <cellStyle name="20% - Accent5 37 3 4 2" xfId="46852"/>
    <cellStyle name="20% - Accent5 37 3 5" xfId="33840"/>
    <cellStyle name="20% - Accent5 37 4" xfId="5268"/>
    <cellStyle name="20% - Accent5 37 4 2" xfId="11131"/>
    <cellStyle name="20% - Accent5 37 4 2 2" xfId="17834"/>
    <cellStyle name="20% - Accent5 37 4 2 2 2" xfId="30795"/>
    <cellStyle name="20% - Accent5 37 4 2 2 2 2" xfId="56796"/>
    <cellStyle name="20% - Accent5 37 4 2 2 3" xfId="43861"/>
    <cellStyle name="20% - Accent5 37 4 2 3" xfId="24362"/>
    <cellStyle name="20% - Accent5 37 4 2 3 2" xfId="50362"/>
    <cellStyle name="20% - Accent5 37 4 2 4" xfId="37360"/>
    <cellStyle name="20% - Accent5 37 4 3" xfId="14646"/>
    <cellStyle name="20% - Accent5 37 4 3 2" xfId="27606"/>
    <cellStyle name="20% - Accent5 37 4 3 2 2" xfId="53607"/>
    <cellStyle name="20% - Accent5 37 4 3 3" xfId="40672"/>
    <cellStyle name="20% - Accent5 37 4 4" xfId="21183"/>
    <cellStyle name="20% - Accent5 37 4 4 2" xfId="47183"/>
    <cellStyle name="20% - Accent5 37 4 5" xfId="34171"/>
    <cellStyle name="20% - Accent5 37 5" xfId="5809"/>
    <cellStyle name="20% - Accent5 37 5 2" xfId="11370"/>
    <cellStyle name="20% - Accent5 37 5 2 2" xfId="18073"/>
    <cellStyle name="20% - Accent5 37 5 2 2 2" xfId="31034"/>
    <cellStyle name="20% - Accent5 37 5 2 2 2 2" xfId="57035"/>
    <cellStyle name="20% - Accent5 37 5 2 2 3" xfId="44100"/>
    <cellStyle name="20% - Accent5 37 5 2 3" xfId="24601"/>
    <cellStyle name="20% - Accent5 37 5 2 3 2" xfId="50601"/>
    <cellStyle name="20% - Accent5 37 5 2 4" xfId="37599"/>
    <cellStyle name="20% - Accent5 37 5 3" xfId="14885"/>
    <cellStyle name="20% - Accent5 37 5 3 2" xfId="27845"/>
    <cellStyle name="20% - Accent5 37 5 3 2 2" xfId="53846"/>
    <cellStyle name="20% - Accent5 37 5 3 3" xfId="40911"/>
    <cellStyle name="20% - Accent5 37 5 4" xfId="21422"/>
    <cellStyle name="20% - Accent5 37 5 4 2" xfId="47422"/>
    <cellStyle name="20% - Accent5 37 5 5" xfId="34410"/>
    <cellStyle name="20% - Accent5 37 6" xfId="9048"/>
    <cellStyle name="20% - Accent5 37 6 2" xfId="15751"/>
    <cellStyle name="20% - Accent5 37 6 2 2" xfId="28711"/>
    <cellStyle name="20% - Accent5 37 6 2 2 2" xfId="54712"/>
    <cellStyle name="20% - Accent5 37 6 2 3" xfId="41777"/>
    <cellStyle name="20% - Accent5 37 6 3" xfId="22278"/>
    <cellStyle name="20% - Accent5 37 6 3 2" xfId="48278"/>
    <cellStyle name="20% - Accent5 37 6 4" xfId="35276"/>
    <cellStyle name="20% - Accent5 37 7" xfId="12562"/>
    <cellStyle name="20% - Accent5 37 7 2" xfId="25523"/>
    <cellStyle name="20% - Accent5 37 7 2 2" xfId="51523"/>
    <cellStyle name="20% - Accent5 37 7 3" xfId="38588"/>
    <cellStyle name="20% - Accent5 37 8" xfId="19104"/>
    <cellStyle name="20% - Accent5 37 8 2" xfId="45104"/>
    <cellStyle name="20% - Accent5 37 9" xfId="32087"/>
    <cellStyle name="20% - Accent5 38" xfId="2155"/>
    <cellStyle name="20% - Accent5 38 2" xfId="4060"/>
    <cellStyle name="20% - Accent5 38 2 2" xfId="10407"/>
    <cellStyle name="20% - Accent5 38 2 2 2" xfId="17111"/>
    <cellStyle name="20% - Accent5 38 2 2 2 2" xfId="30072"/>
    <cellStyle name="20% - Accent5 38 2 2 2 2 2" xfId="56073"/>
    <cellStyle name="20% - Accent5 38 2 2 2 3" xfId="43138"/>
    <cellStyle name="20% - Accent5 38 2 2 3" xfId="23639"/>
    <cellStyle name="20% - Accent5 38 2 2 3 2" xfId="49639"/>
    <cellStyle name="20% - Accent5 38 2 2 4" xfId="36637"/>
    <cellStyle name="20% - Accent5 38 2 3" xfId="13923"/>
    <cellStyle name="20% - Accent5 38 2 3 2" xfId="26883"/>
    <cellStyle name="20% - Accent5 38 2 3 2 2" xfId="52884"/>
    <cellStyle name="20% - Accent5 38 2 3 3" xfId="39949"/>
    <cellStyle name="20% - Accent5 38 2 4" xfId="20461"/>
    <cellStyle name="20% - Accent5 38 2 4 2" xfId="46461"/>
    <cellStyle name="20% - Accent5 38 2 5" xfId="33448"/>
    <cellStyle name="20% - Accent5 38 3" xfId="4729"/>
    <cellStyle name="20% - Accent5 38 3 2" xfId="10813"/>
    <cellStyle name="20% - Accent5 38 3 2 2" xfId="17517"/>
    <cellStyle name="20% - Accent5 38 3 2 2 2" xfId="30478"/>
    <cellStyle name="20% - Accent5 38 3 2 2 2 2" xfId="56479"/>
    <cellStyle name="20% - Accent5 38 3 2 2 3" xfId="43544"/>
    <cellStyle name="20% - Accent5 38 3 2 3" xfId="24045"/>
    <cellStyle name="20% - Accent5 38 3 2 3 2" xfId="50045"/>
    <cellStyle name="20% - Accent5 38 3 2 4" xfId="37043"/>
    <cellStyle name="20% - Accent5 38 3 3" xfId="14329"/>
    <cellStyle name="20% - Accent5 38 3 3 2" xfId="27289"/>
    <cellStyle name="20% - Accent5 38 3 3 2 2" xfId="53290"/>
    <cellStyle name="20% - Accent5 38 3 3 3" xfId="40355"/>
    <cellStyle name="20% - Accent5 38 3 4" xfId="20866"/>
    <cellStyle name="20% - Accent5 38 3 4 2" xfId="46866"/>
    <cellStyle name="20% - Accent5 38 3 5" xfId="33854"/>
    <cellStyle name="20% - Accent5 38 4" xfId="5310"/>
    <cellStyle name="20% - Accent5 38 4 2" xfId="11145"/>
    <cellStyle name="20% - Accent5 38 4 2 2" xfId="17848"/>
    <cellStyle name="20% - Accent5 38 4 2 2 2" xfId="30809"/>
    <cellStyle name="20% - Accent5 38 4 2 2 2 2" xfId="56810"/>
    <cellStyle name="20% - Accent5 38 4 2 2 3" xfId="43875"/>
    <cellStyle name="20% - Accent5 38 4 2 3" xfId="24376"/>
    <cellStyle name="20% - Accent5 38 4 2 3 2" xfId="50376"/>
    <cellStyle name="20% - Accent5 38 4 2 4" xfId="37374"/>
    <cellStyle name="20% - Accent5 38 4 3" xfId="14660"/>
    <cellStyle name="20% - Accent5 38 4 3 2" xfId="27620"/>
    <cellStyle name="20% - Accent5 38 4 3 2 2" xfId="53621"/>
    <cellStyle name="20% - Accent5 38 4 3 3" xfId="40686"/>
    <cellStyle name="20% - Accent5 38 4 4" xfId="21197"/>
    <cellStyle name="20% - Accent5 38 4 4 2" xfId="47197"/>
    <cellStyle name="20% - Accent5 38 4 5" xfId="34185"/>
    <cellStyle name="20% - Accent5 38 5" xfId="5851"/>
    <cellStyle name="20% - Accent5 38 5 2" xfId="11384"/>
    <cellStyle name="20% - Accent5 38 5 2 2" xfId="18087"/>
    <cellStyle name="20% - Accent5 38 5 2 2 2" xfId="31048"/>
    <cellStyle name="20% - Accent5 38 5 2 2 2 2" xfId="57049"/>
    <cellStyle name="20% - Accent5 38 5 2 2 3" xfId="44114"/>
    <cellStyle name="20% - Accent5 38 5 2 3" xfId="24615"/>
    <cellStyle name="20% - Accent5 38 5 2 3 2" xfId="50615"/>
    <cellStyle name="20% - Accent5 38 5 2 4" xfId="37613"/>
    <cellStyle name="20% - Accent5 38 5 3" xfId="14899"/>
    <cellStyle name="20% - Accent5 38 5 3 2" xfId="27859"/>
    <cellStyle name="20% - Accent5 38 5 3 2 2" xfId="53860"/>
    <cellStyle name="20% - Accent5 38 5 3 3" xfId="40925"/>
    <cellStyle name="20% - Accent5 38 5 4" xfId="21436"/>
    <cellStyle name="20% - Accent5 38 5 4 2" xfId="47436"/>
    <cellStyle name="20% - Accent5 38 5 5" xfId="34424"/>
    <cellStyle name="20% - Accent5 38 6" xfId="9061"/>
    <cellStyle name="20% - Accent5 38 6 2" xfId="15764"/>
    <cellStyle name="20% - Accent5 38 6 2 2" xfId="28724"/>
    <cellStyle name="20% - Accent5 38 6 2 2 2" xfId="54725"/>
    <cellStyle name="20% - Accent5 38 6 2 3" xfId="41790"/>
    <cellStyle name="20% - Accent5 38 6 3" xfId="22291"/>
    <cellStyle name="20% - Accent5 38 6 3 2" xfId="48291"/>
    <cellStyle name="20% - Accent5 38 6 4" xfId="35289"/>
    <cellStyle name="20% - Accent5 38 7" xfId="12575"/>
    <cellStyle name="20% - Accent5 38 7 2" xfId="25536"/>
    <cellStyle name="20% - Accent5 38 7 2 2" xfId="51536"/>
    <cellStyle name="20% - Accent5 38 7 3" xfId="38601"/>
    <cellStyle name="20% - Accent5 38 8" xfId="19117"/>
    <cellStyle name="20% - Accent5 38 8 2" xfId="45117"/>
    <cellStyle name="20% - Accent5 38 9" xfId="32100"/>
    <cellStyle name="20% - Accent5 39" xfId="2197"/>
    <cellStyle name="20% - Accent5 39 2" xfId="4102"/>
    <cellStyle name="20% - Accent5 39 2 2" xfId="10421"/>
    <cellStyle name="20% - Accent5 39 2 2 2" xfId="17125"/>
    <cellStyle name="20% - Accent5 39 2 2 2 2" xfId="30086"/>
    <cellStyle name="20% - Accent5 39 2 2 2 2 2" xfId="56087"/>
    <cellStyle name="20% - Accent5 39 2 2 2 3" xfId="43152"/>
    <cellStyle name="20% - Accent5 39 2 2 3" xfId="23653"/>
    <cellStyle name="20% - Accent5 39 2 2 3 2" xfId="49653"/>
    <cellStyle name="20% - Accent5 39 2 2 4" xfId="36651"/>
    <cellStyle name="20% - Accent5 39 2 3" xfId="13937"/>
    <cellStyle name="20% - Accent5 39 2 3 2" xfId="26897"/>
    <cellStyle name="20% - Accent5 39 2 3 2 2" xfId="52898"/>
    <cellStyle name="20% - Accent5 39 2 3 3" xfId="39963"/>
    <cellStyle name="20% - Accent5 39 2 4" xfId="20475"/>
    <cellStyle name="20% - Accent5 39 2 4 2" xfId="46475"/>
    <cellStyle name="20% - Accent5 39 2 5" xfId="33462"/>
    <cellStyle name="20% - Accent5 39 3" xfId="4771"/>
    <cellStyle name="20% - Accent5 39 3 2" xfId="10827"/>
    <cellStyle name="20% - Accent5 39 3 2 2" xfId="17531"/>
    <cellStyle name="20% - Accent5 39 3 2 2 2" xfId="30492"/>
    <cellStyle name="20% - Accent5 39 3 2 2 2 2" xfId="56493"/>
    <cellStyle name="20% - Accent5 39 3 2 2 3" xfId="43558"/>
    <cellStyle name="20% - Accent5 39 3 2 3" xfId="24059"/>
    <cellStyle name="20% - Accent5 39 3 2 3 2" xfId="50059"/>
    <cellStyle name="20% - Accent5 39 3 2 4" xfId="37057"/>
    <cellStyle name="20% - Accent5 39 3 3" xfId="14343"/>
    <cellStyle name="20% - Accent5 39 3 3 2" xfId="27303"/>
    <cellStyle name="20% - Accent5 39 3 3 2 2" xfId="53304"/>
    <cellStyle name="20% - Accent5 39 3 3 3" xfId="40369"/>
    <cellStyle name="20% - Accent5 39 3 4" xfId="20880"/>
    <cellStyle name="20% - Accent5 39 3 4 2" xfId="46880"/>
    <cellStyle name="20% - Accent5 39 3 5" xfId="33868"/>
    <cellStyle name="20% - Accent5 39 4" xfId="5352"/>
    <cellStyle name="20% - Accent5 39 4 2" xfId="11159"/>
    <cellStyle name="20% - Accent5 39 4 2 2" xfId="17862"/>
    <cellStyle name="20% - Accent5 39 4 2 2 2" xfId="30823"/>
    <cellStyle name="20% - Accent5 39 4 2 2 2 2" xfId="56824"/>
    <cellStyle name="20% - Accent5 39 4 2 2 3" xfId="43889"/>
    <cellStyle name="20% - Accent5 39 4 2 3" xfId="24390"/>
    <cellStyle name="20% - Accent5 39 4 2 3 2" xfId="50390"/>
    <cellStyle name="20% - Accent5 39 4 2 4" xfId="37388"/>
    <cellStyle name="20% - Accent5 39 4 3" xfId="14674"/>
    <cellStyle name="20% - Accent5 39 4 3 2" xfId="27634"/>
    <cellStyle name="20% - Accent5 39 4 3 2 2" xfId="53635"/>
    <cellStyle name="20% - Accent5 39 4 3 3" xfId="40700"/>
    <cellStyle name="20% - Accent5 39 4 4" xfId="21211"/>
    <cellStyle name="20% - Accent5 39 4 4 2" xfId="47211"/>
    <cellStyle name="20% - Accent5 39 4 5" xfId="34199"/>
    <cellStyle name="20% - Accent5 39 5" xfId="5893"/>
    <cellStyle name="20% - Accent5 39 5 2" xfId="11398"/>
    <cellStyle name="20% - Accent5 39 5 2 2" xfId="18101"/>
    <cellStyle name="20% - Accent5 39 5 2 2 2" xfId="31062"/>
    <cellStyle name="20% - Accent5 39 5 2 2 2 2" xfId="57063"/>
    <cellStyle name="20% - Accent5 39 5 2 2 3" xfId="44128"/>
    <cellStyle name="20% - Accent5 39 5 2 3" xfId="24629"/>
    <cellStyle name="20% - Accent5 39 5 2 3 2" xfId="50629"/>
    <cellStyle name="20% - Accent5 39 5 2 4" xfId="37627"/>
    <cellStyle name="20% - Accent5 39 5 3" xfId="14913"/>
    <cellStyle name="20% - Accent5 39 5 3 2" xfId="27873"/>
    <cellStyle name="20% - Accent5 39 5 3 2 2" xfId="53874"/>
    <cellStyle name="20% - Accent5 39 5 3 3" xfId="40939"/>
    <cellStyle name="20% - Accent5 39 5 4" xfId="21450"/>
    <cellStyle name="20% - Accent5 39 5 4 2" xfId="47450"/>
    <cellStyle name="20% - Accent5 39 5 5" xfId="34438"/>
    <cellStyle name="20% - Accent5 39 6" xfId="9075"/>
    <cellStyle name="20% - Accent5 39 6 2" xfId="15778"/>
    <cellStyle name="20% - Accent5 39 6 2 2" xfId="28738"/>
    <cellStyle name="20% - Accent5 39 6 2 2 2" xfId="54739"/>
    <cellStyle name="20% - Accent5 39 6 2 3" xfId="41804"/>
    <cellStyle name="20% - Accent5 39 6 3" xfId="22305"/>
    <cellStyle name="20% - Accent5 39 6 3 2" xfId="48305"/>
    <cellStyle name="20% - Accent5 39 6 4" xfId="35303"/>
    <cellStyle name="20% - Accent5 39 7" xfId="12589"/>
    <cellStyle name="20% - Accent5 39 7 2" xfId="25550"/>
    <cellStyle name="20% - Accent5 39 7 2 2" xfId="51550"/>
    <cellStyle name="20% - Accent5 39 7 3" xfId="38615"/>
    <cellStyle name="20% - Accent5 39 8" xfId="19131"/>
    <cellStyle name="20% - Accent5 39 8 2" xfId="45131"/>
    <cellStyle name="20% - Accent5 39 9" xfId="32114"/>
    <cellStyle name="20% - Accent5 4" xfId="210"/>
    <cellStyle name="20% - Accent5 4 2" xfId="2484"/>
    <cellStyle name="20% - Accent5 4 2 2" xfId="9186"/>
    <cellStyle name="20% - Accent5 4 2 2 2" xfId="15888"/>
    <cellStyle name="20% - Accent5 4 2 2 2 2" xfId="28848"/>
    <cellStyle name="20% - Accent5 4 2 2 2 2 2" xfId="54849"/>
    <cellStyle name="20% - Accent5 4 2 2 2 3" xfId="41914"/>
    <cellStyle name="20% - Accent5 4 2 2 3" xfId="22415"/>
    <cellStyle name="20% - Accent5 4 2 2 3 2" xfId="48415"/>
    <cellStyle name="20% - Accent5 4 2 2 4" xfId="35413"/>
    <cellStyle name="20% - Accent5 4 2 3" xfId="12699"/>
    <cellStyle name="20% - Accent5 4 2 3 2" xfId="25660"/>
    <cellStyle name="20% - Accent5 4 2 3 2 2" xfId="51660"/>
    <cellStyle name="20% - Accent5 4 2 3 3" xfId="38725"/>
    <cellStyle name="20% - Accent5 4 2 4" xfId="19241"/>
    <cellStyle name="20% - Accent5 4 2 4 2" xfId="45241"/>
    <cellStyle name="20% - Accent5 4 2 5" xfId="32224"/>
    <cellStyle name="20% - Accent5 4 3" xfId="3616"/>
    <cellStyle name="20% - Accent5 4 3 2" xfId="10129"/>
    <cellStyle name="20% - Accent5 4 3 2 2" xfId="16833"/>
    <cellStyle name="20% - Accent5 4 3 2 2 2" xfId="29794"/>
    <cellStyle name="20% - Accent5 4 3 2 2 2 2" xfId="55795"/>
    <cellStyle name="20% - Accent5 4 3 2 2 3" xfId="42860"/>
    <cellStyle name="20% - Accent5 4 3 2 3" xfId="23361"/>
    <cellStyle name="20% - Accent5 4 3 2 3 2" xfId="49361"/>
    <cellStyle name="20% - Accent5 4 3 2 4" xfId="36359"/>
    <cellStyle name="20% - Accent5 4 3 3" xfId="13645"/>
    <cellStyle name="20% - Accent5 4 3 3 2" xfId="26605"/>
    <cellStyle name="20% - Accent5 4 3 3 2 2" xfId="52606"/>
    <cellStyle name="20% - Accent5 4 3 3 3" xfId="39671"/>
    <cellStyle name="20% - Accent5 4 3 4" xfId="20184"/>
    <cellStyle name="20% - Accent5 4 3 4 2" xfId="46184"/>
    <cellStyle name="20% - Accent5 4 3 5" xfId="33170"/>
    <cellStyle name="20% - Accent5 4 4" xfId="4313"/>
    <cellStyle name="20% - Accent5 4 4 2" xfId="10557"/>
    <cellStyle name="20% - Accent5 4 4 2 2" xfId="17261"/>
    <cellStyle name="20% - Accent5 4 4 2 2 2" xfId="30222"/>
    <cellStyle name="20% - Accent5 4 4 2 2 2 2" xfId="56223"/>
    <cellStyle name="20% - Accent5 4 4 2 2 3" xfId="43288"/>
    <cellStyle name="20% - Accent5 4 4 2 3" xfId="23789"/>
    <cellStyle name="20% - Accent5 4 4 2 3 2" xfId="49789"/>
    <cellStyle name="20% - Accent5 4 4 2 4" xfId="36787"/>
    <cellStyle name="20% - Accent5 4 4 3" xfId="14073"/>
    <cellStyle name="20% - Accent5 4 4 3 2" xfId="27033"/>
    <cellStyle name="20% - Accent5 4 4 3 2 2" xfId="53034"/>
    <cellStyle name="20% - Accent5 4 4 3 3" xfId="40099"/>
    <cellStyle name="20% - Accent5 4 4 4" xfId="20611"/>
    <cellStyle name="20% - Accent5 4 4 4 2" xfId="46611"/>
    <cellStyle name="20% - Accent5 4 4 5" xfId="33598"/>
    <cellStyle name="20% - Accent5 4 5" xfId="4947"/>
    <cellStyle name="20% - Accent5 4 5 2" xfId="10930"/>
    <cellStyle name="20% - Accent5 4 5 2 2" xfId="17634"/>
    <cellStyle name="20% - Accent5 4 5 2 2 2" xfId="30595"/>
    <cellStyle name="20% - Accent5 4 5 2 2 2 2" xfId="56596"/>
    <cellStyle name="20% - Accent5 4 5 2 2 3" xfId="43661"/>
    <cellStyle name="20% - Accent5 4 5 2 3" xfId="24162"/>
    <cellStyle name="20% - Accent5 4 5 2 3 2" xfId="50162"/>
    <cellStyle name="20% - Accent5 4 5 2 4" xfId="37160"/>
    <cellStyle name="20% - Accent5 4 5 3" xfId="14446"/>
    <cellStyle name="20% - Accent5 4 5 3 2" xfId="27406"/>
    <cellStyle name="20% - Accent5 4 5 3 2 2" xfId="53407"/>
    <cellStyle name="20% - Accent5 4 5 3 3" xfId="40472"/>
    <cellStyle name="20% - Accent5 4 5 4" xfId="20983"/>
    <cellStyle name="20% - Accent5 4 5 4 2" xfId="46983"/>
    <cellStyle name="20% - Accent5 4 5 5" xfId="33971"/>
    <cellStyle name="20% - Accent5 4 6" xfId="8598"/>
    <cellStyle name="20% - Accent5 4 6 2" xfId="15300"/>
    <cellStyle name="20% - Accent5 4 6 2 2" xfId="28260"/>
    <cellStyle name="20% - Accent5 4 6 2 2 2" xfId="54261"/>
    <cellStyle name="20% - Accent5 4 6 2 3" xfId="41326"/>
    <cellStyle name="20% - Accent5 4 6 3" xfId="21827"/>
    <cellStyle name="20% - Accent5 4 6 3 2" xfId="47827"/>
    <cellStyle name="20% - Accent5 4 6 4" xfId="34825"/>
    <cellStyle name="20% - Accent5 4 7" xfId="12111"/>
    <cellStyle name="20% - Accent5 4 7 2" xfId="25072"/>
    <cellStyle name="20% - Accent5 4 7 2 2" xfId="51072"/>
    <cellStyle name="20% - Accent5 4 7 3" xfId="38137"/>
    <cellStyle name="20% - Accent5 4 8" xfId="18653"/>
    <cellStyle name="20% - Accent5 4 8 2" xfId="44653"/>
    <cellStyle name="20% - Accent5 4 9" xfId="31636"/>
    <cellStyle name="20% - Accent5 40" xfId="2238"/>
    <cellStyle name="20% - Accent5 40 2" xfId="4144"/>
    <cellStyle name="20% - Accent5 40 2 2" xfId="10435"/>
    <cellStyle name="20% - Accent5 40 2 2 2" xfId="17139"/>
    <cellStyle name="20% - Accent5 40 2 2 2 2" xfId="30100"/>
    <cellStyle name="20% - Accent5 40 2 2 2 2 2" xfId="56101"/>
    <cellStyle name="20% - Accent5 40 2 2 2 3" xfId="43166"/>
    <cellStyle name="20% - Accent5 40 2 2 3" xfId="23667"/>
    <cellStyle name="20% - Accent5 40 2 2 3 2" xfId="49667"/>
    <cellStyle name="20% - Accent5 40 2 2 4" xfId="36665"/>
    <cellStyle name="20% - Accent5 40 2 3" xfId="13951"/>
    <cellStyle name="20% - Accent5 40 2 3 2" xfId="26911"/>
    <cellStyle name="20% - Accent5 40 2 3 2 2" xfId="52912"/>
    <cellStyle name="20% - Accent5 40 2 3 3" xfId="39977"/>
    <cellStyle name="20% - Accent5 40 2 4" xfId="20489"/>
    <cellStyle name="20% - Accent5 40 2 4 2" xfId="46489"/>
    <cellStyle name="20% - Accent5 40 2 5" xfId="33476"/>
    <cellStyle name="20% - Accent5 40 3" xfId="4813"/>
    <cellStyle name="20% - Accent5 40 3 2" xfId="10841"/>
    <cellStyle name="20% - Accent5 40 3 2 2" xfId="17545"/>
    <cellStyle name="20% - Accent5 40 3 2 2 2" xfId="30506"/>
    <cellStyle name="20% - Accent5 40 3 2 2 2 2" xfId="56507"/>
    <cellStyle name="20% - Accent5 40 3 2 2 3" xfId="43572"/>
    <cellStyle name="20% - Accent5 40 3 2 3" xfId="24073"/>
    <cellStyle name="20% - Accent5 40 3 2 3 2" xfId="50073"/>
    <cellStyle name="20% - Accent5 40 3 2 4" xfId="37071"/>
    <cellStyle name="20% - Accent5 40 3 3" xfId="14357"/>
    <cellStyle name="20% - Accent5 40 3 3 2" xfId="27317"/>
    <cellStyle name="20% - Accent5 40 3 3 2 2" xfId="53318"/>
    <cellStyle name="20% - Accent5 40 3 3 3" xfId="40383"/>
    <cellStyle name="20% - Accent5 40 3 4" xfId="20894"/>
    <cellStyle name="20% - Accent5 40 3 4 2" xfId="46894"/>
    <cellStyle name="20% - Accent5 40 3 5" xfId="33882"/>
    <cellStyle name="20% - Accent5 40 4" xfId="5394"/>
    <cellStyle name="20% - Accent5 40 4 2" xfId="11173"/>
    <cellStyle name="20% - Accent5 40 4 2 2" xfId="17876"/>
    <cellStyle name="20% - Accent5 40 4 2 2 2" xfId="30837"/>
    <cellStyle name="20% - Accent5 40 4 2 2 2 2" xfId="56838"/>
    <cellStyle name="20% - Accent5 40 4 2 2 3" xfId="43903"/>
    <cellStyle name="20% - Accent5 40 4 2 3" xfId="24404"/>
    <cellStyle name="20% - Accent5 40 4 2 3 2" xfId="50404"/>
    <cellStyle name="20% - Accent5 40 4 2 4" xfId="37402"/>
    <cellStyle name="20% - Accent5 40 4 3" xfId="14688"/>
    <cellStyle name="20% - Accent5 40 4 3 2" xfId="27648"/>
    <cellStyle name="20% - Accent5 40 4 3 2 2" xfId="53649"/>
    <cellStyle name="20% - Accent5 40 4 3 3" xfId="40714"/>
    <cellStyle name="20% - Accent5 40 4 4" xfId="21225"/>
    <cellStyle name="20% - Accent5 40 4 4 2" xfId="47225"/>
    <cellStyle name="20% - Accent5 40 4 5" xfId="34213"/>
    <cellStyle name="20% - Accent5 40 5" xfId="5935"/>
    <cellStyle name="20% - Accent5 40 5 2" xfId="11412"/>
    <cellStyle name="20% - Accent5 40 5 2 2" xfId="18115"/>
    <cellStyle name="20% - Accent5 40 5 2 2 2" xfId="31076"/>
    <cellStyle name="20% - Accent5 40 5 2 2 2 2" xfId="57077"/>
    <cellStyle name="20% - Accent5 40 5 2 2 3" xfId="44142"/>
    <cellStyle name="20% - Accent5 40 5 2 3" xfId="24643"/>
    <cellStyle name="20% - Accent5 40 5 2 3 2" xfId="50643"/>
    <cellStyle name="20% - Accent5 40 5 2 4" xfId="37641"/>
    <cellStyle name="20% - Accent5 40 5 3" xfId="14927"/>
    <cellStyle name="20% - Accent5 40 5 3 2" xfId="27887"/>
    <cellStyle name="20% - Accent5 40 5 3 2 2" xfId="53888"/>
    <cellStyle name="20% - Accent5 40 5 3 3" xfId="40953"/>
    <cellStyle name="20% - Accent5 40 5 4" xfId="21464"/>
    <cellStyle name="20% - Accent5 40 5 4 2" xfId="47464"/>
    <cellStyle name="20% - Accent5 40 5 5" xfId="34452"/>
    <cellStyle name="20% - Accent5 40 6" xfId="9088"/>
    <cellStyle name="20% - Accent5 40 6 2" xfId="15791"/>
    <cellStyle name="20% - Accent5 40 6 2 2" xfId="28751"/>
    <cellStyle name="20% - Accent5 40 6 2 2 2" xfId="54752"/>
    <cellStyle name="20% - Accent5 40 6 2 3" xfId="41817"/>
    <cellStyle name="20% - Accent5 40 6 3" xfId="22318"/>
    <cellStyle name="20% - Accent5 40 6 3 2" xfId="48318"/>
    <cellStyle name="20% - Accent5 40 6 4" xfId="35316"/>
    <cellStyle name="20% - Accent5 40 7" xfId="12602"/>
    <cellStyle name="20% - Accent5 40 7 2" xfId="25563"/>
    <cellStyle name="20% - Accent5 40 7 2 2" xfId="51563"/>
    <cellStyle name="20% - Accent5 40 7 3" xfId="38628"/>
    <cellStyle name="20% - Accent5 40 8" xfId="19144"/>
    <cellStyle name="20% - Accent5 40 8 2" xfId="45144"/>
    <cellStyle name="20% - Accent5 40 9" xfId="32127"/>
    <cellStyle name="20% - Accent5 41" xfId="2280"/>
    <cellStyle name="20% - Accent5 41 2" xfId="4186"/>
    <cellStyle name="20% - Accent5 41 2 2" xfId="10449"/>
    <cellStyle name="20% - Accent5 41 2 2 2" xfId="17153"/>
    <cellStyle name="20% - Accent5 41 2 2 2 2" xfId="30114"/>
    <cellStyle name="20% - Accent5 41 2 2 2 2 2" xfId="56115"/>
    <cellStyle name="20% - Accent5 41 2 2 2 3" xfId="43180"/>
    <cellStyle name="20% - Accent5 41 2 2 3" xfId="23681"/>
    <cellStyle name="20% - Accent5 41 2 2 3 2" xfId="49681"/>
    <cellStyle name="20% - Accent5 41 2 2 4" xfId="36679"/>
    <cellStyle name="20% - Accent5 41 2 3" xfId="13965"/>
    <cellStyle name="20% - Accent5 41 2 3 2" xfId="26925"/>
    <cellStyle name="20% - Accent5 41 2 3 2 2" xfId="52926"/>
    <cellStyle name="20% - Accent5 41 2 3 3" xfId="39991"/>
    <cellStyle name="20% - Accent5 41 2 4" xfId="20503"/>
    <cellStyle name="20% - Accent5 41 2 4 2" xfId="46503"/>
    <cellStyle name="20% - Accent5 41 2 5" xfId="33490"/>
    <cellStyle name="20% - Accent5 41 3" xfId="4855"/>
    <cellStyle name="20% - Accent5 41 3 2" xfId="10855"/>
    <cellStyle name="20% - Accent5 41 3 2 2" xfId="17559"/>
    <cellStyle name="20% - Accent5 41 3 2 2 2" xfId="30520"/>
    <cellStyle name="20% - Accent5 41 3 2 2 2 2" xfId="56521"/>
    <cellStyle name="20% - Accent5 41 3 2 2 3" xfId="43586"/>
    <cellStyle name="20% - Accent5 41 3 2 3" xfId="24087"/>
    <cellStyle name="20% - Accent5 41 3 2 3 2" xfId="50087"/>
    <cellStyle name="20% - Accent5 41 3 2 4" xfId="37085"/>
    <cellStyle name="20% - Accent5 41 3 3" xfId="14371"/>
    <cellStyle name="20% - Accent5 41 3 3 2" xfId="27331"/>
    <cellStyle name="20% - Accent5 41 3 3 2 2" xfId="53332"/>
    <cellStyle name="20% - Accent5 41 3 3 3" xfId="40397"/>
    <cellStyle name="20% - Accent5 41 3 4" xfId="20908"/>
    <cellStyle name="20% - Accent5 41 3 4 2" xfId="46908"/>
    <cellStyle name="20% - Accent5 41 3 5" xfId="33896"/>
    <cellStyle name="20% - Accent5 41 4" xfId="5436"/>
    <cellStyle name="20% - Accent5 41 4 2" xfId="11187"/>
    <cellStyle name="20% - Accent5 41 4 2 2" xfId="17890"/>
    <cellStyle name="20% - Accent5 41 4 2 2 2" xfId="30851"/>
    <cellStyle name="20% - Accent5 41 4 2 2 2 2" xfId="56852"/>
    <cellStyle name="20% - Accent5 41 4 2 2 3" xfId="43917"/>
    <cellStyle name="20% - Accent5 41 4 2 3" xfId="24418"/>
    <cellStyle name="20% - Accent5 41 4 2 3 2" xfId="50418"/>
    <cellStyle name="20% - Accent5 41 4 2 4" xfId="37416"/>
    <cellStyle name="20% - Accent5 41 4 3" xfId="14702"/>
    <cellStyle name="20% - Accent5 41 4 3 2" xfId="27662"/>
    <cellStyle name="20% - Accent5 41 4 3 2 2" xfId="53663"/>
    <cellStyle name="20% - Accent5 41 4 3 3" xfId="40728"/>
    <cellStyle name="20% - Accent5 41 4 4" xfId="21239"/>
    <cellStyle name="20% - Accent5 41 4 4 2" xfId="47239"/>
    <cellStyle name="20% - Accent5 41 4 5" xfId="34227"/>
    <cellStyle name="20% - Accent5 41 5" xfId="5977"/>
    <cellStyle name="20% - Accent5 41 5 2" xfId="11426"/>
    <cellStyle name="20% - Accent5 41 5 2 2" xfId="18129"/>
    <cellStyle name="20% - Accent5 41 5 2 2 2" xfId="31090"/>
    <cellStyle name="20% - Accent5 41 5 2 2 2 2" xfId="57091"/>
    <cellStyle name="20% - Accent5 41 5 2 2 3" xfId="44156"/>
    <cellStyle name="20% - Accent5 41 5 2 3" xfId="24657"/>
    <cellStyle name="20% - Accent5 41 5 2 3 2" xfId="50657"/>
    <cellStyle name="20% - Accent5 41 5 2 4" xfId="37655"/>
    <cellStyle name="20% - Accent5 41 5 3" xfId="14941"/>
    <cellStyle name="20% - Accent5 41 5 3 2" xfId="27901"/>
    <cellStyle name="20% - Accent5 41 5 3 2 2" xfId="53902"/>
    <cellStyle name="20% - Accent5 41 5 3 3" xfId="40967"/>
    <cellStyle name="20% - Accent5 41 5 4" xfId="21478"/>
    <cellStyle name="20% - Accent5 41 5 4 2" xfId="47478"/>
    <cellStyle name="20% - Accent5 41 5 5" xfId="34466"/>
    <cellStyle name="20% - Accent5 41 6" xfId="9102"/>
    <cellStyle name="20% - Accent5 41 6 2" xfId="15805"/>
    <cellStyle name="20% - Accent5 41 6 2 2" xfId="28765"/>
    <cellStyle name="20% - Accent5 41 6 2 2 2" xfId="54766"/>
    <cellStyle name="20% - Accent5 41 6 2 3" xfId="41831"/>
    <cellStyle name="20% - Accent5 41 6 3" xfId="22332"/>
    <cellStyle name="20% - Accent5 41 6 3 2" xfId="48332"/>
    <cellStyle name="20% - Accent5 41 6 4" xfId="35330"/>
    <cellStyle name="20% - Accent5 41 7" xfId="12616"/>
    <cellStyle name="20% - Accent5 41 7 2" xfId="25577"/>
    <cellStyle name="20% - Accent5 41 7 2 2" xfId="51577"/>
    <cellStyle name="20% - Accent5 41 7 3" xfId="38642"/>
    <cellStyle name="20% - Accent5 41 8" xfId="19158"/>
    <cellStyle name="20% - Accent5 41 8 2" xfId="45158"/>
    <cellStyle name="20% - Accent5 41 9" xfId="32141"/>
    <cellStyle name="20% - Accent5 42" xfId="2321"/>
    <cellStyle name="20% - Accent5 42 2" xfId="9115"/>
    <cellStyle name="20% - Accent5 42 2 2" xfId="15818"/>
    <cellStyle name="20% - Accent5 42 2 2 2" xfId="28778"/>
    <cellStyle name="20% - Accent5 42 2 2 2 2" xfId="54779"/>
    <cellStyle name="20% - Accent5 42 2 2 3" xfId="41844"/>
    <cellStyle name="20% - Accent5 42 2 3" xfId="22345"/>
    <cellStyle name="20% - Accent5 42 2 3 2" xfId="48345"/>
    <cellStyle name="20% - Accent5 42 2 4" xfId="35343"/>
    <cellStyle name="20% - Accent5 42 3" xfId="12629"/>
    <cellStyle name="20% - Accent5 42 3 2" xfId="25590"/>
    <cellStyle name="20% - Accent5 42 3 2 2" xfId="51590"/>
    <cellStyle name="20% - Accent5 42 3 3" xfId="38655"/>
    <cellStyle name="20% - Accent5 42 4" xfId="19171"/>
    <cellStyle name="20% - Accent5 42 4 2" xfId="45171"/>
    <cellStyle name="20% - Accent5 42 5" xfId="32154"/>
    <cellStyle name="20% - Accent5 43" xfId="2533"/>
    <cellStyle name="20% - Accent5 43 2" xfId="9228"/>
    <cellStyle name="20% - Accent5 43 2 2" xfId="15930"/>
    <cellStyle name="20% - Accent5 43 2 2 2" xfId="28890"/>
    <cellStyle name="20% - Accent5 43 2 2 2 2" xfId="54891"/>
    <cellStyle name="20% - Accent5 43 2 2 3" xfId="41956"/>
    <cellStyle name="20% - Accent5 43 2 3" xfId="22457"/>
    <cellStyle name="20% - Accent5 43 2 3 2" xfId="48457"/>
    <cellStyle name="20% - Accent5 43 2 4" xfId="35455"/>
    <cellStyle name="20% - Accent5 43 3" xfId="12741"/>
    <cellStyle name="20% - Accent5 43 3 2" xfId="25702"/>
    <cellStyle name="20% - Accent5 43 3 2 2" xfId="51702"/>
    <cellStyle name="20% - Accent5 43 3 3" xfId="38767"/>
    <cellStyle name="20% - Accent5 43 4" xfId="19283"/>
    <cellStyle name="20% - Accent5 43 4 2" xfId="45283"/>
    <cellStyle name="20% - Accent5 43 5" xfId="32266"/>
    <cellStyle name="20% - Accent5 44" xfId="3573"/>
    <cellStyle name="20% - Accent5 44 2" xfId="10093"/>
    <cellStyle name="20% - Accent5 44 2 2" xfId="16797"/>
    <cellStyle name="20% - Accent5 44 2 2 2" xfId="29758"/>
    <cellStyle name="20% - Accent5 44 2 2 2 2" xfId="55759"/>
    <cellStyle name="20% - Accent5 44 2 2 3" xfId="42824"/>
    <cellStyle name="20% - Accent5 44 2 3" xfId="23325"/>
    <cellStyle name="20% - Accent5 44 2 3 2" xfId="49325"/>
    <cellStyle name="20% - Accent5 44 2 4" xfId="36323"/>
    <cellStyle name="20% - Accent5 44 3" xfId="13609"/>
    <cellStyle name="20% - Accent5 44 3 2" xfId="26569"/>
    <cellStyle name="20% - Accent5 44 3 2 2" xfId="52570"/>
    <cellStyle name="20% - Accent5 44 3 3" xfId="39635"/>
    <cellStyle name="20% - Accent5 44 4" xfId="20148"/>
    <cellStyle name="20% - Accent5 44 4 2" xfId="46148"/>
    <cellStyle name="20% - Accent5 44 5" xfId="33134"/>
    <cellStyle name="20% - Accent5 45" xfId="4277"/>
    <cellStyle name="20% - Accent5 45 2" xfId="10527"/>
    <cellStyle name="20% - Accent5 45 2 2" xfId="17231"/>
    <cellStyle name="20% - Accent5 45 2 2 2" xfId="30192"/>
    <cellStyle name="20% - Accent5 45 2 2 2 2" xfId="56193"/>
    <cellStyle name="20% - Accent5 45 2 2 3" xfId="43258"/>
    <cellStyle name="20% - Accent5 45 2 3" xfId="23759"/>
    <cellStyle name="20% - Accent5 45 2 3 2" xfId="49759"/>
    <cellStyle name="20% - Accent5 45 2 4" xfId="36757"/>
    <cellStyle name="20% - Accent5 45 3" xfId="14043"/>
    <cellStyle name="20% - Accent5 45 3 2" xfId="27003"/>
    <cellStyle name="20% - Accent5 45 3 2 2" xfId="53004"/>
    <cellStyle name="20% - Accent5 45 3 3" xfId="40069"/>
    <cellStyle name="20% - Accent5 45 4" xfId="20581"/>
    <cellStyle name="20% - Accent5 45 4 2" xfId="46581"/>
    <cellStyle name="20% - Accent5 45 5" xfId="33568"/>
    <cellStyle name="20% - Accent5 46" xfId="4922"/>
    <cellStyle name="20% - Accent5 46 2" xfId="10911"/>
    <cellStyle name="20% - Accent5 46 2 2" xfId="17615"/>
    <cellStyle name="20% - Accent5 46 2 2 2" xfId="30576"/>
    <cellStyle name="20% - Accent5 46 2 2 2 2" xfId="56577"/>
    <cellStyle name="20% - Accent5 46 2 2 3" xfId="43642"/>
    <cellStyle name="20% - Accent5 46 2 3" xfId="24143"/>
    <cellStyle name="20% - Accent5 46 2 3 2" xfId="50143"/>
    <cellStyle name="20% - Accent5 46 2 4" xfId="37141"/>
    <cellStyle name="20% - Accent5 46 3" xfId="14427"/>
    <cellStyle name="20% - Accent5 46 3 2" xfId="27387"/>
    <cellStyle name="20% - Accent5 46 3 2 2" xfId="53388"/>
    <cellStyle name="20% - Accent5 46 3 3" xfId="40453"/>
    <cellStyle name="20% - Accent5 46 4" xfId="20964"/>
    <cellStyle name="20% - Accent5 46 4 2" xfId="46964"/>
    <cellStyle name="20% - Accent5 46 5" xfId="33952"/>
    <cellStyle name="20% - Accent5 47" xfId="4231"/>
    <cellStyle name="20% - Accent5 47 2" xfId="10486"/>
    <cellStyle name="20% - Accent5 47 2 2" xfId="17190"/>
    <cellStyle name="20% - Accent5 47 2 2 2" xfId="30151"/>
    <cellStyle name="20% - Accent5 47 2 2 2 2" xfId="56152"/>
    <cellStyle name="20% - Accent5 47 2 2 3" xfId="43217"/>
    <cellStyle name="20% - Accent5 47 2 3" xfId="23718"/>
    <cellStyle name="20% - Accent5 47 2 3 2" xfId="49718"/>
    <cellStyle name="20% - Accent5 47 2 4" xfId="36716"/>
    <cellStyle name="20% - Accent5 47 3" xfId="14002"/>
    <cellStyle name="20% - Accent5 47 3 2" xfId="26962"/>
    <cellStyle name="20% - Accent5 47 3 2 2" xfId="52963"/>
    <cellStyle name="20% - Accent5 47 3 3" xfId="40028"/>
    <cellStyle name="20% - Accent5 47 4" xfId="20540"/>
    <cellStyle name="20% - Accent5 47 4 2" xfId="46540"/>
    <cellStyle name="20% - Accent5 47 5" xfId="33527"/>
    <cellStyle name="20% - Accent5 48" xfId="4464"/>
    <cellStyle name="20% - Accent5 48 2" xfId="10673"/>
    <cellStyle name="20% - Accent5 48 2 2" xfId="17377"/>
    <cellStyle name="20% - Accent5 48 2 2 2" xfId="30338"/>
    <cellStyle name="20% - Accent5 48 2 2 2 2" xfId="56339"/>
    <cellStyle name="20% - Accent5 48 2 2 3" xfId="43404"/>
    <cellStyle name="20% - Accent5 48 2 3" xfId="23905"/>
    <cellStyle name="20% - Accent5 48 2 3 2" xfId="49905"/>
    <cellStyle name="20% - Accent5 48 2 4" xfId="36903"/>
    <cellStyle name="20% - Accent5 48 3" xfId="14189"/>
    <cellStyle name="20% - Accent5 48 3 2" xfId="27149"/>
    <cellStyle name="20% - Accent5 48 3 2 2" xfId="53150"/>
    <cellStyle name="20% - Accent5 48 3 3" xfId="40215"/>
    <cellStyle name="20% - Accent5 48 4" xfId="20726"/>
    <cellStyle name="20% - Accent5 48 4 2" xfId="46726"/>
    <cellStyle name="20% - Accent5 48 5" xfId="33714"/>
    <cellStyle name="20% - Accent5 49" xfId="5533"/>
    <cellStyle name="20% - Accent5 49 2" xfId="11222"/>
    <cellStyle name="20% - Accent5 49 2 2" xfId="17925"/>
    <cellStyle name="20% - Accent5 49 2 2 2" xfId="30886"/>
    <cellStyle name="20% - Accent5 49 2 2 2 2" xfId="56887"/>
    <cellStyle name="20% - Accent5 49 2 2 3" xfId="43952"/>
    <cellStyle name="20% - Accent5 49 2 3" xfId="24453"/>
    <cellStyle name="20% - Accent5 49 2 3 2" xfId="50453"/>
    <cellStyle name="20% - Accent5 49 2 4" xfId="37451"/>
    <cellStyle name="20% - Accent5 49 3" xfId="14737"/>
    <cellStyle name="20% - Accent5 49 3 2" xfId="27697"/>
    <cellStyle name="20% - Accent5 49 3 2 2" xfId="53698"/>
    <cellStyle name="20% - Accent5 49 3 3" xfId="40763"/>
    <cellStyle name="20% - Accent5 49 4" xfId="21274"/>
    <cellStyle name="20% - Accent5 49 4 2" xfId="47274"/>
    <cellStyle name="20% - Accent5 49 5" xfId="34262"/>
    <cellStyle name="20% - Accent5 5" xfId="251"/>
    <cellStyle name="20% - Accent5 5 2" xfId="2513"/>
    <cellStyle name="20% - Accent5 5 2 2" xfId="9211"/>
    <cellStyle name="20% - Accent5 5 2 2 2" xfId="15913"/>
    <cellStyle name="20% - Accent5 5 2 2 2 2" xfId="28873"/>
    <cellStyle name="20% - Accent5 5 2 2 2 2 2" xfId="54874"/>
    <cellStyle name="20% - Accent5 5 2 2 2 3" xfId="41939"/>
    <cellStyle name="20% - Accent5 5 2 2 3" xfId="22440"/>
    <cellStyle name="20% - Accent5 5 2 2 3 2" xfId="48440"/>
    <cellStyle name="20% - Accent5 5 2 2 4" xfId="35438"/>
    <cellStyle name="20% - Accent5 5 2 3" xfId="12724"/>
    <cellStyle name="20% - Accent5 5 2 3 2" xfId="25685"/>
    <cellStyle name="20% - Accent5 5 2 3 2 2" xfId="51685"/>
    <cellStyle name="20% - Accent5 5 2 3 3" xfId="38750"/>
    <cellStyle name="20% - Accent5 5 2 4" xfId="19266"/>
    <cellStyle name="20% - Accent5 5 2 4 2" xfId="45266"/>
    <cellStyle name="20% - Accent5 5 2 5" xfId="32249"/>
    <cellStyle name="20% - Accent5 5 3" xfId="3589"/>
    <cellStyle name="20% - Accent5 5 3 2" xfId="10106"/>
    <cellStyle name="20% - Accent5 5 3 2 2" xfId="16810"/>
    <cellStyle name="20% - Accent5 5 3 2 2 2" xfId="29771"/>
    <cellStyle name="20% - Accent5 5 3 2 2 2 2" xfId="55772"/>
    <cellStyle name="20% - Accent5 5 3 2 2 3" xfId="42837"/>
    <cellStyle name="20% - Accent5 5 3 2 3" xfId="23338"/>
    <cellStyle name="20% - Accent5 5 3 2 3 2" xfId="49338"/>
    <cellStyle name="20% - Accent5 5 3 2 4" xfId="36336"/>
    <cellStyle name="20% - Accent5 5 3 3" xfId="13622"/>
    <cellStyle name="20% - Accent5 5 3 3 2" xfId="26582"/>
    <cellStyle name="20% - Accent5 5 3 3 2 2" xfId="52583"/>
    <cellStyle name="20% - Accent5 5 3 3 3" xfId="39648"/>
    <cellStyle name="20% - Accent5 5 3 4" xfId="20161"/>
    <cellStyle name="20% - Accent5 5 3 4 2" xfId="46161"/>
    <cellStyle name="20% - Accent5 5 3 5" xfId="33147"/>
    <cellStyle name="20% - Accent5 5 4" xfId="4290"/>
    <cellStyle name="20% - Accent5 5 4 2" xfId="10537"/>
    <cellStyle name="20% - Accent5 5 4 2 2" xfId="17241"/>
    <cellStyle name="20% - Accent5 5 4 2 2 2" xfId="30202"/>
    <cellStyle name="20% - Accent5 5 4 2 2 2 2" xfId="56203"/>
    <cellStyle name="20% - Accent5 5 4 2 2 3" xfId="43268"/>
    <cellStyle name="20% - Accent5 5 4 2 3" xfId="23769"/>
    <cellStyle name="20% - Accent5 5 4 2 3 2" xfId="49769"/>
    <cellStyle name="20% - Accent5 5 4 2 4" xfId="36767"/>
    <cellStyle name="20% - Accent5 5 4 3" xfId="14053"/>
    <cellStyle name="20% - Accent5 5 4 3 2" xfId="27013"/>
    <cellStyle name="20% - Accent5 5 4 3 2 2" xfId="53014"/>
    <cellStyle name="20% - Accent5 5 4 3 3" xfId="40079"/>
    <cellStyle name="20% - Accent5 5 4 4" xfId="20591"/>
    <cellStyle name="20% - Accent5 5 4 4 2" xfId="46591"/>
    <cellStyle name="20% - Accent5 5 4 5" xfId="33578"/>
    <cellStyle name="20% - Accent5 5 5" xfId="4930"/>
    <cellStyle name="20% - Accent5 5 5 2" xfId="10916"/>
    <cellStyle name="20% - Accent5 5 5 2 2" xfId="17620"/>
    <cellStyle name="20% - Accent5 5 5 2 2 2" xfId="30581"/>
    <cellStyle name="20% - Accent5 5 5 2 2 2 2" xfId="56582"/>
    <cellStyle name="20% - Accent5 5 5 2 2 3" xfId="43647"/>
    <cellStyle name="20% - Accent5 5 5 2 3" xfId="24148"/>
    <cellStyle name="20% - Accent5 5 5 2 3 2" xfId="50148"/>
    <cellStyle name="20% - Accent5 5 5 2 4" xfId="37146"/>
    <cellStyle name="20% - Accent5 5 5 3" xfId="14432"/>
    <cellStyle name="20% - Accent5 5 5 3 2" xfId="27392"/>
    <cellStyle name="20% - Accent5 5 5 3 2 2" xfId="53393"/>
    <cellStyle name="20% - Accent5 5 5 3 3" xfId="40458"/>
    <cellStyle name="20% - Accent5 5 5 4" xfId="20969"/>
    <cellStyle name="20% - Accent5 5 5 4 2" xfId="46969"/>
    <cellStyle name="20% - Accent5 5 5 5" xfId="33957"/>
    <cellStyle name="20% - Accent5 5 6" xfId="8611"/>
    <cellStyle name="20% - Accent5 5 6 2" xfId="15313"/>
    <cellStyle name="20% - Accent5 5 6 2 2" xfId="28273"/>
    <cellStyle name="20% - Accent5 5 6 2 2 2" xfId="54274"/>
    <cellStyle name="20% - Accent5 5 6 2 3" xfId="41339"/>
    <cellStyle name="20% - Accent5 5 6 3" xfId="21840"/>
    <cellStyle name="20% - Accent5 5 6 3 2" xfId="47840"/>
    <cellStyle name="20% - Accent5 5 6 4" xfId="34838"/>
    <cellStyle name="20% - Accent5 5 7" xfId="12124"/>
    <cellStyle name="20% - Accent5 5 7 2" xfId="25085"/>
    <cellStyle name="20% - Accent5 5 7 2 2" xfId="51085"/>
    <cellStyle name="20% - Accent5 5 7 3" xfId="38150"/>
    <cellStyle name="20% - Accent5 5 8" xfId="18666"/>
    <cellStyle name="20% - Accent5 5 8 2" xfId="44666"/>
    <cellStyle name="20% - Accent5 5 9" xfId="31649"/>
    <cellStyle name="20% - Accent5 50" xfId="5491"/>
    <cellStyle name="20% - Accent5 50 2" xfId="11208"/>
    <cellStyle name="20% - Accent5 50 2 2" xfId="17911"/>
    <cellStyle name="20% - Accent5 50 2 2 2" xfId="30872"/>
    <cellStyle name="20% - Accent5 50 2 2 2 2" xfId="56873"/>
    <cellStyle name="20% - Accent5 50 2 2 3" xfId="43938"/>
    <cellStyle name="20% - Accent5 50 2 3" xfId="24439"/>
    <cellStyle name="20% - Accent5 50 2 3 2" xfId="50439"/>
    <cellStyle name="20% - Accent5 50 2 4" xfId="37437"/>
    <cellStyle name="20% - Accent5 50 3" xfId="14723"/>
    <cellStyle name="20% - Accent5 50 3 2" xfId="27683"/>
    <cellStyle name="20% - Accent5 50 3 2 2" xfId="53684"/>
    <cellStyle name="20% - Accent5 50 3 3" xfId="40749"/>
    <cellStyle name="20% - Accent5 50 4" xfId="21260"/>
    <cellStyle name="20% - Accent5 50 4 2" xfId="47260"/>
    <cellStyle name="20% - Accent5 50 5" xfId="34248"/>
    <cellStyle name="20% - Accent5 51" xfId="5449"/>
    <cellStyle name="20% - Accent5 51 2" xfId="11194"/>
    <cellStyle name="20% - Accent5 51 2 2" xfId="17897"/>
    <cellStyle name="20% - Accent5 51 2 2 2" xfId="30858"/>
    <cellStyle name="20% - Accent5 51 2 2 2 2" xfId="56859"/>
    <cellStyle name="20% - Accent5 51 2 2 3" xfId="43924"/>
    <cellStyle name="20% - Accent5 51 2 3" xfId="24425"/>
    <cellStyle name="20% - Accent5 51 2 3 2" xfId="50425"/>
    <cellStyle name="20% - Accent5 51 2 4" xfId="37423"/>
    <cellStyle name="20% - Accent5 51 3" xfId="14709"/>
    <cellStyle name="20% - Accent5 51 3 2" xfId="27669"/>
    <cellStyle name="20% - Accent5 51 3 2 2" xfId="53670"/>
    <cellStyle name="20% - Accent5 51 3 3" xfId="40735"/>
    <cellStyle name="20% - Accent5 51 4" xfId="21246"/>
    <cellStyle name="20% - Accent5 51 4 2" xfId="47246"/>
    <cellStyle name="20% - Accent5 51 5" xfId="34234"/>
    <cellStyle name="20% - Accent5 52" xfId="6296"/>
    <cellStyle name="20% - Accent5 52 2" xfId="11440"/>
    <cellStyle name="20% - Accent5 52 2 2" xfId="18143"/>
    <cellStyle name="20% - Accent5 52 2 2 2" xfId="31104"/>
    <cellStyle name="20% - Accent5 52 2 2 2 2" xfId="57105"/>
    <cellStyle name="20% - Accent5 52 2 2 3" xfId="44170"/>
    <cellStyle name="20% - Accent5 52 2 3" xfId="24671"/>
    <cellStyle name="20% - Accent5 52 2 3 2" xfId="50671"/>
    <cellStyle name="20% - Accent5 52 2 4" xfId="37669"/>
    <cellStyle name="20% - Accent5 52 3" xfId="14955"/>
    <cellStyle name="20% - Accent5 52 3 2" xfId="27915"/>
    <cellStyle name="20% - Accent5 52 3 2 2" xfId="53916"/>
    <cellStyle name="20% - Accent5 52 3 3" xfId="40981"/>
    <cellStyle name="20% - Accent5 52 4" xfId="21492"/>
    <cellStyle name="20% - Accent5 52 4 2" xfId="47492"/>
    <cellStyle name="20% - Accent5 52 5" xfId="34480"/>
    <cellStyle name="20% - Accent5 53" xfId="6338"/>
    <cellStyle name="20% - Accent5 53 2" xfId="11454"/>
    <cellStyle name="20% - Accent5 53 2 2" xfId="18157"/>
    <cellStyle name="20% - Accent5 53 2 2 2" xfId="31118"/>
    <cellStyle name="20% - Accent5 53 2 2 2 2" xfId="57119"/>
    <cellStyle name="20% - Accent5 53 2 2 3" xfId="44184"/>
    <cellStyle name="20% - Accent5 53 2 3" xfId="24685"/>
    <cellStyle name="20% - Accent5 53 2 3 2" xfId="50685"/>
    <cellStyle name="20% - Accent5 53 2 4" xfId="37683"/>
    <cellStyle name="20% - Accent5 53 3" xfId="14969"/>
    <cellStyle name="20% - Accent5 53 3 2" xfId="27929"/>
    <cellStyle name="20% - Accent5 53 3 2 2" xfId="53930"/>
    <cellStyle name="20% - Accent5 53 3 3" xfId="40995"/>
    <cellStyle name="20% - Accent5 53 4" xfId="21506"/>
    <cellStyle name="20% - Accent5 53 4 2" xfId="47506"/>
    <cellStyle name="20% - Accent5 53 5" xfId="34494"/>
    <cellStyle name="20% - Accent5 54" xfId="6380"/>
    <cellStyle name="20% - Accent5 54 2" xfId="11468"/>
    <cellStyle name="20% - Accent5 54 2 2" xfId="18171"/>
    <cellStyle name="20% - Accent5 54 2 2 2" xfId="31132"/>
    <cellStyle name="20% - Accent5 54 2 2 2 2" xfId="57133"/>
    <cellStyle name="20% - Accent5 54 2 2 3" xfId="44198"/>
    <cellStyle name="20% - Accent5 54 2 3" xfId="24699"/>
    <cellStyle name="20% - Accent5 54 2 3 2" xfId="50699"/>
    <cellStyle name="20% - Accent5 54 2 4" xfId="37697"/>
    <cellStyle name="20% - Accent5 54 3" xfId="14983"/>
    <cellStyle name="20% - Accent5 54 3 2" xfId="27943"/>
    <cellStyle name="20% - Accent5 54 3 2 2" xfId="53944"/>
    <cellStyle name="20% - Accent5 54 3 3" xfId="41009"/>
    <cellStyle name="20% - Accent5 54 4" xfId="21520"/>
    <cellStyle name="20% - Accent5 54 4 2" xfId="47520"/>
    <cellStyle name="20% - Accent5 54 5" xfId="34508"/>
    <cellStyle name="20% - Accent5 55" xfId="6422"/>
    <cellStyle name="20% - Accent5 55 2" xfId="11482"/>
    <cellStyle name="20% - Accent5 55 2 2" xfId="18185"/>
    <cellStyle name="20% - Accent5 55 2 2 2" xfId="31146"/>
    <cellStyle name="20% - Accent5 55 2 2 2 2" xfId="57147"/>
    <cellStyle name="20% - Accent5 55 2 2 3" xfId="44212"/>
    <cellStyle name="20% - Accent5 55 2 3" xfId="24713"/>
    <cellStyle name="20% - Accent5 55 2 3 2" xfId="50713"/>
    <cellStyle name="20% - Accent5 55 2 4" xfId="37711"/>
    <cellStyle name="20% - Accent5 55 3" xfId="14997"/>
    <cellStyle name="20% - Accent5 55 3 2" xfId="27957"/>
    <cellStyle name="20% - Accent5 55 3 2 2" xfId="53958"/>
    <cellStyle name="20% - Accent5 55 3 3" xfId="41023"/>
    <cellStyle name="20% - Accent5 55 4" xfId="21534"/>
    <cellStyle name="20% - Accent5 55 4 2" xfId="47534"/>
    <cellStyle name="20% - Accent5 55 5" xfId="34522"/>
    <cellStyle name="20% - Accent5 56" xfId="6464"/>
    <cellStyle name="20% - Accent5 56 2" xfId="11496"/>
    <cellStyle name="20% - Accent5 56 2 2" xfId="18199"/>
    <cellStyle name="20% - Accent5 56 2 2 2" xfId="31160"/>
    <cellStyle name="20% - Accent5 56 2 2 2 2" xfId="57161"/>
    <cellStyle name="20% - Accent5 56 2 2 3" xfId="44226"/>
    <cellStyle name="20% - Accent5 56 2 3" xfId="24727"/>
    <cellStyle name="20% - Accent5 56 2 3 2" xfId="50727"/>
    <cellStyle name="20% - Accent5 56 2 4" xfId="37725"/>
    <cellStyle name="20% - Accent5 56 3" xfId="15011"/>
    <cellStyle name="20% - Accent5 56 3 2" xfId="27971"/>
    <cellStyle name="20% - Accent5 56 3 2 2" xfId="53972"/>
    <cellStyle name="20% - Accent5 56 3 3" xfId="41037"/>
    <cellStyle name="20% - Accent5 56 4" xfId="21548"/>
    <cellStyle name="20% - Accent5 56 4 2" xfId="47548"/>
    <cellStyle name="20% - Accent5 56 5" xfId="34536"/>
    <cellStyle name="20% - Accent5 57" xfId="6506"/>
    <cellStyle name="20% - Accent5 57 2" xfId="11510"/>
    <cellStyle name="20% - Accent5 57 2 2" xfId="18213"/>
    <cellStyle name="20% - Accent5 57 2 2 2" xfId="31174"/>
    <cellStyle name="20% - Accent5 57 2 2 2 2" xfId="57175"/>
    <cellStyle name="20% - Accent5 57 2 2 3" xfId="44240"/>
    <cellStyle name="20% - Accent5 57 2 3" xfId="24741"/>
    <cellStyle name="20% - Accent5 57 2 3 2" xfId="50741"/>
    <cellStyle name="20% - Accent5 57 2 4" xfId="37739"/>
    <cellStyle name="20% - Accent5 57 3" xfId="15025"/>
    <cellStyle name="20% - Accent5 57 3 2" xfId="27985"/>
    <cellStyle name="20% - Accent5 57 3 2 2" xfId="53986"/>
    <cellStyle name="20% - Accent5 57 3 3" xfId="41051"/>
    <cellStyle name="20% - Accent5 57 4" xfId="21562"/>
    <cellStyle name="20% - Accent5 57 4 2" xfId="47562"/>
    <cellStyle name="20% - Accent5 57 5" xfId="34550"/>
    <cellStyle name="20% - Accent5 58" xfId="6548"/>
    <cellStyle name="20% - Accent5 58 2" xfId="11524"/>
    <cellStyle name="20% - Accent5 58 2 2" xfId="18227"/>
    <cellStyle name="20% - Accent5 58 2 2 2" xfId="31188"/>
    <cellStyle name="20% - Accent5 58 2 2 2 2" xfId="57189"/>
    <cellStyle name="20% - Accent5 58 2 2 3" xfId="44254"/>
    <cellStyle name="20% - Accent5 58 2 3" xfId="24755"/>
    <cellStyle name="20% - Accent5 58 2 3 2" xfId="50755"/>
    <cellStyle name="20% - Accent5 58 2 4" xfId="37753"/>
    <cellStyle name="20% - Accent5 58 3" xfId="15039"/>
    <cellStyle name="20% - Accent5 58 3 2" xfId="27999"/>
    <cellStyle name="20% - Accent5 58 3 2 2" xfId="54000"/>
    <cellStyle name="20% - Accent5 58 3 3" xfId="41065"/>
    <cellStyle name="20% - Accent5 58 4" xfId="21576"/>
    <cellStyle name="20% - Accent5 58 4 2" xfId="47576"/>
    <cellStyle name="20% - Accent5 58 5" xfId="34564"/>
    <cellStyle name="20% - Accent5 59" xfId="6590"/>
    <cellStyle name="20% - Accent5 59 2" xfId="11538"/>
    <cellStyle name="20% - Accent5 59 2 2" xfId="18241"/>
    <cellStyle name="20% - Accent5 59 2 2 2" xfId="31202"/>
    <cellStyle name="20% - Accent5 59 2 2 2 2" xfId="57203"/>
    <cellStyle name="20% - Accent5 59 2 2 3" xfId="44268"/>
    <cellStyle name="20% - Accent5 59 2 3" xfId="24769"/>
    <cellStyle name="20% - Accent5 59 2 3 2" xfId="50769"/>
    <cellStyle name="20% - Accent5 59 2 4" xfId="37767"/>
    <cellStyle name="20% - Accent5 59 3" xfId="15053"/>
    <cellStyle name="20% - Accent5 59 3 2" xfId="28013"/>
    <cellStyle name="20% - Accent5 59 3 2 2" xfId="54014"/>
    <cellStyle name="20% - Accent5 59 3 3" xfId="41079"/>
    <cellStyle name="20% - Accent5 59 4" xfId="21590"/>
    <cellStyle name="20% - Accent5 59 4 2" xfId="47590"/>
    <cellStyle name="20% - Accent5 59 5" xfId="34578"/>
    <cellStyle name="20% - Accent5 6" xfId="292"/>
    <cellStyle name="20% - Accent5 6 2" xfId="2550"/>
    <cellStyle name="20% - Accent5 6 2 2" xfId="9244"/>
    <cellStyle name="20% - Accent5 6 2 2 2" xfId="15946"/>
    <cellStyle name="20% - Accent5 6 2 2 2 2" xfId="28906"/>
    <cellStyle name="20% - Accent5 6 2 2 2 2 2" xfId="54907"/>
    <cellStyle name="20% - Accent5 6 2 2 2 3" xfId="41972"/>
    <cellStyle name="20% - Accent5 6 2 2 3" xfId="22473"/>
    <cellStyle name="20% - Accent5 6 2 2 3 2" xfId="48473"/>
    <cellStyle name="20% - Accent5 6 2 2 4" xfId="35471"/>
    <cellStyle name="20% - Accent5 6 2 3" xfId="12757"/>
    <cellStyle name="20% - Accent5 6 2 3 2" xfId="25718"/>
    <cellStyle name="20% - Accent5 6 2 3 2 2" xfId="51718"/>
    <cellStyle name="20% - Accent5 6 2 3 3" xfId="38783"/>
    <cellStyle name="20% - Accent5 6 2 4" xfId="19299"/>
    <cellStyle name="20% - Accent5 6 2 4 2" xfId="45299"/>
    <cellStyle name="20% - Accent5 6 2 5" xfId="32282"/>
    <cellStyle name="20% - Accent5 6 3" xfId="3560"/>
    <cellStyle name="20% - Accent5 6 3 2" xfId="10080"/>
    <cellStyle name="20% - Accent5 6 3 2 2" xfId="16784"/>
    <cellStyle name="20% - Accent5 6 3 2 2 2" xfId="29745"/>
    <cellStyle name="20% - Accent5 6 3 2 2 2 2" xfId="55746"/>
    <cellStyle name="20% - Accent5 6 3 2 2 3" xfId="42811"/>
    <cellStyle name="20% - Accent5 6 3 2 3" xfId="23312"/>
    <cellStyle name="20% - Accent5 6 3 2 3 2" xfId="49312"/>
    <cellStyle name="20% - Accent5 6 3 2 4" xfId="36310"/>
    <cellStyle name="20% - Accent5 6 3 3" xfId="13596"/>
    <cellStyle name="20% - Accent5 6 3 3 2" xfId="26556"/>
    <cellStyle name="20% - Accent5 6 3 3 2 2" xfId="52557"/>
    <cellStyle name="20% - Accent5 6 3 3 3" xfId="39622"/>
    <cellStyle name="20% - Accent5 6 3 4" xfId="20135"/>
    <cellStyle name="20% - Accent5 6 3 4 2" xfId="46135"/>
    <cellStyle name="20% - Accent5 6 3 5" xfId="33121"/>
    <cellStyle name="20% - Accent5 6 4" xfId="4267"/>
    <cellStyle name="20% - Accent5 6 4 2" xfId="10517"/>
    <cellStyle name="20% - Accent5 6 4 2 2" xfId="17221"/>
    <cellStyle name="20% - Accent5 6 4 2 2 2" xfId="30182"/>
    <cellStyle name="20% - Accent5 6 4 2 2 2 2" xfId="56183"/>
    <cellStyle name="20% - Accent5 6 4 2 2 3" xfId="43248"/>
    <cellStyle name="20% - Accent5 6 4 2 3" xfId="23749"/>
    <cellStyle name="20% - Accent5 6 4 2 3 2" xfId="49749"/>
    <cellStyle name="20% - Accent5 6 4 2 4" xfId="36747"/>
    <cellStyle name="20% - Accent5 6 4 3" xfId="14033"/>
    <cellStyle name="20% - Accent5 6 4 3 2" xfId="26993"/>
    <cellStyle name="20% - Accent5 6 4 3 2 2" xfId="52994"/>
    <cellStyle name="20% - Accent5 6 4 3 3" xfId="40059"/>
    <cellStyle name="20% - Accent5 6 4 4" xfId="20571"/>
    <cellStyle name="20% - Accent5 6 4 4 2" xfId="46571"/>
    <cellStyle name="20% - Accent5 6 4 5" xfId="33558"/>
    <cellStyle name="20% - Accent5 6 5" xfId="4913"/>
    <cellStyle name="20% - Accent5 6 5 2" xfId="10902"/>
    <cellStyle name="20% - Accent5 6 5 2 2" xfId="17606"/>
    <cellStyle name="20% - Accent5 6 5 2 2 2" xfId="30567"/>
    <cellStyle name="20% - Accent5 6 5 2 2 2 2" xfId="56568"/>
    <cellStyle name="20% - Accent5 6 5 2 2 3" xfId="43633"/>
    <cellStyle name="20% - Accent5 6 5 2 3" xfId="24134"/>
    <cellStyle name="20% - Accent5 6 5 2 3 2" xfId="50134"/>
    <cellStyle name="20% - Accent5 6 5 2 4" xfId="37132"/>
    <cellStyle name="20% - Accent5 6 5 3" xfId="14418"/>
    <cellStyle name="20% - Accent5 6 5 3 2" xfId="27378"/>
    <cellStyle name="20% - Accent5 6 5 3 2 2" xfId="53379"/>
    <cellStyle name="20% - Accent5 6 5 3 3" xfId="40444"/>
    <cellStyle name="20% - Accent5 6 5 4" xfId="20955"/>
    <cellStyle name="20% - Accent5 6 5 4 2" xfId="46955"/>
    <cellStyle name="20% - Accent5 6 5 5" xfId="33943"/>
    <cellStyle name="20% - Accent5 6 6" xfId="8624"/>
    <cellStyle name="20% - Accent5 6 6 2" xfId="15326"/>
    <cellStyle name="20% - Accent5 6 6 2 2" xfId="28286"/>
    <cellStyle name="20% - Accent5 6 6 2 2 2" xfId="54287"/>
    <cellStyle name="20% - Accent5 6 6 2 3" xfId="41352"/>
    <cellStyle name="20% - Accent5 6 6 3" xfId="21853"/>
    <cellStyle name="20% - Accent5 6 6 3 2" xfId="47853"/>
    <cellStyle name="20% - Accent5 6 6 4" xfId="34851"/>
    <cellStyle name="20% - Accent5 6 7" xfId="12137"/>
    <cellStyle name="20% - Accent5 6 7 2" xfId="25098"/>
    <cellStyle name="20% - Accent5 6 7 2 2" xfId="51098"/>
    <cellStyle name="20% - Accent5 6 7 3" xfId="38163"/>
    <cellStyle name="20% - Accent5 6 8" xfId="18679"/>
    <cellStyle name="20% - Accent5 6 8 2" xfId="44679"/>
    <cellStyle name="20% - Accent5 6 9" xfId="31662"/>
    <cellStyle name="20% - Accent5 60" xfId="6632"/>
    <cellStyle name="20% - Accent5 60 2" xfId="11552"/>
    <cellStyle name="20% - Accent5 60 2 2" xfId="18255"/>
    <cellStyle name="20% - Accent5 60 2 2 2" xfId="31216"/>
    <cellStyle name="20% - Accent5 60 2 2 2 2" xfId="57217"/>
    <cellStyle name="20% - Accent5 60 2 2 3" xfId="44282"/>
    <cellStyle name="20% - Accent5 60 2 3" xfId="24783"/>
    <cellStyle name="20% - Accent5 60 2 3 2" xfId="50783"/>
    <cellStyle name="20% - Accent5 60 2 4" xfId="37781"/>
    <cellStyle name="20% - Accent5 60 3" xfId="15067"/>
    <cellStyle name="20% - Accent5 60 3 2" xfId="28027"/>
    <cellStyle name="20% - Accent5 60 3 2 2" xfId="54028"/>
    <cellStyle name="20% - Accent5 60 3 3" xfId="41093"/>
    <cellStyle name="20% - Accent5 60 4" xfId="21604"/>
    <cellStyle name="20% - Accent5 60 4 2" xfId="47604"/>
    <cellStyle name="20% - Accent5 60 5" xfId="34592"/>
    <cellStyle name="20% - Accent5 61" xfId="6674"/>
    <cellStyle name="20% - Accent5 61 2" xfId="11566"/>
    <cellStyle name="20% - Accent5 61 2 2" xfId="18269"/>
    <cellStyle name="20% - Accent5 61 2 2 2" xfId="31230"/>
    <cellStyle name="20% - Accent5 61 2 2 2 2" xfId="57231"/>
    <cellStyle name="20% - Accent5 61 2 2 3" xfId="44296"/>
    <cellStyle name="20% - Accent5 61 2 3" xfId="24797"/>
    <cellStyle name="20% - Accent5 61 2 3 2" xfId="50797"/>
    <cellStyle name="20% - Accent5 61 2 4" xfId="37795"/>
    <cellStyle name="20% - Accent5 61 3" xfId="15081"/>
    <cellStyle name="20% - Accent5 61 3 2" xfId="28041"/>
    <cellStyle name="20% - Accent5 61 3 2 2" xfId="54042"/>
    <cellStyle name="20% - Accent5 61 3 3" xfId="41107"/>
    <cellStyle name="20% - Accent5 61 4" xfId="21618"/>
    <cellStyle name="20% - Accent5 61 4 2" xfId="47618"/>
    <cellStyle name="20% - Accent5 61 5" xfId="34606"/>
    <cellStyle name="20% - Accent5 62" xfId="8458"/>
    <cellStyle name="20% - Accent5 62 2" xfId="11917"/>
    <cellStyle name="20% - Accent5 62 2 2" xfId="18298"/>
    <cellStyle name="20% - Accent5 62 2 2 2" xfId="31259"/>
    <cellStyle name="20% - Accent5 62 2 2 2 2" xfId="57260"/>
    <cellStyle name="20% - Accent5 62 2 2 3" xfId="44325"/>
    <cellStyle name="20% - Accent5 62 2 3" xfId="24826"/>
    <cellStyle name="20% - Accent5 62 2 3 2" xfId="50826"/>
    <cellStyle name="20% - Accent5 62 2 4" xfId="37824"/>
    <cellStyle name="20% - Accent5 62 3" xfId="15110"/>
    <cellStyle name="20% - Accent5 62 3 2" xfId="28070"/>
    <cellStyle name="20% - Accent5 62 3 2 2" xfId="54071"/>
    <cellStyle name="20% - Accent5 62 3 3" xfId="41136"/>
    <cellStyle name="20% - Accent5 62 4" xfId="21638"/>
    <cellStyle name="20% - Accent5 62 4 2" xfId="47638"/>
    <cellStyle name="20% - Accent5 62 5" xfId="34635"/>
    <cellStyle name="20% - Accent5 63" xfId="8475"/>
    <cellStyle name="20% - Accent5 63 2" xfId="11934"/>
    <cellStyle name="20% - Accent5 63 2 2" xfId="18315"/>
    <cellStyle name="20% - Accent5 63 2 2 2" xfId="31276"/>
    <cellStyle name="20% - Accent5 63 2 2 2 2" xfId="57277"/>
    <cellStyle name="20% - Accent5 63 2 2 3" xfId="44342"/>
    <cellStyle name="20% - Accent5 63 2 3" xfId="24843"/>
    <cellStyle name="20% - Accent5 63 2 3 2" xfId="50843"/>
    <cellStyle name="20% - Accent5 63 2 4" xfId="37841"/>
    <cellStyle name="20% - Accent5 63 3" xfId="15127"/>
    <cellStyle name="20% - Accent5 63 3 2" xfId="28087"/>
    <cellStyle name="20% - Accent5 63 3 2 2" xfId="54088"/>
    <cellStyle name="20% - Accent5 63 3 3" xfId="41153"/>
    <cellStyle name="20% - Accent5 63 4" xfId="21655"/>
    <cellStyle name="20% - Accent5 63 4 2" xfId="47655"/>
    <cellStyle name="20% - Accent5 63 5" xfId="34652"/>
    <cellStyle name="20% - Accent5 64" xfId="8522"/>
    <cellStyle name="20% - Accent5 64 2" xfId="11968"/>
    <cellStyle name="20% - Accent5 64 2 2" xfId="18349"/>
    <cellStyle name="20% - Accent5 64 2 2 2" xfId="31310"/>
    <cellStyle name="20% - Accent5 64 2 2 2 2" xfId="57311"/>
    <cellStyle name="20% - Accent5 64 2 2 3" xfId="44376"/>
    <cellStyle name="20% - Accent5 64 2 3" xfId="24877"/>
    <cellStyle name="20% - Accent5 64 2 3 2" xfId="50877"/>
    <cellStyle name="20% - Accent5 64 2 4" xfId="37875"/>
    <cellStyle name="20% - Accent5 64 3" xfId="15161"/>
    <cellStyle name="20% - Accent5 64 3 2" xfId="28121"/>
    <cellStyle name="20% - Accent5 64 3 2 2" xfId="54122"/>
    <cellStyle name="20% - Accent5 64 3 3" xfId="41187"/>
    <cellStyle name="20% - Accent5 64 4" xfId="21689"/>
    <cellStyle name="20% - Accent5 64 4 2" xfId="47689"/>
    <cellStyle name="20% - Accent5 64 5" xfId="34686"/>
    <cellStyle name="20% - Accent5 65" xfId="8538"/>
    <cellStyle name="20% - Accent5 65 2" xfId="11984"/>
    <cellStyle name="20% - Accent5 65 2 2" xfId="18365"/>
    <cellStyle name="20% - Accent5 65 2 2 2" xfId="31326"/>
    <cellStyle name="20% - Accent5 65 2 2 2 2" xfId="57327"/>
    <cellStyle name="20% - Accent5 65 2 2 3" xfId="44392"/>
    <cellStyle name="20% - Accent5 65 2 3" xfId="24893"/>
    <cellStyle name="20% - Accent5 65 2 3 2" xfId="50893"/>
    <cellStyle name="20% - Accent5 65 2 4" xfId="37891"/>
    <cellStyle name="20% - Accent5 65 3" xfId="15177"/>
    <cellStyle name="20% - Accent5 65 3 2" xfId="28137"/>
    <cellStyle name="20% - Accent5 65 3 2 2" xfId="54138"/>
    <cellStyle name="20% - Accent5 65 3 3" xfId="41203"/>
    <cellStyle name="20% - Accent5 65 4" xfId="21705"/>
    <cellStyle name="20% - Accent5 65 4 2" xfId="47705"/>
    <cellStyle name="20% - Accent5 65 5" xfId="34702"/>
    <cellStyle name="20% - Accent5 66" xfId="48"/>
    <cellStyle name="20% - Accent5 66 2" xfId="11716"/>
    <cellStyle name="20% - Accent5 66 2 2" xfId="18384"/>
    <cellStyle name="20% - Accent5 66 2 2 2" xfId="31346"/>
    <cellStyle name="20% - Accent5 66 2 2 2 2" xfId="57347"/>
    <cellStyle name="20% - Accent5 66 2 2 3" xfId="44412"/>
    <cellStyle name="20% - Accent5 66 2 3" xfId="24913"/>
    <cellStyle name="20% - Accent5 66 2 3 2" xfId="50913"/>
    <cellStyle name="20% - Accent5 66 2 4" xfId="37911"/>
    <cellStyle name="20% - Accent5 66 3" xfId="15185"/>
    <cellStyle name="20% - Accent5 66 3 2" xfId="28145"/>
    <cellStyle name="20% - Accent5 66 3 2 2" xfId="54146"/>
    <cellStyle name="20% - Accent5 66 3 3" xfId="41211"/>
    <cellStyle name="20% - Accent5 66 4" xfId="21713"/>
    <cellStyle name="20% - Accent5 66 4 2" xfId="47713"/>
    <cellStyle name="20% - Accent5 66 5" xfId="34710"/>
    <cellStyle name="20% - Accent5 67" xfId="11732"/>
    <cellStyle name="20% - Accent5 67 2" xfId="15213"/>
    <cellStyle name="20% - Accent5 67 2 2" xfId="28173"/>
    <cellStyle name="20% - Accent5 67 2 2 2" xfId="54174"/>
    <cellStyle name="20% - Accent5 67 2 3" xfId="41239"/>
    <cellStyle name="20% - Accent5 67 3" xfId="21740"/>
    <cellStyle name="20% - Accent5 67 3 2" xfId="47740"/>
    <cellStyle name="20% - Accent5 67 4" xfId="34738"/>
    <cellStyle name="20% - Accent5 68" xfId="11747"/>
    <cellStyle name="20% - Accent5 68 2" xfId="15241"/>
    <cellStyle name="20% - Accent5 68 2 2" xfId="28201"/>
    <cellStyle name="20% - Accent5 68 2 2 2" xfId="54202"/>
    <cellStyle name="20% - Accent5 68 2 3" xfId="41267"/>
    <cellStyle name="20% - Accent5 68 3" xfId="21768"/>
    <cellStyle name="20% - Accent5 68 3 2" xfId="47768"/>
    <cellStyle name="20% - Accent5 68 4" xfId="34766"/>
    <cellStyle name="20% - Accent5 69" xfId="11760"/>
    <cellStyle name="20% - Accent5 69 2" xfId="18402"/>
    <cellStyle name="20% - Accent5 69 2 2" xfId="31364"/>
    <cellStyle name="20% - Accent5 69 2 2 2" xfId="57365"/>
    <cellStyle name="20% - Accent5 69 2 3" xfId="37927"/>
    <cellStyle name="20% - Accent5 69 3" xfId="24931"/>
    <cellStyle name="20% - Accent5 69 3 2" xfId="50931"/>
    <cellStyle name="20% - Accent5 69 4" xfId="31592"/>
    <cellStyle name="20% - Accent5 7" xfId="334"/>
    <cellStyle name="20% - Accent5 7 2" xfId="2587"/>
    <cellStyle name="20% - Accent5 7 2 2" xfId="9274"/>
    <cellStyle name="20% - Accent5 7 2 2 2" xfId="15975"/>
    <cellStyle name="20% - Accent5 7 2 2 2 2" xfId="28936"/>
    <cellStyle name="20% - Accent5 7 2 2 2 2 2" xfId="54937"/>
    <cellStyle name="20% - Accent5 7 2 2 2 3" xfId="42002"/>
    <cellStyle name="20% - Accent5 7 2 2 3" xfId="22503"/>
    <cellStyle name="20% - Accent5 7 2 2 3 2" xfId="48503"/>
    <cellStyle name="20% - Accent5 7 2 2 4" xfId="35501"/>
    <cellStyle name="20% - Accent5 7 2 3" xfId="12787"/>
    <cellStyle name="20% - Accent5 7 2 3 2" xfId="25748"/>
    <cellStyle name="20% - Accent5 7 2 3 2 2" xfId="51748"/>
    <cellStyle name="20% - Accent5 7 2 3 3" xfId="38813"/>
    <cellStyle name="20% - Accent5 7 2 4" xfId="19329"/>
    <cellStyle name="20% - Accent5 7 2 4 2" xfId="45329"/>
    <cellStyle name="20% - Accent5 7 2 5" xfId="32312"/>
    <cellStyle name="20% - Accent5 7 3" xfId="3526"/>
    <cellStyle name="20% - Accent5 7 3 2" xfId="10051"/>
    <cellStyle name="20% - Accent5 7 3 2 2" xfId="16755"/>
    <cellStyle name="20% - Accent5 7 3 2 2 2" xfId="29716"/>
    <cellStyle name="20% - Accent5 7 3 2 2 2 2" xfId="55717"/>
    <cellStyle name="20% - Accent5 7 3 2 2 3" xfId="42782"/>
    <cellStyle name="20% - Accent5 7 3 2 3" xfId="23283"/>
    <cellStyle name="20% - Accent5 7 3 2 3 2" xfId="49283"/>
    <cellStyle name="20% - Accent5 7 3 2 4" xfId="36281"/>
    <cellStyle name="20% - Accent5 7 3 3" xfId="13567"/>
    <cellStyle name="20% - Accent5 7 3 3 2" xfId="26528"/>
    <cellStyle name="20% - Accent5 7 3 3 2 2" xfId="52528"/>
    <cellStyle name="20% - Accent5 7 3 3 3" xfId="39593"/>
    <cellStyle name="20% - Accent5 7 3 4" xfId="20106"/>
    <cellStyle name="20% - Accent5 7 3 4 2" xfId="46106"/>
    <cellStyle name="20% - Accent5 7 3 5" xfId="33092"/>
    <cellStyle name="20% - Accent5 7 4" xfId="4239"/>
    <cellStyle name="20% - Accent5 7 4 2" xfId="10493"/>
    <cellStyle name="20% - Accent5 7 4 2 2" xfId="17197"/>
    <cellStyle name="20% - Accent5 7 4 2 2 2" xfId="30158"/>
    <cellStyle name="20% - Accent5 7 4 2 2 2 2" xfId="56159"/>
    <cellStyle name="20% - Accent5 7 4 2 2 3" xfId="43224"/>
    <cellStyle name="20% - Accent5 7 4 2 3" xfId="23725"/>
    <cellStyle name="20% - Accent5 7 4 2 3 2" xfId="49725"/>
    <cellStyle name="20% - Accent5 7 4 2 4" xfId="36723"/>
    <cellStyle name="20% - Accent5 7 4 3" xfId="14009"/>
    <cellStyle name="20% - Accent5 7 4 3 2" xfId="26969"/>
    <cellStyle name="20% - Accent5 7 4 3 2 2" xfId="52970"/>
    <cellStyle name="20% - Accent5 7 4 3 3" xfId="40035"/>
    <cellStyle name="20% - Accent5 7 4 4" xfId="20547"/>
    <cellStyle name="20% - Accent5 7 4 4 2" xfId="46547"/>
    <cellStyle name="20% - Accent5 7 4 5" xfId="33534"/>
    <cellStyle name="20% - Accent5 7 5" xfId="4895"/>
    <cellStyle name="20% - Accent5 7 5 2" xfId="10887"/>
    <cellStyle name="20% - Accent5 7 5 2 2" xfId="17591"/>
    <cellStyle name="20% - Accent5 7 5 2 2 2" xfId="30552"/>
    <cellStyle name="20% - Accent5 7 5 2 2 2 2" xfId="56553"/>
    <cellStyle name="20% - Accent5 7 5 2 2 3" xfId="43618"/>
    <cellStyle name="20% - Accent5 7 5 2 3" xfId="24119"/>
    <cellStyle name="20% - Accent5 7 5 2 3 2" xfId="50119"/>
    <cellStyle name="20% - Accent5 7 5 2 4" xfId="37117"/>
    <cellStyle name="20% - Accent5 7 5 3" xfId="14403"/>
    <cellStyle name="20% - Accent5 7 5 3 2" xfId="27363"/>
    <cellStyle name="20% - Accent5 7 5 3 2 2" xfId="53364"/>
    <cellStyle name="20% - Accent5 7 5 3 3" xfId="40429"/>
    <cellStyle name="20% - Accent5 7 5 4" xfId="20940"/>
    <cellStyle name="20% - Accent5 7 5 4 2" xfId="46940"/>
    <cellStyle name="20% - Accent5 7 5 5" xfId="33928"/>
    <cellStyle name="20% - Accent5 7 6" xfId="8638"/>
    <cellStyle name="20% - Accent5 7 6 2" xfId="15340"/>
    <cellStyle name="20% - Accent5 7 6 2 2" xfId="28300"/>
    <cellStyle name="20% - Accent5 7 6 2 2 2" xfId="54301"/>
    <cellStyle name="20% - Accent5 7 6 2 3" xfId="41366"/>
    <cellStyle name="20% - Accent5 7 6 3" xfId="21867"/>
    <cellStyle name="20% - Accent5 7 6 3 2" xfId="47867"/>
    <cellStyle name="20% - Accent5 7 6 4" xfId="34865"/>
    <cellStyle name="20% - Accent5 7 7" xfId="12151"/>
    <cellStyle name="20% - Accent5 7 7 2" xfId="25112"/>
    <cellStyle name="20% - Accent5 7 7 2 2" xfId="51112"/>
    <cellStyle name="20% - Accent5 7 7 3" xfId="38177"/>
    <cellStyle name="20% - Accent5 7 8" xfId="18693"/>
    <cellStyle name="20% - Accent5 7 8 2" xfId="44693"/>
    <cellStyle name="20% - Accent5 7 9" xfId="31676"/>
    <cellStyle name="20% - Accent5 70" xfId="11781"/>
    <cellStyle name="20% - Accent5 70 2" xfId="18411"/>
    <cellStyle name="20% - Accent5 70 2 2" xfId="31373"/>
    <cellStyle name="20% - Accent5 70 2 2 2" xfId="57374"/>
    <cellStyle name="20% - Accent5 70 2 3" xfId="44424"/>
    <cellStyle name="20% - Accent5 70 3" xfId="24940"/>
    <cellStyle name="20% - Accent5 70 3 2" xfId="50940"/>
    <cellStyle name="20% - Accent5 70 4" xfId="37965"/>
    <cellStyle name="20% - Accent5 71" xfId="11800"/>
    <cellStyle name="20% - Accent5 71 2" xfId="18439"/>
    <cellStyle name="20% - Accent5 71 2 2" xfId="31401"/>
    <cellStyle name="20% - Accent5 71 2 2 2" xfId="57402"/>
    <cellStyle name="20% - Accent5 71 2 3" xfId="44452"/>
    <cellStyle name="20% - Accent5 71 3" xfId="24968"/>
    <cellStyle name="20% - Accent5 71 3 2" xfId="50968"/>
    <cellStyle name="20% - Accent5 71 4" xfId="37985"/>
    <cellStyle name="20% - Accent5 72" xfId="11818"/>
    <cellStyle name="20% - Accent5 72 2" xfId="18473"/>
    <cellStyle name="20% - Accent5 72 2 2" xfId="31435"/>
    <cellStyle name="20% - Accent5 72 2 2 2" xfId="57436"/>
    <cellStyle name="20% - Accent5 72 2 3" xfId="44486"/>
    <cellStyle name="20% - Accent5 72 3" xfId="25002"/>
    <cellStyle name="20% - Accent5 72 3 2" xfId="51002"/>
    <cellStyle name="20% - Accent5 72 4" xfId="38014"/>
    <cellStyle name="20% - Accent5 73" xfId="11870"/>
    <cellStyle name="20% - Accent5 73 2" xfId="18489"/>
    <cellStyle name="20% - Accent5 73 2 2" xfId="31451"/>
    <cellStyle name="20% - Accent5 73 2 2 2" xfId="57452"/>
    <cellStyle name="20% - Accent5 73 2 3" xfId="44502"/>
    <cellStyle name="20% - Accent5 73 3" xfId="25018"/>
    <cellStyle name="20% - Accent5 73 3 2" xfId="51018"/>
    <cellStyle name="20% - Accent5 73 4" xfId="38026"/>
    <cellStyle name="20% - Accent5 74" xfId="12028"/>
    <cellStyle name="20% - Accent5 74 2" xfId="18504"/>
    <cellStyle name="20% - Accent5 74 2 2" xfId="31466"/>
    <cellStyle name="20% - Accent5 74 2 2 2" xfId="57467"/>
    <cellStyle name="20% - Accent5 74 2 3" xfId="44517"/>
    <cellStyle name="20% - Accent5 74 3" xfId="25033"/>
    <cellStyle name="20% - Accent5 74 3 2" xfId="51033"/>
    <cellStyle name="20% - Accent5 74 4" xfId="38039"/>
    <cellStyle name="20% - Accent5 75" xfId="12036"/>
    <cellStyle name="20% - Accent5 75 2" xfId="31474"/>
    <cellStyle name="20% - Accent5 75 2 2" xfId="57475"/>
    <cellStyle name="20% - Accent5 75 3" xfId="38047"/>
    <cellStyle name="20% - Accent5 76" xfId="12068"/>
    <cellStyle name="20% - Accent5 76 2" xfId="31502"/>
    <cellStyle name="20% - Accent5 76 2 2" xfId="57503"/>
    <cellStyle name="20% - Accent5 76 3" xfId="38084"/>
    <cellStyle name="20% - Accent5 77" xfId="12080"/>
    <cellStyle name="20% - Accent5 77 2" xfId="31536"/>
    <cellStyle name="20% - Accent5 77 2 2" xfId="57537"/>
    <cellStyle name="20% - Accent5 77 3" xfId="38099"/>
    <cellStyle name="20% - Accent5 78" xfId="18532"/>
    <cellStyle name="20% - Accent5 78 2" xfId="31550"/>
    <cellStyle name="20% - Accent5 78 2 2" xfId="57550"/>
    <cellStyle name="20% - Accent5 78 3" xfId="44545"/>
    <cellStyle name="20% - Accent5 79" xfId="18540"/>
    <cellStyle name="20% - Accent5 79 2" xfId="31558"/>
    <cellStyle name="20% - Accent5 79 2 2" xfId="57558"/>
    <cellStyle name="20% - Accent5 79 3" xfId="44553"/>
    <cellStyle name="20% - Accent5 8" xfId="376"/>
    <cellStyle name="20% - Accent5 8 2" xfId="2622"/>
    <cellStyle name="20% - Accent5 8 2 2" xfId="9303"/>
    <cellStyle name="20% - Accent5 8 2 2 2" xfId="16004"/>
    <cellStyle name="20% - Accent5 8 2 2 2 2" xfId="28965"/>
    <cellStyle name="20% - Accent5 8 2 2 2 2 2" xfId="54966"/>
    <cellStyle name="20% - Accent5 8 2 2 2 3" xfId="42031"/>
    <cellStyle name="20% - Accent5 8 2 2 3" xfId="22532"/>
    <cellStyle name="20% - Accent5 8 2 2 3 2" xfId="48532"/>
    <cellStyle name="20% - Accent5 8 2 2 4" xfId="35530"/>
    <cellStyle name="20% - Accent5 8 2 3" xfId="12816"/>
    <cellStyle name="20% - Accent5 8 2 3 2" xfId="25777"/>
    <cellStyle name="20% - Accent5 8 2 3 2 2" xfId="51777"/>
    <cellStyle name="20% - Accent5 8 2 3 3" xfId="38842"/>
    <cellStyle name="20% - Accent5 8 2 4" xfId="19358"/>
    <cellStyle name="20% - Accent5 8 2 4 2" xfId="45358"/>
    <cellStyle name="20% - Accent5 8 2 5" xfId="32341"/>
    <cellStyle name="20% - Accent5 8 3" xfId="3493"/>
    <cellStyle name="20% - Accent5 8 3 2" xfId="10023"/>
    <cellStyle name="20% - Accent5 8 3 2 2" xfId="16727"/>
    <cellStyle name="20% - Accent5 8 3 2 2 2" xfId="29688"/>
    <cellStyle name="20% - Accent5 8 3 2 2 2 2" xfId="55689"/>
    <cellStyle name="20% - Accent5 8 3 2 2 3" xfId="42754"/>
    <cellStyle name="20% - Accent5 8 3 2 3" xfId="23255"/>
    <cellStyle name="20% - Accent5 8 3 2 3 2" xfId="49255"/>
    <cellStyle name="20% - Accent5 8 3 2 4" xfId="36253"/>
    <cellStyle name="20% - Accent5 8 3 3" xfId="13539"/>
    <cellStyle name="20% - Accent5 8 3 3 2" xfId="26500"/>
    <cellStyle name="20% - Accent5 8 3 3 2 2" xfId="52500"/>
    <cellStyle name="20% - Accent5 8 3 3 3" xfId="39565"/>
    <cellStyle name="20% - Accent5 8 3 4" xfId="20078"/>
    <cellStyle name="20% - Accent5 8 3 4 2" xfId="46078"/>
    <cellStyle name="20% - Accent5 8 3 5" xfId="33064"/>
    <cellStyle name="20% - Accent5 8 4" xfId="4213"/>
    <cellStyle name="20% - Accent5 8 4 2" xfId="10471"/>
    <cellStyle name="20% - Accent5 8 4 2 2" xfId="17175"/>
    <cellStyle name="20% - Accent5 8 4 2 2 2" xfId="30136"/>
    <cellStyle name="20% - Accent5 8 4 2 2 2 2" xfId="56137"/>
    <cellStyle name="20% - Accent5 8 4 2 2 3" xfId="43202"/>
    <cellStyle name="20% - Accent5 8 4 2 3" xfId="23703"/>
    <cellStyle name="20% - Accent5 8 4 2 3 2" xfId="49703"/>
    <cellStyle name="20% - Accent5 8 4 2 4" xfId="36701"/>
    <cellStyle name="20% - Accent5 8 4 3" xfId="13987"/>
    <cellStyle name="20% - Accent5 8 4 3 2" xfId="26947"/>
    <cellStyle name="20% - Accent5 8 4 3 2 2" xfId="52948"/>
    <cellStyle name="20% - Accent5 8 4 3 3" xfId="40013"/>
    <cellStyle name="20% - Accent5 8 4 4" xfId="20525"/>
    <cellStyle name="20% - Accent5 8 4 4 2" xfId="46525"/>
    <cellStyle name="20% - Accent5 8 4 5" xfId="33512"/>
    <cellStyle name="20% - Accent5 8 5" xfId="4877"/>
    <cellStyle name="20% - Accent5 8 5 2" xfId="10872"/>
    <cellStyle name="20% - Accent5 8 5 2 2" xfId="17576"/>
    <cellStyle name="20% - Accent5 8 5 2 2 2" xfId="30537"/>
    <cellStyle name="20% - Accent5 8 5 2 2 2 2" xfId="56538"/>
    <cellStyle name="20% - Accent5 8 5 2 2 3" xfId="43603"/>
    <cellStyle name="20% - Accent5 8 5 2 3" xfId="24104"/>
    <cellStyle name="20% - Accent5 8 5 2 3 2" xfId="50104"/>
    <cellStyle name="20% - Accent5 8 5 2 4" xfId="37102"/>
    <cellStyle name="20% - Accent5 8 5 3" xfId="14388"/>
    <cellStyle name="20% - Accent5 8 5 3 2" xfId="27348"/>
    <cellStyle name="20% - Accent5 8 5 3 2 2" xfId="53349"/>
    <cellStyle name="20% - Accent5 8 5 3 3" xfId="40414"/>
    <cellStyle name="20% - Accent5 8 5 4" xfId="20925"/>
    <cellStyle name="20% - Accent5 8 5 4 2" xfId="46925"/>
    <cellStyle name="20% - Accent5 8 5 5" xfId="33913"/>
    <cellStyle name="20% - Accent5 8 6" xfId="8652"/>
    <cellStyle name="20% - Accent5 8 6 2" xfId="15354"/>
    <cellStyle name="20% - Accent5 8 6 2 2" xfId="28314"/>
    <cellStyle name="20% - Accent5 8 6 2 2 2" xfId="54315"/>
    <cellStyle name="20% - Accent5 8 6 2 3" xfId="41380"/>
    <cellStyle name="20% - Accent5 8 6 3" xfId="21881"/>
    <cellStyle name="20% - Accent5 8 6 3 2" xfId="47881"/>
    <cellStyle name="20% - Accent5 8 6 4" xfId="34879"/>
    <cellStyle name="20% - Accent5 8 7" xfId="12165"/>
    <cellStyle name="20% - Accent5 8 7 2" xfId="25126"/>
    <cellStyle name="20% - Accent5 8 7 2 2" xfId="51126"/>
    <cellStyle name="20% - Accent5 8 7 3" xfId="38191"/>
    <cellStyle name="20% - Accent5 8 8" xfId="18707"/>
    <cellStyle name="20% - Accent5 8 8 2" xfId="44707"/>
    <cellStyle name="20% - Accent5 8 9" xfId="31690"/>
    <cellStyle name="20% - Accent5 80" xfId="18568"/>
    <cellStyle name="20% - Accent5 80 2" xfId="18609"/>
    <cellStyle name="20% - Accent5 80 3" xfId="44581"/>
    <cellStyle name="20% - Accent5 81" xfId="18600"/>
    <cellStyle name="20% - Accent5 81 2" xfId="44614"/>
    <cellStyle name="20% - Accent5 9" xfId="418"/>
    <cellStyle name="20% - Accent5 9 2" xfId="2655"/>
    <cellStyle name="20% - Accent5 9 2 2" xfId="9332"/>
    <cellStyle name="20% - Accent5 9 2 2 2" xfId="16033"/>
    <cellStyle name="20% - Accent5 9 2 2 2 2" xfId="28994"/>
    <cellStyle name="20% - Accent5 9 2 2 2 2 2" xfId="54995"/>
    <cellStyle name="20% - Accent5 9 2 2 2 3" xfId="42060"/>
    <cellStyle name="20% - Accent5 9 2 2 3" xfId="22561"/>
    <cellStyle name="20% - Accent5 9 2 2 3 2" xfId="48561"/>
    <cellStyle name="20% - Accent5 9 2 2 4" xfId="35559"/>
    <cellStyle name="20% - Accent5 9 2 3" xfId="12845"/>
    <cellStyle name="20% - Accent5 9 2 3 2" xfId="25806"/>
    <cellStyle name="20% - Accent5 9 2 3 2 2" xfId="51806"/>
    <cellStyle name="20% - Accent5 9 2 3 3" xfId="38871"/>
    <cellStyle name="20% - Accent5 9 2 4" xfId="19387"/>
    <cellStyle name="20% - Accent5 9 2 4 2" xfId="45387"/>
    <cellStyle name="20% - Accent5 9 2 5" xfId="32370"/>
    <cellStyle name="20% - Accent5 9 3" xfId="3464"/>
    <cellStyle name="20% - Accent5 9 3 2" xfId="9997"/>
    <cellStyle name="20% - Accent5 9 3 2 2" xfId="16701"/>
    <cellStyle name="20% - Accent5 9 3 2 2 2" xfId="29662"/>
    <cellStyle name="20% - Accent5 9 3 2 2 2 2" xfId="55663"/>
    <cellStyle name="20% - Accent5 9 3 2 2 3" xfId="42728"/>
    <cellStyle name="20% - Accent5 9 3 2 3" xfId="23229"/>
    <cellStyle name="20% - Accent5 9 3 2 3 2" xfId="49229"/>
    <cellStyle name="20% - Accent5 9 3 2 4" xfId="36227"/>
    <cellStyle name="20% - Accent5 9 3 3" xfId="13513"/>
    <cellStyle name="20% - Accent5 9 3 3 2" xfId="26474"/>
    <cellStyle name="20% - Accent5 9 3 3 2 2" xfId="52474"/>
    <cellStyle name="20% - Accent5 9 3 3 3" xfId="39539"/>
    <cellStyle name="20% - Accent5 9 3 4" xfId="20052"/>
    <cellStyle name="20% - Accent5 9 3 4 2" xfId="46052"/>
    <cellStyle name="20% - Accent5 9 3 5" xfId="33038"/>
    <cellStyle name="20% - Accent5 9 4" xfId="2850"/>
    <cellStyle name="20% - Accent5 9 4 2" xfId="9494"/>
    <cellStyle name="20% - Accent5 9 4 2 2" xfId="16196"/>
    <cellStyle name="20% - Accent5 9 4 2 2 2" xfId="29157"/>
    <cellStyle name="20% - Accent5 9 4 2 2 2 2" xfId="55158"/>
    <cellStyle name="20% - Accent5 9 4 2 2 3" xfId="42223"/>
    <cellStyle name="20% - Accent5 9 4 2 3" xfId="22724"/>
    <cellStyle name="20% - Accent5 9 4 2 3 2" xfId="48724"/>
    <cellStyle name="20% - Accent5 9 4 2 4" xfId="35722"/>
    <cellStyle name="20% - Accent5 9 4 3" xfId="13008"/>
    <cellStyle name="20% - Accent5 9 4 3 2" xfId="25969"/>
    <cellStyle name="20% - Accent5 9 4 3 2 2" xfId="51969"/>
    <cellStyle name="20% - Accent5 9 4 3 3" xfId="39034"/>
    <cellStyle name="20% - Accent5 9 4 4" xfId="19549"/>
    <cellStyle name="20% - Accent5 9 4 4 2" xfId="45549"/>
    <cellStyle name="20% - Accent5 9 4 5" xfId="32533"/>
    <cellStyle name="20% - Accent5 9 5" xfId="3287"/>
    <cellStyle name="20% - Accent5 9 5 2" xfId="9853"/>
    <cellStyle name="20% - Accent5 9 5 2 2" xfId="16555"/>
    <cellStyle name="20% - Accent5 9 5 2 2 2" xfId="29516"/>
    <cellStyle name="20% - Accent5 9 5 2 2 2 2" xfId="55517"/>
    <cellStyle name="20% - Accent5 9 5 2 2 3" xfId="42582"/>
    <cellStyle name="20% - Accent5 9 5 2 3" xfId="23083"/>
    <cellStyle name="20% - Accent5 9 5 2 3 2" xfId="49083"/>
    <cellStyle name="20% - Accent5 9 5 2 4" xfId="36081"/>
    <cellStyle name="20% - Accent5 9 5 3" xfId="13367"/>
    <cellStyle name="20% - Accent5 9 5 3 2" xfId="26328"/>
    <cellStyle name="20% - Accent5 9 5 3 2 2" xfId="52328"/>
    <cellStyle name="20% - Accent5 9 5 3 3" xfId="39393"/>
    <cellStyle name="20% - Accent5 9 5 4" xfId="19908"/>
    <cellStyle name="20% - Accent5 9 5 4 2" xfId="45908"/>
    <cellStyle name="20% - Accent5 9 5 5" xfId="32892"/>
    <cellStyle name="20% - Accent5 9 6" xfId="8666"/>
    <cellStyle name="20% - Accent5 9 6 2" xfId="15368"/>
    <cellStyle name="20% - Accent5 9 6 2 2" xfId="28328"/>
    <cellStyle name="20% - Accent5 9 6 2 2 2" xfId="54329"/>
    <cellStyle name="20% - Accent5 9 6 2 3" xfId="41394"/>
    <cellStyle name="20% - Accent5 9 6 3" xfId="21895"/>
    <cellStyle name="20% - Accent5 9 6 3 2" xfId="47895"/>
    <cellStyle name="20% - Accent5 9 6 4" xfId="34893"/>
    <cellStyle name="20% - Accent5 9 7" xfId="12179"/>
    <cellStyle name="20% - Accent5 9 7 2" xfId="25140"/>
    <cellStyle name="20% - Accent5 9 7 2 2" xfId="51140"/>
    <cellStyle name="20% - Accent5 9 7 3" xfId="38205"/>
    <cellStyle name="20% - Accent5 9 8" xfId="18721"/>
    <cellStyle name="20% - Accent5 9 8 2" xfId="44721"/>
    <cellStyle name="20% - Accent5 9 9" xfId="31704"/>
    <cellStyle name="20% - Accent6" xfId="40" builtinId="50" customBuiltin="1"/>
    <cellStyle name="20% - Accent6 10" xfId="464"/>
    <cellStyle name="20% - Accent6 10 2" xfId="2693"/>
    <cellStyle name="20% - Accent6 10 2 2" xfId="9366"/>
    <cellStyle name="20% - Accent6 10 2 2 2" xfId="16067"/>
    <cellStyle name="20% - Accent6 10 2 2 2 2" xfId="29028"/>
    <cellStyle name="20% - Accent6 10 2 2 2 2 2" xfId="55029"/>
    <cellStyle name="20% - Accent6 10 2 2 2 3" xfId="42094"/>
    <cellStyle name="20% - Accent6 10 2 2 3" xfId="22595"/>
    <cellStyle name="20% - Accent6 10 2 2 3 2" xfId="48595"/>
    <cellStyle name="20% - Accent6 10 2 2 4" xfId="35593"/>
    <cellStyle name="20% - Accent6 10 2 3" xfId="12879"/>
    <cellStyle name="20% - Accent6 10 2 3 2" xfId="25840"/>
    <cellStyle name="20% - Accent6 10 2 3 2 2" xfId="51840"/>
    <cellStyle name="20% - Accent6 10 2 3 3" xfId="38905"/>
    <cellStyle name="20% - Accent6 10 2 4" xfId="19421"/>
    <cellStyle name="20% - Accent6 10 2 4 2" xfId="45421"/>
    <cellStyle name="20% - Accent6 10 2 5" xfId="32404"/>
    <cellStyle name="20% - Accent6 10 3" xfId="3428"/>
    <cellStyle name="20% - Accent6 10 3 2" xfId="9965"/>
    <cellStyle name="20% - Accent6 10 3 2 2" xfId="16669"/>
    <cellStyle name="20% - Accent6 10 3 2 2 2" xfId="29630"/>
    <cellStyle name="20% - Accent6 10 3 2 2 2 2" xfId="55631"/>
    <cellStyle name="20% - Accent6 10 3 2 2 3" xfId="42696"/>
    <cellStyle name="20% - Accent6 10 3 2 3" xfId="23197"/>
    <cellStyle name="20% - Accent6 10 3 2 3 2" xfId="49197"/>
    <cellStyle name="20% - Accent6 10 3 2 4" xfId="36195"/>
    <cellStyle name="20% - Accent6 10 3 3" xfId="13481"/>
    <cellStyle name="20% - Accent6 10 3 3 2" xfId="26442"/>
    <cellStyle name="20% - Accent6 10 3 3 2 2" xfId="52442"/>
    <cellStyle name="20% - Accent6 10 3 3 3" xfId="39507"/>
    <cellStyle name="20% - Accent6 10 3 4" xfId="20020"/>
    <cellStyle name="20% - Accent6 10 3 4 2" xfId="46020"/>
    <cellStyle name="20% - Accent6 10 3 5" xfId="33006"/>
    <cellStyle name="20% - Accent6 10 4" xfId="3721"/>
    <cellStyle name="20% - Accent6 10 4 2" xfId="10207"/>
    <cellStyle name="20% - Accent6 10 4 2 2" xfId="16912"/>
    <cellStyle name="20% - Accent6 10 4 2 2 2" xfId="29873"/>
    <cellStyle name="20% - Accent6 10 4 2 2 2 2" xfId="55874"/>
    <cellStyle name="20% - Accent6 10 4 2 2 3" xfId="42939"/>
    <cellStyle name="20% - Accent6 10 4 2 3" xfId="23440"/>
    <cellStyle name="20% - Accent6 10 4 2 3 2" xfId="49440"/>
    <cellStyle name="20% - Accent6 10 4 2 4" xfId="36438"/>
    <cellStyle name="20% - Accent6 10 4 3" xfId="13724"/>
    <cellStyle name="20% - Accent6 10 4 3 2" xfId="26684"/>
    <cellStyle name="20% - Accent6 10 4 3 2 2" xfId="52685"/>
    <cellStyle name="20% - Accent6 10 4 3 3" xfId="39750"/>
    <cellStyle name="20% - Accent6 10 4 4" xfId="20262"/>
    <cellStyle name="20% - Accent6 10 4 4 2" xfId="46262"/>
    <cellStyle name="20% - Accent6 10 4 5" xfId="33249"/>
    <cellStyle name="20% - Accent6 10 5" xfId="4405"/>
    <cellStyle name="20% - Accent6 10 5 2" xfId="10624"/>
    <cellStyle name="20% - Accent6 10 5 2 2" xfId="17329"/>
    <cellStyle name="20% - Accent6 10 5 2 2 2" xfId="30290"/>
    <cellStyle name="20% - Accent6 10 5 2 2 2 2" xfId="56291"/>
    <cellStyle name="20% - Accent6 10 5 2 2 3" xfId="43356"/>
    <cellStyle name="20% - Accent6 10 5 2 3" xfId="23857"/>
    <cellStyle name="20% - Accent6 10 5 2 3 2" xfId="49857"/>
    <cellStyle name="20% - Accent6 10 5 2 4" xfId="36855"/>
    <cellStyle name="20% - Accent6 10 5 3" xfId="14141"/>
    <cellStyle name="20% - Accent6 10 5 3 2" xfId="27101"/>
    <cellStyle name="20% - Accent6 10 5 3 2 2" xfId="53102"/>
    <cellStyle name="20% - Accent6 10 5 3 3" xfId="40167"/>
    <cellStyle name="20% - Accent6 10 5 4" xfId="20678"/>
    <cellStyle name="20% - Accent6 10 5 4 2" xfId="46678"/>
    <cellStyle name="20% - Accent6 10 5 5" xfId="33666"/>
    <cellStyle name="20% - Accent6 10 6" xfId="8682"/>
    <cellStyle name="20% - Accent6 10 6 2" xfId="15384"/>
    <cellStyle name="20% - Accent6 10 6 2 2" xfId="28344"/>
    <cellStyle name="20% - Accent6 10 6 2 2 2" xfId="54345"/>
    <cellStyle name="20% - Accent6 10 6 2 3" xfId="41410"/>
    <cellStyle name="20% - Accent6 10 6 3" xfId="21911"/>
    <cellStyle name="20% - Accent6 10 6 3 2" xfId="47911"/>
    <cellStyle name="20% - Accent6 10 6 4" xfId="34909"/>
    <cellStyle name="20% - Accent6 10 7" xfId="12195"/>
    <cellStyle name="20% - Accent6 10 7 2" xfId="25156"/>
    <cellStyle name="20% - Accent6 10 7 2 2" xfId="51156"/>
    <cellStyle name="20% - Accent6 10 7 3" xfId="38221"/>
    <cellStyle name="20% - Accent6 10 8" xfId="18737"/>
    <cellStyle name="20% - Accent6 10 8 2" xfId="44737"/>
    <cellStyle name="20% - Accent6 10 9" xfId="31720"/>
    <cellStyle name="20% - Accent6 11" xfId="506"/>
    <cellStyle name="20% - Accent6 11 2" xfId="2727"/>
    <cellStyle name="20% - Accent6 11 2 2" xfId="9393"/>
    <cellStyle name="20% - Accent6 11 2 2 2" xfId="16094"/>
    <cellStyle name="20% - Accent6 11 2 2 2 2" xfId="29055"/>
    <cellStyle name="20% - Accent6 11 2 2 2 2 2" xfId="55056"/>
    <cellStyle name="20% - Accent6 11 2 2 2 3" xfId="42121"/>
    <cellStyle name="20% - Accent6 11 2 2 3" xfId="22622"/>
    <cellStyle name="20% - Accent6 11 2 2 3 2" xfId="48622"/>
    <cellStyle name="20% - Accent6 11 2 2 4" xfId="35620"/>
    <cellStyle name="20% - Accent6 11 2 3" xfId="12906"/>
    <cellStyle name="20% - Accent6 11 2 3 2" xfId="25867"/>
    <cellStyle name="20% - Accent6 11 2 3 2 2" xfId="51867"/>
    <cellStyle name="20% - Accent6 11 2 3 3" xfId="38932"/>
    <cellStyle name="20% - Accent6 11 2 4" xfId="19448"/>
    <cellStyle name="20% - Accent6 11 2 4 2" xfId="45448"/>
    <cellStyle name="20% - Accent6 11 2 5" xfId="32431"/>
    <cellStyle name="20% - Accent6 11 3" xfId="3395"/>
    <cellStyle name="20% - Accent6 11 3 2" xfId="9940"/>
    <cellStyle name="20% - Accent6 11 3 2 2" xfId="16643"/>
    <cellStyle name="20% - Accent6 11 3 2 2 2" xfId="29604"/>
    <cellStyle name="20% - Accent6 11 3 2 2 2 2" xfId="55605"/>
    <cellStyle name="20% - Accent6 11 3 2 2 3" xfId="42670"/>
    <cellStyle name="20% - Accent6 11 3 2 3" xfId="23171"/>
    <cellStyle name="20% - Accent6 11 3 2 3 2" xfId="49171"/>
    <cellStyle name="20% - Accent6 11 3 2 4" xfId="36169"/>
    <cellStyle name="20% - Accent6 11 3 3" xfId="13455"/>
    <cellStyle name="20% - Accent6 11 3 3 2" xfId="26416"/>
    <cellStyle name="20% - Accent6 11 3 3 2 2" xfId="52416"/>
    <cellStyle name="20% - Accent6 11 3 3 3" xfId="39481"/>
    <cellStyle name="20% - Accent6 11 3 4" xfId="19995"/>
    <cellStyle name="20% - Accent6 11 3 4 2" xfId="45995"/>
    <cellStyle name="20% - Accent6 11 3 5" xfId="32980"/>
    <cellStyle name="20% - Accent6 11 4" xfId="2582"/>
    <cellStyle name="20% - Accent6 11 4 2" xfId="9269"/>
    <cellStyle name="20% - Accent6 11 4 2 2" xfId="15970"/>
    <cellStyle name="20% - Accent6 11 4 2 2 2" xfId="28931"/>
    <cellStyle name="20% - Accent6 11 4 2 2 2 2" xfId="54932"/>
    <cellStyle name="20% - Accent6 11 4 2 2 3" xfId="41997"/>
    <cellStyle name="20% - Accent6 11 4 2 3" xfId="22498"/>
    <cellStyle name="20% - Accent6 11 4 2 3 2" xfId="48498"/>
    <cellStyle name="20% - Accent6 11 4 2 4" xfId="35496"/>
    <cellStyle name="20% - Accent6 11 4 3" xfId="12782"/>
    <cellStyle name="20% - Accent6 11 4 3 2" xfId="25743"/>
    <cellStyle name="20% - Accent6 11 4 3 2 2" xfId="51743"/>
    <cellStyle name="20% - Accent6 11 4 3 3" xfId="38808"/>
    <cellStyle name="20% - Accent6 11 4 4" xfId="19324"/>
    <cellStyle name="20% - Accent6 11 4 4 2" xfId="45324"/>
    <cellStyle name="20% - Accent6 11 4 5" xfId="32307"/>
    <cellStyle name="20% - Accent6 11 5" xfId="3531"/>
    <cellStyle name="20% - Accent6 11 5 2" xfId="10056"/>
    <cellStyle name="20% - Accent6 11 5 2 2" xfId="16760"/>
    <cellStyle name="20% - Accent6 11 5 2 2 2" xfId="29721"/>
    <cellStyle name="20% - Accent6 11 5 2 2 2 2" xfId="55722"/>
    <cellStyle name="20% - Accent6 11 5 2 2 3" xfId="42787"/>
    <cellStyle name="20% - Accent6 11 5 2 3" xfId="23288"/>
    <cellStyle name="20% - Accent6 11 5 2 3 2" xfId="49288"/>
    <cellStyle name="20% - Accent6 11 5 2 4" xfId="36286"/>
    <cellStyle name="20% - Accent6 11 5 3" xfId="13572"/>
    <cellStyle name="20% - Accent6 11 5 3 2" xfId="26533"/>
    <cellStyle name="20% - Accent6 11 5 3 2 2" xfId="52533"/>
    <cellStyle name="20% - Accent6 11 5 3 3" xfId="39598"/>
    <cellStyle name="20% - Accent6 11 5 4" xfId="20111"/>
    <cellStyle name="20% - Accent6 11 5 4 2" xfId="46111"/>
    <cellStyle name="20% - Accent6 11 5 5" xfId="33097"/>
    <cellStyle name="20% - Accent6 11 6" xfId="8696"/>
    <cellStyle name="20% - Accent6 11 6 2" xfId="15398"/>
    <cellStyle name="20% - Accent6 11 6 2 2" xfId="28358"/>
    <cellStyle name="20% - Accent6 11 6 2 2 2" xfId="54359"/>
    <cellStyle name="20% - Accent6 11 6 2 3" xfId="41424"/>
    <cellStyle name="20% - Accent6 11 6 3" xfId="21925"/>
    <cellStyle name="20% - Accent6 11 6 3 2" xfId="47925"/>
    <cellStyle name="20% - Accent6 11 6 4" xfId="34923"/>
    <cellStyle name="20% - Accent6 11 7" xfId="12209"/>
    <cellStyle name="20% - Accent6 11 7 2" xfId="25170"/>
    <cellStyle name="20% - Accent6 11 7 2 2" xfId="51170"/>
    <cellStyle name="20% - Accent6 11 7 3" xfId="38235"/>
    <cellStyle name="20% - Accent6 11 8" xfId="18751"/>
    <cellStyle name="20% - Accent6 11 8 2" xfId="44751"/>
    <cellStyle name="20% - Accent6 11 9" xfId="31734"/>
    <cellStyle name="20% - Accent6 12" xfId="548"/>
    <cellStyle name="20% - Accent6 12 2" xfId="2761"/>
    <cellStyle name="20% - Accent6 12 2 2" xfId="9422"/>
    <cellStyle name="20% - Accent6 12 2 2 2" xfId="16123"/>
    <cellStyle name="20% - Accent6 12 2 2 2 2" xfId="29084"/>
    <cellStyle name="20% - Accent6 12 2 2 2 2 2" xfId="55085"/>
    <cellStyle name="20% - Accent6 12 2 2 2 3" xfId="42150"/>
    <cellStyle name="20% - Accent6 12 2 2 3" xfId="22651"/>
    <cellStyle name="20% - Accent6 12 2 2 3 2" xfId="48651"/>
    <cellStyle name="20% - Accent6 12 2 2 4" xfId="35649"/>
    <cellStyle name="20% - Accent6 12 2 3" xfId="12935"/>
    <cellStyle name="20% - Accent6 12 2 3 2" xfId="25896"/>
    <cellStyle name="20% - Accent6 12 2 3 2 2" xfId="51896"/>
    <cellStyle name="20% - Accent6 12 2 3 3" xfId="38961"/>
    <cellStyle name="20% - Accent6 12 2 4" xfId="19477"/>
    <cellStyle name="20% - Accent6 12 2 4 2" xfId="45477"/>
    <cellStyle name="20% - Accent6 12 2 5" xfId="32460"/>
    <cellStyle name="20% - Accent6 12 3" xfId="3294"/>
    <cellStyle name="20% - Accent6 12 3 2" xfId="9859"/>
    <cellStyle name="20% - Accent6 12 3 2 2" xfId="16561"/>
    <cellStyle name="20% - Accent6 12 3 2 2 2" xfId="29522"/>
    <cellStyle name="20% - Accent6 12 3 2 2 2 2" xfId="55523"/>
    <cellStyle name="20% - Accent6 12 3 2 2 3" xfId="42588"/>
    <cellStyle name="20% - Accent6 12 3 2 3" xfId="23089"/>
    <cellStyle name="20% - Accent6 12 3 2 3 2" xfId="49089"/>
    <cellStyle name="20% - Accent6 12 3 2 4" xfId="36087"/>
    <cellStyle name="20% - Accent6 12 3 3" xfId="13373"/>
    <cellStyle name="20% - Accent6 12 3 3 2" xfId="26334"/>
    <cellStyle name="20% - Accent6 12 3 3 2 2" xfId="52334"/>
    <cellStyle name="20% - Accent6 12 3 3 3" xfId="39399"/>
    <cellStyle name="20% - Accent6 12 3 4" xfId="19914"/>
    <cellStyle name="20% - Accent6 12 3 4 2" xfId="45914"/>
    <cellStyle name="20% - Accent6 12 3 5" xfId="32898"/>
    <cellStyle name="20% - Accent6 12 4" xfId="3057"/>
    <cellStyle name="20% - Accent6 12 4 2" xfId="9665"/>
    <cellStyle name="20% - Accent6 12 4 2 2" xfId="16367"/>
    <cellStyle name="20% - Accent6 12 4 2 2 2" xfId="29328"/>
    <cellStyle name="20% - Accent6 12 4 2 2 2 2" xfId="55329"/>
    <cellStyle name="20% - Accent6 12 4 2 2 3" xfId="42394"/>
    <cellStyle name="20% - Accent6 12 4 2 3" xfId="22895"/>
    <cellStyle name="20% - Accent6 12 4 2 3 2" xfId="48895"/>
    <cellStyle name="20% - Accent6 12 4 2 4" xfId="35893"/>
    <cellStyle name="20% - Accent6 12 4 3" xfId="13179"/>
    <cellStyle name="20% - Accent6 12 4 3 2" xfId="26140"/>
    <cellStyle name="20% - Accent6 12 4 3 2 2" xfId="52140"/>
    <cellStyle name="20% - Accent6 12 4 3 3" xfId="39205"/>
    <cellStyle name="20% - Accent6 12 4 4" xfId="19720"/>
    <cellStyle name="20% - Accent6 12 4 4 2" xfId="45720"/>
    <cellStyle name="20% - Accent6 12 4 5" xfId="32704"/>
    <cellStyle name="20% - Accent6 12 5" xfId="2906"/>
    <cellStyle name="20% - Accent6 12 5 2" xfId="9541"/>
    <cellStyle name="20% - Accent6 12 5 2 2" xfId="16243"/>
    <cellStyle name="20% - Accent6 12 5 2 2 2" xfId="29204"/>
    <cellStyle name="20% - Accent6 12 5 2 2 2 2" xfId="55205"/>
    <cellStyle name="20% - Accent6 12 5 2 2 3" xfId="42270"/>
    <cellStyle name="20% - Accent6 12 5 2 3" xfId="22771"/>
    <cellStyle name="20% - Accent6 12 5 2 3 2" xfId="48771"/>
    <cellStyle name="20% - Accent6 12 5 2 4" xfId="35769"/>
    <cellStyle name="20% - Accent6 12 5 3" xfId="13055"/>
    <cellStyle name="20% - Accent6 12 5 3 2" xfId="26016"/>
    <cellStyle name="20% - Accent6 12 5 3 2 2" xfId="52016"/>
    <cellStyle name="20% - Accent6 12 5 3 3" xfId="39081"/>
    <cellStyle name="20% - Accent6 12 5 4" xfId="19596"/>
    <cellStyle name="20% - Accent6 12 5 4 2" xfId="45596"/>
    <cellStyle name="20% - Accent6 12 5 5" xfId="32580"/>
    <cellStyle name="20% - Accent6 12 6" xfId="8710"/>
    <cellStyle name="20% - Accent6 12 6 2" xfId="15412"/>
    <cellStyle name="20% - Accent6 12 6 2 2" xfId="28372"/>
    <cellStyle name="20% - Accent6 12 6 2 2 2" xfId="54373"/>
    <cellStyle name="20% - Accent6 12 6 2 3" xfId="41438"/>
    <cellStyle name="20% - Accent6 12 6 3" xfId="21939"/>
    <cellStyle name="20% - Accent6 12 6 3 2" xfId="47939"/>
    <cellStyle name="20% - Accent6 12 6 4" xfId="34937"/>
    <cellStyle name="20% - Accent6 12 7" xfId="12223"/>
    <cellStyle name="20% - Accent6 12 7 2" xfId="25184"/>
    <cellStyle name="20% - Accent6 12 7 2 2" xfId="51184"/>
    <cellStyle name="20% - Accent6 12 7 3" xfId="38249"/>
    <cellStyle name="20% - Accent6 12 8" xfId="18765"/>
    <cellStyle name="20% - Accent6 12 8 2" xfId="44765"/>
    <cellStyle name="20% - Accent6 12 9" xfId="31748"/>
    <cellStyle name="20% - Accent6 13" xfId="589"/>
    <cellStyle name="20% - Accent6 13 2" xfId="2791"/>
    <cellStyle name="20% - Accent6 13 2 2" xfId="9448"/>
    <cellStyle name="20% - Accent6 13 2 2 2" xfId="16149"/>
    <cellStyle name="20% - Accent6 13 2 2 2 2" xfId="29110"/>
    <cellStyle name="20% - Accent6 13 2 2 2 2 2" xfId="55111"/>
    <cellStyle name="20% - Accent6 13 2 2 2 3" xfId="42176"/>
    <cellStyle name="20% - Accent6 13 2 2 3" xfId="22677"/>
    <cellStyle name="20% - Accent6 13 2 2 3 2" xfId="48677"/>
    <cellStyle name="20% - Accent6 13 2 2 4" xfId="35675"/>
    <cellStyle name="20% - Accent6 13 2 3" xfId="12961"/>
    <cellStyle name="20% - Accent6 13 2 3 2" xfId="25922"/>
    <cellStyle name="20% - Accent6 13 2 3 2 2" xfId="51922"/>
    <cellStyle name="20% - Accent6 13 2 3 3" xfId="38987"/>
    <cellStyle name="20% - Accent6 13 2 4" xfId="19503"/>
    <cellStyle name="20% - Accent6 13 2 4 2" xfId="45503"/>
    <cellStyle name="20% - Accent6 13 2 5" xfId="32486"/>
    <cellStyle name="20% - Accent6 13 3" xfId="3342"/>
    <cellStyle name="20% - Accent6 13 3 2" xfId="9896"/>
    <cellStyle name="20% - Accent6 13 3 2 2" xfId="16599"/>
    <cellStyle name="20% - Accent6 13 3 2 2 2" xfId="29560"/>
    <cellStyle name="20% - Accent6 13 3 2 2 2 2" xfId="55561"/>
    <cellStyle name="20% - Accent6 13 3 2 2 3" xfId="42626"/>
    <cellStyle name="20% - Accent6 13 3 2 3" xfId="23127"/>
    <cellStyle name="20% - Accent6 13 3 2 3 2" xfId="49127"/>
    <cellStyle name="20% - Accent6 13 3 2 4" xfId="36125"/>
    <cellStyle name="20% - Accent6 13 3 3" xfId="13411"/>
    <cellStyle name="20% - Accent6 13 3 3 2" xfId="26372"/>
    <cellStyle name="20% - Accent6 13 3 3 2 2" xfId="52372"/>
    <cellStyle name="20% - Accent6 13 3 3 3" xfId="39437"/>
    <cellStyle name="20% - Accent6 13 3 4" xfId="19951"/>
    <cellStyle name="20% - Accent6 13 3 4 2" xfId="45951"/>
    <cellStyle name="20% - Accent6 13 3 5" xfId="32936"/>
    <cellStyle name="20% - Accent6 13 4" xfId="3213"/>
    <cellStyle name="20% - Accent6 13 4 2" xfId="9796"/>
    <cellStyle name="20% - Accent6 13 4 2 2" xfId="16498"/>
    <cellStyle name="20% - Accent6 13 4 2 2 2" xfId="29459"/>
    <cellStyle name="20% - Accent6 13 4 2 2 2 2" xfId="55460"/>
    <cellStyle name="20% - Accent6 13 4 2 2 3" xfId="42525"/>
    <cellStyle name="20% - Accent6 13 4 2 3" xfId="23026"/>
    <cellStyle name="20% - Accent6 13 4 2 3 2" xfId="49026"/>
    <cellStyle name="20% - Accent6 13 4 2 4" xfId="36024"/>
    <cellStyle name="20% - Accent6 13 4 3" xfId="13310"/>
    <cellStyle name="20% - Accent6 13 4 3 2" xfId="26271"/>
    <cellStyle name="20% - Accent6 13 4 3 2 2" xfId="52271"/>
    <cellStyle name="20% - Accent6 13 4 3 3" xfId="39336"/>
    <cellStyle name="20% - Accent6 13 4 4" xfId="19851"/>
    <cellStyle name="20% - Accent6 13 4 4 2" xfId="45851"/>
    <cellStyle name="20% - Accent6 13 4 5" xfId="32835"/>
    <cellStyle name="20% - Accent6 13 5" xfId="3104"/>
    <cellStyle name="20% - Accent6 13 5 2" xfId="9706"/>
    <cellStyle name="20% - Accent6 13 5 2 2" xfId="16408"/>
    <cellStyle name="20% - Accent6 13 5 2 2 2" xfId="29369"/>
    <cellStyle name="20% - Accent6 13 5 2 2 2 2" xfId="55370"/>
    <cellStyle name="20% - Accent6 13 5 2 2 3" xfId="42435"/>
    <cellStyle name="20% - Accent6 13 5 2 3" xfId="22936"/>
    <cellStyle name="20% - Accent6 13 5 2 3 2" xfId="48936"/>
    <cellStyle name="20% - Accent6 13 5 2 4" xfId="35934"/>
    <cellStyle name="20% - Accent6 13 5 3" xfId="13220"/>
    <cellStyle name="20% - Accent6 13 5 3 2" xfId="26181"/>
    <cellStyle name="20% - Accent6 13 5 3 2 2" xfId="52181"/>
    <cellStyle name="20% - Accent6 13 5 3 3" xfId="39246"/>
    <cellStyle name="20% - Accent6 13 5 4" xfId="19761"/>
    <cellStyle name="20% - Accent6 13 5 4 2" xfId="45761"/>
    <cellStyle name="20% - Accent6 13 5 5" xfId="32745"/>
    <cellStyle name="20% - Accent6 13 6" xfId="8723"/>
    <cellStyle name="20% - Accent6 13 6 2" xfId="15425"/>
    <cellStyle name="20% - Accent6 13 6 2 2" xfId="28385"/>
    <cellStyle name="20% - Accent6 13 6 2 2 2" xfId="54386"/>
    <cellStyle name="20% - Accent6 13 6 2 3" xfId="41451"/>
    <cellStyle name="20% - Accent6 13 6 3" xfId="21952"/>
    <cellStyle name="20% - Accent6 13 6 3 2" xfId="47952"/>
    <cellStyle name="20% - Accent6 13 6 4" xfId="34950"/>
    <cellStyle name="20% - Accent6 13 7" xfId="12236"/>
    <cellStyle name="20% - Accent6 13 7 2" xfId="25197"/>
    <cellStyle name="20% - Accent6 13 7 2 2" xfId="51197"/>
    <cellStyle name="20% - Accent6 13 7 3" xfId="38262"/>
    <cellStyle name="20% - Accent6 13 8" xfId="18778"/>
    <cellStyle name="20% - Accent6 13 8 2" xfId="44778"/>
    <cellStyle name="20% - Accent6 13 9" xfId="31761"/>
    <cellStyle name="20% - Accent6 14" xfId="631"/>
    <cellStyle name="20% - Accent6 14 2" xfId="2829"/>
    <cellStyle name="20% - Accent6 14 2 2" xfId="9479"/>
    <cellStyle name="20% - Accent6 14 2 2 2" xfId="16181"/>
    <cellStyle name="20% - Accent6 14 2 2 2 2" xfId="29142"/>
    <cellStyle name="20% - Accent6 14 2 2 2 2 2" xfId="55143"/>
    <cellStyle name="20% - Accent6 14 2 2 2 3" xfId="42208"/>
    <cellStyle name="20% - Accent6 14 2 2 3" xfId="22709"/>
    <cellStyle name="20% - Accent6 14 2 2 3 2" xfId="48709"/>
    <cellStyle name="20% - Accent6 14 2 2 4" xfId="35707"/>
    <cellStyle name="20% - Accent6 14 2 3" xfId="12993"/>
    <cellStyle name="20% - Accent6 14 2 3 2" xfId="25954"/>
    <cellStyle name="20% - Accent6 14 2 3 2 2" xfId="51954"/>
    <cellStyle name="20% - Accent6 14 2 3 3" xfId="39019"/>
    <cellStyle name="20% - Accent6 14 2 4" xfId="19534"/>
    <cellStyle name="20% - Accent6 14 2 4 2" xfId="45534"/>
    <cellStyle name="20% - Accent6 14 2 5" xfId="32518"/>
    <cellStyle name="20% - Accent6 14 3" xfId="3308"/>
    <cellStyle name="20% - Accent6 14 3 2" xfId="9868"/>
    <cellStyle name="20% - Accent6 14 3 2 2" xfId="16570"/>
    <cellStyle name="20% - Accent6 14 3 2 2 2" xfId="29531"/>
    <cellStyle name="20% - Accent6 14 3 2 2 2 2" xfId="55532"/>
    <cellStyle name="20% - Accent6 14 3 2 2 3" xfId="42597"/>
    <cellStyle name="20% - Accent6 14 3 2 3" xfId="23098"/>
    <cellStyle name="20% - Accent6 14 3 2 3 2" xfId="49098"/>
    <cellStyle name="20% - Accent6 14 3 2 4" xfId="36096"/>
    <cellStyle name="20% - Accent6 14 3 3" xfId="13382"/>
    <cellStyle name="20% - Accent6 14 3 3 2" xfId="26343"/>
    <cellStyle name="20% - Accent6 14 3 3 2 2" xfId="52343"/>
    <cellStyle name="20% - Accent6 14 3 3 3" xfId="39408"/>
    <cellStyle name="20% - Accent6 14 3 4" xfId="19923"/>
    <cellStyle name="20% - Accent6 14 3 4 2" xfId="45923"/>
    <cellStyle name="20% - Accent6 14 3 5" xfId="32907"/>
    <cellStyle name="20% - Accent6 14 4" xfId="3880"/>
    <cellStyle name="20% - Accent6 14 4 2" xfId="10337"/>
    <cellStyle name="20% - Accent6 14 4 2 2" xfId="17041"/>
    <cellStyle name="20% - Accent6 14 4 2 2 2" xfId="30002"/>
    <cellStyle name="20% - Accent6 14 4 2 2 2 2" xfId="56003"/>
    <cellStyle name="20% - Accent6 14 4 2 2 3" xfId="43068"/>
    <cellStyle name="20% - Accent6 14 4 2 3" xfId="23569"/>
    <cellStyle name="20% - Accent6 14 4 2 3 2" xfId="49569"/>
    <cellStyle name="20% - Accent6 14 4 2 4" xfId="36567"/>
    <cellStyle name="20% - Accent6 14 4 3" xfId="13853"/>
    <cellStyle name="20% - Accent6 14 4 3 2" xfId="26813"/>
    <cellStyle name="20% - Accent6 14 4 3 2 2" xfId="52814"/>
    <cellStyle name="20% - Accent6 14 4 3 3" xfId="39879"/>
    <cellStyle name="20% - Accent6 14 4 4" xfId="20391"/>
    <cellStyle name="20% - Accent6 14 4 4 2" xfId="46391"/>
    <cellStyle name="20% - Accent6 14 4 5" xfId="33378"/>
    <cellStyle name="20% - Accent6 14 5" xfId="4550"/>
    <cellStyle name="20% - Accent6 14 5 2" xfId="10744"/>
    <cellStyle name="20% - Accent6 14 5 2 2" xfId="17448"/>
    <cellStyle name="20% - Accent6 14 5 2 2 2" xfId="30409"/>
    <cellStyle name="20% - Accent6 14 5 2 2 2 2" xfId="56410"/>
    <cellStyle name="20% - Accent6 14 5 2 2 3" xfId="43475"/>
    <cellStyle name="20% - Accent6 14 5 2 3" xfId="23976"/>
    <cellStyle name="20% - Accent6 14 5 2 3 2" xfId="49976"/>
    <cellStyle name="20% - Accent6 14 5 2 4" xfId="36974"/>
    <cellStyle name="20% - Accent6 14 5 3" xfId="14260"/>
    <cellStyle name="20% - Accent6 14 5 3 2" xfId="27220"/>
    <cellStyle name="20% - Accent6 14 5 3 2 2" xfId="53221"/>
    <cellStyle name="20% - Accent6 14 5 3 3" xfId="40286"/>
    <cellStyle name="20% - Accent6 14 5 4" xfId="20797"/>
    <cellStyle name="20% - Accent6 14 5 4 2" xfId="46797"/>
    <cellStyle name="20% - Accent6 14 5 5" xfId="33785"/>
    <cellStyle name="20% - Accent6 14 6" xfId="8736"/>
    <cellStyle name="20% - Accent6 14 6 2" xfId="15439"/>
    <cellStyle name="20% - Accent6 14 6 2 2" xfId="28399"/>
    <cellStyle name="20% - Accent6 14 6 2 2 2" xfId="54400"/>
    <cellStyle name="20% - Accent6 14 6 2 3" xfId="41465"/>
    <cellStyle name="20% - Accent6 14 6 3" xfId="21966"/>
    <cellStyle name="20% - Accent6 14 6 3 2" xfId="47966"/>
    <cellStyle name="20% - Accent6 14 6 4" xfId="34964"/>
    <cellStyle name="20% - Accent6 14 7" xfId="12250"/>
    <cellStyle name="20% - Accent6 14 7 2" xfId="25211"/>
    <cellStyle name="20% - Accent6 14 7 2 2" xfId="51211"/>
    <cellStyle name="20% - Accent6 14 7 3" xfId="38276"/>
    <cellStyle name="20% - Accent6 14 8" xfId="18792"/>
    <cellStyle name="20% - Accent6 14 8 2" xfId="44792"/>
    <cellStyle name="20% - Accent6 14 9" xfId="31775"/>
    <cellStyle name="20% - Accent6 15" xfId="673"/>
    <cellStyle name="20% - Accent6 15 2" xfId="2863"/>
    <cellStyle name="20% - Accent6 15 2 2" xfId="9507"/>
    <cellStyle name="20% - Accent6 15 2 2 2" xfId="16209"/>
    <cellStyle name="20% - Accent6 15 2 2 2 2" xfId="29170"/>
    <cellStyle name="20% - Accent6 15 2 2 2 2 2" xfId="55171"/>
    <cellStyle name="20% - Accent6 15 2 2 2 3" xfId="42236"/>
    <cellStyle name="20% - Accent6 15 2 2 3" xfId="22737"/>
    <cellStyle name="20% - Accent6 15 2 2 3 2" xfId="48737"/>
    <cellStyle name="20% - Accent6 15 2 2 4" xfId="35735"/>
    <cellStyle name="20% - Accent6 15 2 3" xfId="13021"/>
    <cellStyle name="20% - Accent6 15 2 3 2" xfId="25982"/>
    <cellStyle name="20% - Accent6 15 2 3 2 2" xfId="51982"/>
    <cellStyle name="20% - Accent6 15 2 3 3" xfId="39047"/>
    <cellStyle name="20% - Accent6 15 2 4" xfId="19562"/>
    <cellStyle name="20% - Accent6 15 2 4 2" xfId="45562"/>
    <cellStyle name="20% - Accent6 15 2 5" xfId="32546"/>
    <cellStyle name="20% - Accent6 15 3" xfId="3678"/>
    <cellStyle name="20% - Accent6 15 3 2" xfId="10175"/>
    <cellStyle name="20% - Accent6 15 3 2 2" xfId="16879"/>
    <cellStyle name="20% - Accent6 15 3 2 2 2" xfId="29840"/>
    <cellStyle name="20% - Accent6 15 3 2 2 2 2" xfId="55841"/>
    <cellStyle name="20% - Accent6 15 3 2 2 3" xfId="42906"/>
    <cellStyle name="20% - Accent6 15 3 2 3" xfId="23407"/>
    <cellStyle name="20% - Accent6 15 3 2 3 2" xfId="49407"/>
    <cellStyle name="20% - Accent6 15 3 2 4" xfId="36405"/>
    <cellStyle name="20% - Accent6 15 3 3" xfId="13691"/>
    <cellStyle name="20% - Accent6 15 3 3 2" xfId="26651"/>
    <cellStyle name="20% - Accent6 15 3 3 2 2" xfId="52652"/>
    <cellStyle name="20% - Accent6 15 3 3 3" xfId="39717"/>
    <cellStyle name="20% - Accent6 15 3 4" xfId="20230"/>
    <cellStyle name="20% - Accent6 15 3 4 2" xfId="46230"/>
    <cellStyle name="20% - Accent6 15 3 5" xfId="33216"/>
    <cellStyle name="20% - Accent6 15 4" xfId="4364"/>
    <cellStyle name="20% - Accent6 15 4 2" xfId="10593"/>
    <cellStyle name="20% - Accent6 15 4 2 2" xfId="17297"/>
    <cellStyle name="20% - Accent6 15 4 2 2 2" xfId="30258"/>
    <cellStyle name="20% - Accent6 15 4 2 2 2 2" xfId="56259"/>
    <cellStyle name="20% - Accent6 15 4 2 2 3" xfId="43324"/>
    <cellStyle name="20% - Accent6 15 4 2 3" xfId="23825"/>
    <cellStyle name="20% - Accent6 15 4 2 3 2" xfId="49825"/>
    <cellStyle name="20% - Accent6 15 4 2 4" xfId="36823"/>
    <cellStyle name="20% - Accent6 15 4 3" xfId="14109"/>
    <cellStyle name="20% - Accent6 15 4 3 2" xfId="27069"/>
    <cellStyle name="20% - Accent6 15 4 3 2 2" xfId="53070"/>
    <cellStyle name="20% - Accent6 15 4 3 3" xfId="40135"/>
    <cellStyle name="20% - Accent6 15 4 4" xfId="20647"/>
    <cellStyle name="20% - Accent6 15 4 4 2" xfId="46647"/>
    <cellStyle name="20% - Accent6 15 4 5" xfId="33634"/>
    <cellStyle name="20% - Accent6 15 5" xfId="4982"/>
    <cellStyle name="20% - Accent6 15 5 2" xfId="10956"/>
    <cellStyle name="20% - Accent6 15 5 2 2" xfId="17660"/>
    <cellStyle name="20% - Accent6 15 5 2 2 2" xfId="30621"/>
    <cellStyle name="20% - Accent6 15 5 2 2 2 2" xfId="56622"/>
    <cellStyle name="20% - Accent6 15 5 2 2 3" xfId="43687"/>
    <cellStyle name="20% - Accent6 15 5 2 3" xfId="24188"/>
    <cellStyle name="20% - Accent6 15 5 2 3 2" xfId="50188"/>
    <cellStyle name="20% - Accent6 15 5 2 4" xfId="37186"/>
    <cellStyle name="20% - Accent6 15 5 3" xfId="14472"/>
    <cellStyle name="20% - Accent6 15 5 3 2" xfId="27432"/>
    <cellStyle name="20% - Accent6 15 5 3 2 2" xfId="53433"/>
    <cellStyle name="20% - Accent6 15 5 3 3" xfId="40498"/>
    <cellStyle name="20% - Accent6 15 5 4" xfId="21009"/>
    <cellStyle name="20% - Accent6 15 5 4 2" xfId="47009"/>
    <cellStyle name="20% - Accent6 15 5 5" xfId="33997"/>
    <cellStyle name="20% - Accent6 15 6" xfId="8750"/>
    <cellStyle name="20% - Accent6 15 6 2" xfId="15453"/>
    <cellStyle name="20% - Accent6 15 6 2 2" xfId="28413"/>
    <cellStyle name="20% - Accent6 15 6 2 2 2" xfId="54414"/>
    <cellStyle name="20% - Accent6 15 6 2 3" xfId="41479"/>
    <cellStyle name="20% - Accent6 15 6 3" xfId="21980"/>
    <cellStyle name="20% - Accent6 15 6 3 2" xfId="47980"/>
    <cellStyle name="20% - Accent6 15 6 4" xfId="34978"/>
    <cellStyle name="20% - Accent6 15 7" xfId="12264"/>
    <cellStyle name="20% - Accent6 15 7 2" xfId="25225"/>
    <cellStyle name="20% - Accent6 15 7 2 2" xfId="51225"/>
    <cellStyle name="20% - Accent6 15 7 3" xfId="38290"/>
    <cellStyle name="20% - Accent6 15 8" xfId="18806"/>
    <cellStyle name="20% - Accent6 15 8 2" xfId="44806"/>
    <cellStyle name="20% - Accent6 15 9" xfId="31789"/>
    <cellStyle name="20% - Accent6 16" xfId="715"/>
    <cellStyle name="20% - Accent6 16 2" xfId="2897"/>
    <cellStyle name="20% - Accent6 16 2 2" xfId="9534"/>
    <cellStyle name="20% - Accent6 16 2 2 2" xfId="16236"/>
    <cellStyle name="20% - Accent6 16 2 2 2 2" xfId="29197"/>
    <cellStyle name="20% - Accent6 16 2 2 2 2 2" xfId="55198"/>
    <cellStyle name="20% - Accent6 16 2 2 2 3" xfId="42263"/>
    <cellStyle name="20% - Accent6 16 2 2 3" xfId="22764"/>
    <cellStyle name="20% - Accent6 16 2 2 3 2" xfId="48764"/>
    <cellStyle name="20% - Accent6 16 2 2 4" xfId="35762"/>
    <cellStyle name="20% - Accent6 16 2 3" xfId="13048"/>
    <cellStyle name="20% - Accent6 16 2 3 2" xfId="26009"/>
    <cellStyle name="20% - Accent6 16 2 3 2 2" xfId="52009"/>
    <cellStyle name="20% - Accent6 16 2 3 3" xfId="39074"/>
    <cellStyle name="20% - Accent6 16 2 4" xfId="19589"/>
    <cellStyle name="20% - Accent6 16 2 4 2" xfId="45589"/>
    <cellStyle name="20% - Accent6 16 2 5" xfId="32573"/>
    <cellStyle name="20% - Accent6 16 3" xfId="2946"/>
    <cellStyle name="20% - Accent6 16 3 2" xfId="9573"/>
    <cellStyle name="20% - Accent6 16 3 2 2" xfId="16275"/>
    <cellStyle name="20% - Accent6 16 3 2 2 2" xfId="29236"/>
    <cellStyle name="20% - Accent6 16 3 2 2 2 2" xfId="55237"/>
    <cellStyle name="20% - Accent6 16 3 2 2 3" xfId="42302"/>
    <cellStyle name="20% - Accent6 16 3 2 3" xfId="22803"/>
    <cellStyle name="20% - Accent6 16 3 2 3 2" xfId="48803"/>
    <cellStyle name="20% - Accent6 16 3 2 4" xfId="35801"/>
    <cellStyle name="20% - Accent6 16 3 3" xfId="13087"/>
    <cellStyle name="20% - Accent6 16 3 3 2" xfId="26048"/>
    <cellStyle name="20% - Accent6 16 3 3 2 2" xfId="52048"/>
    <cellStyle name="20% - Accent6 16 3 3 3" xfId="39113"/>
    <cellStyle name="20% - Accent6 16 3 4" xfId="19628"/>
    <cellStyle name="20% - Accent6 16 3 4 2" xfId="45628"/>
    <cellStyle name="20% - Accent6 16 3 5" xfId="32612"/>
    <cellStyle name="20% - Accent6 16 4" xfId="3183"/>
    <cellStyle name="20% - Accent6 16 4 2" xfId="9769"/>
    <cellStyle name="20% - Accent6 16 4 2 2" xfId="16471"/>
    <cellStyle name="20% - Accent6 16 4 2 2 2" xfId="29432"/>
    <cellStyle name="20% - Accent6 16 4 2 2 2 2" xfId="55433"/>
    <cellStyle name="20% - Accent6 16 4 2 2 3" xfId="42498"/>
    <cellStyle name="20% - Accent6 16 4 2 3" xfId="22999"/>
    <cellStyle name="20% - Accent6 16 4 2 3 2" xfId="48999"/>
    <cellStyle name="20% - Accent6 16 4 2 4" xfId="35997"/>
    <cellStyle name="20% - Accent6 16 4 3" xfId="13283"/>
    <cellStyle name="20% - Accent6 16 4 3 2" xfId="26244"/>
    <cellStyle name="20% - Accent6 16 4 3 2 2" xfId="52244"/>
    <cellStyle name="20% - Accent6 16 4 3 3" xfId="39309"/>
    <cellStyle name="20% - Accent6 16 4 4" xfId="19824"/>
    <cellStyle name="20% - Accent6 16 4 4 2" xfId="45824"/>
    <cellStyle name="20% - Accent6 16 4 5" xfId="32808"/>
    <cellStyle name="20% - Accent6 16 5" xfId="3244"/>
    <cellStyle name="20% - Accent6 16 5 2" xfId="9820"/>
    <cellStyle name="20% - Accent6 16 5 2 2" xfId="16522"/>
    <cellStyle name="20% - Accent6 16 5 2 2 2" xfId="29483"/>
    <cellStyle name="20% - Accent6 16 5 2 2 2 2" xfId="55484"/>
    <cellStyle name="20% - Accent6 16 5 2 2 3" xfId="42549"/>
    <cellStyle name="20% - Accent6 16 5 2 3" xfId="23050"/>
    <cellStyle name="20% - Accent6 16 5 2 3 2" xfId="49050"/>
    <cellStyle name="20% - Accent6 16 5 2 4" xfId="36048"/>
    <cellStyle name="20% - Accent6 16 5 3" xfId="13334"/>
    <cellStyle name="20% - Accent6 16 5 3 2" xfId="26295"/>
    <cellStyle name="20% - Accent6 16 5 3 2 2" xfId="52295"/>
    <cellStyle name="20% - Accent6 16 5 3 3" xfId="39360"/>
    <cellStyle name="20% - Accent6 16 5 4" xfId="19875"/>
    <cellStyle name="20% - Accent6 16 5 4 2" xfId="45875"/>
    <cellStyle name="20% - Accent6 16 5 5" xfId="32859"/>
    <cellStyle name="20% - Accent6 16 6" xfId="8764"/>
    <cellStyle name="20% - Accent6 16 6 2" xfId="15467"/>
    <cellStyle name="20% - Accent6 16 6 2 2" xfId="28427"/>
    <cellStyle name="20% - Accent6 16 6 2 2 2" xfId="54428"/>
    <cellStyle name="20% - Accent6 16 6 2 3" xfId="41493"/>
    <cellStyle name="20% - Accent6 16 6 3" xfId="21994"/>
    <cellStyle name="20% - Accent6 16 6 3 2" xfId="47994"/>
    <cellStyle name="20% - Accent6 16 6 4" xfId="34992"/>
    <cellStyle name="20% - Accent6 16 7" xfId="12278"/>
    <cellStyle name="20% - Accent6 16 7 2" xfId="25239"/>
    <cellStyle name="20% - Accent6 16 7 2 2" xfId="51239"/>
    <cellStyle name="20% - Accent6 16 7 3" xfId="38304"/>
    <cellStyle name="20% - Accent6 16 8" xfId="18820"/>
    <cellStyle name="20% - Accent6 16 8 2" xfId="44820"/>
    <cellStyle name="20% - Accent6 16 9" xfId="31803"/>
    <cellStyle name="20% - Accent6 17" xfId="757"/>
    <cellStyle name="20% - Accent6 17 2" xfId="2935"/>
    <cellStyle name="20% - Accent6 17 2 2" xfId="9565"/>
    <cellStyle name="20% - Accent6 17 2 2 2" xfId="16267"/>
    <cellStyle name="20% - Accent6 17 2 2 2 2" xfId="29228"/>
    <cellStyle name="20% - Accent6 17 2 2 2 2 2" xfId="55229"/>
    <cellStyle name="20% - Accent6 17 2 2 2 3" xfId="42294"/>
    <cellStyle name="20% - Accent6 17 2 2 3" xfId="22795"/>
    <cellStyle name="20% - Accent6 17 2 2 3 2" xfId="48795"/>
    <cellStyle name="20% - Accent6 17 2 2 4" xfId="35793"/>
    <cellStyle name="20% - Accent6 17 2 3" xfId="13079"/>
    <cellStyle name="20% - Accent6 17 2 3 2" xfId="26040"/>
    <cellStyle name="20% - Accent6 17 2 3 2 2" xfId="52040"/>
    <cellStyle name="20% - Accent6 17 2 3 3" xfId="39105"/>
    <cellStyle name="20% - Accent6 17 2 4" xfId="19620"/>
    <cellStyle name="20% - Accent6 17 2 4 2" xfId="45620"/>
    <cellStyle name="20% - Accent6 17 2 5" xfId="32604"/>
    <cellStyle name="20% - Accent6 17 3" xfId="2596"/>
    <cellStyle name="20% - Accent6 17 3 2" xfId="9282"/>
    <cellStyle name="20% - Accent6 17 3 2 2" xfId="15983"/>
    <cellStyle name="20% - Accent6 17 3 2 2 2" xfId="28944"/>
    <cellStyle name="20% - Accent6 17 3 2 2 2 2" xfId="54945"/>
    <cellStyle name="20% - Accent6 17 3 2 2 3" xfId="42010"/>
    <cellStyle name="20% - Accent6 17 3 2 3" xfId="22511"/>
    <cellStyle name="20% - Accent6 17 3 2 3 2" xfId="48511"/>
    <cellStyle name="20% - Accent6 17 3 2 4" xfId="35509"/>
    <cellStyle name="20% - Accent6 17 3 3" xfId="12795"/>
    <cellStyle name="20% - Accent6 17 3 3 2" xfId="25756"/>
    <cellStyle name="20% - Accent6 17 3 3 2 2" xfId="51756"/>
    <cellStyle name="20% - Accent6 17 3 3 3" xfId="38821"/>
    <cellStyle name="20% - Accent6 17 3 4" xfId="19337"/>
    <cellStyle name="20% - Accent6 17 3 4 2" xfId="45337"/>
    <cellStyle name="20% - Accent6 17 3 5" xfId="32320"/>
    <cellStyle name="20% - Accent6 17 4" xfId="3517"/>
    <cellStyle name="20% - Accent6 17 4 2" xfId="10043"/>
    <cellStyle name="20% - Accent6 17 4 2 2" xfId="16747"/>
    <cellStyle name="20% - Accent6 17 4 2 2 2" xfId="29708"/>
    <cellStyle name="20% - Accent6 17 4 2 2 2 2" xfId="55709"/>
    <cellStyle name="20% - Accent6 17 4 2 2 3" xfId="42774"/>
    <cellStyle name="20% - Accent6 17 4 2 3" xfId="23275"/>
    <cellStyle name="20% - Accent6 17 4 2 3 2" xfId="49275"/>
    <cellStyle name="20% - Accent6 17 4 2 4" xfId="36273"/>
    <cellStyle name="20% - Accent6 17 4 3" xfId="13559"/>
    <cellStyle name="20% - Accent6 17 4 3 2" xfId="26520"/>
    <cellStyle name="20% - Accent6 17 4 3 2 2" xfId="52520"/>
    <cellStyle name="20% - Accent6 17 4 3 3" xfId="39585"/>
    <cellStyle name="20% - Accent6 17 4 4" xfId="20098"/>
    <cellStyle name="20% - Accent6 17 4 4 2" xfId="46098"/>
    <cellStyle name="20% - Accent6 17 4 5" xfId="33084"/>
    <cellStyle name="20% - Accent6 17 5" xfId="4232"/>
    <cellStyle name="20% - Accent6 17 5 2" xfId="10487"/>
    <cellStyle name="20% - Accent6 17 5 2 2" xfId="17191"/>
    <cellStyle name="20% - Accent6 17 5 2 2 2" xfId="30152"/>
    <cellStyle name="20% - Accent6 17 5 2 2 2 2" xfId="56153"/>
    <cellStyle name="20% - Accent6 17 5 2 2 3" xfId="43218"/>
    <cellStyle name="20% - Accent6 17 5 2 3" xfId="23719"/>
    <cellStyle name="20% - Accent6 17 5 2 3 2" xfId="49719"/>
    <cellStyle name="20% - Accent6 17 5 2 4" xfId="36717"/>
    <cellStyle name="20% - Accent6 17 5 3" xfId="14003"/>
    <cellStyle name="20% - Accent6 17 5 3 2" xfId="26963"/>
    <cellStyle name="20% - Accent6 17 5 3 2 2" xfId="52964"/>
    <cellStyle name="20% - Accent6 17 5 3 3" xfId="40029"/>
    <cellStyle name="20% - Accent6 17 5 4" xfId="20541"/>
    <cellStyle name="20% - Accent6 17 5 4 2" xfId="46541"/>
    <cellStyle name="20% - Accent6 17 5 5" xfId="33528"/>
    <cellStyle name="20% - Accent6 17 6" xfId="8778"/>
    <cellStyle name="20% - Accent6 17 6 2" xfId="15481"/>
    <cellStyle name="20% - Accent6 17 6 2 2" xfId="28441"/>
    <cellStyle name="20% - Accent6 17 6 2 2 2" xfId="54442"/>
    <cellStyle name="20% - Accent6 17 6 2 3" xfId="41507"/>
    <cellStyle name="20% - Accent6 17 6 3" xfId="22008"/>
    <cellStyle name="20% - Accent6 17 6 3 2" xfId="48008"/>
    <cellStyle name="20% - Accent6 17 6 4" xfId="35006"/>
    <cellStyle name="20% - Accent6 17 7" xfId="12292"/>
    <cellStyle name="20% - Accent6 17 7 2" xfId="25253"/>
    <cellStyle name="20% - Accent6 17 7 2 2" xfId="51253"/>
    <cellStyle name="20% - Accent6 17 7 3" xfId="38318"/>
    <cellStyle name="20% - Accent6 17 8" xfId="18834"/>
    <cellStyle name="20% - Accent6 17 8 2" xfId="44834"/>
    <cellStyle name="20% - Accent6 17 9" xfId="31817"/>
    <cellStyle name="20% - Accent6 18" xfId="799"/>
    <cellStyle name="20% - Accent6 18 2" xfId="2966"/>
    <cellStyle name="20% - Accent6 18 2 2" xfId="9591"/>
    <cellStyle name="20% - Accent6 18 2 2 2" xfId="16293"/>
    <cellStyle name="20% - Accent6 18 2 2 2 2" xfId="29254"/>
    <cellStyle name="20% - Accent6 18 2 2 2 2 2" xfId="55255"/>
    <cellStyle name="20% - Accent6 18 2 2 2 3" xfId="42320"/>
    <cellStyle name="20% - Accent6 18 2 2 3" xfId="22821"/>
    <cellStyle name="20% - Accent6 18 2 2 3 2" xfId="48821"/>
    <cellStyle name="20% - Accent6 18 2 2 4" xfId="35819"/>
    <cellStyle name="20% - Accent6 18 2 3" xfId="13105"/>
    <cellStyle name="20% - Accent6 18 2 3 2" xfId="26066"/>
    <cellStyle name="20% - Accent6 18 2 3 2 2" xfId="52066"/>
    <cellStyle name="20% - Accent6 18 2 3 3" xfId="39131"/>
    <cellStyle name="20% - Accent6 18 2 4" xfId="19646"/>
    <cellStyle name="20% - Accent6 18 2 4 2" xfId="45646"/>
    <cellStyle name="20% - Accent6 18 2 5" xfId="32630"/>
    <cellStyle name="20% - Accent6 18 3" xfId="2421"/>
    <cellStyle name="20% - Accent6 18 3 2" xfId="9135"/>
    <cellStyle name="20% - Accent6 18 3 2 2" xfId="15837"/>
    <cellStyle name="20% - Accent6 18 3 2 2 2" xfId="28797"/>
    <cellStyle name="20% - Accent6 18 3 2 2 2 2" xfId="54798"/>
    <cellStyle name="20% - Accent6 18 3 2 2 3" xfId="41863"/>
    <cellStyle name="20% - Accent6 18 3 2 3" xfId="22364"/>
    <cellStyle name="20% - Accent6 18 3 2 3 2" xfId="48364"/>
    <cellStyle name="20% - Accent6 18 3 2 4" xfId="35362"/>
    <cellStyle name="20% - Accent6 18 3 3" xfId="12648"/>
    <cellStyle name="20% - Accent6 18 3 3 2" xfId="25609"/>
    <cellStyle name="20% - Accent6 18 3 3 2 2" xfId="51609"/>
    <cellStyle name="20% - Accent6 18 3 3 3" xfId="38674"/>
    <cellStyle name="20% - Accent6 18 3 4" xfId="19190"/>
    <cellStyle name="20% - Accent6 18 3 4 2" xfId="45190"/>
    <cellStyle name="20% - Accent6 18 3 5" xfId="32173"/>
    <cellStyle name="20% - Accent6 18 4" xfId="3668"/>
    <cellStyle name="20% - Accent6 18 4 2" xfId="10170"/>
    <cellStyle name="20% - Accent6 18 4 2 2" xfId="16874"/>
    <cellStyle name="20% - Accent6 18 4 2 2 2" xfId="29835"/>
    <cellStyle name="20% - Accent6 18 4 2 2 2 2" xfId="55836"/>
    <cellStyle name="20% - Accent6 18 4 2 2 3" xfId="42901"/>
    <cellStyle name="20% - Accent6 18 4 2 3" xfId="23402"/>
    <cellStyle name="20% - Accent6 18 4 2 3 2" xfId="49402"/>
    <cellStyle name="20% - Accent6 18 4 2 4" xfId="36400"/>
    <cellStyle name="20% - Accent6 18 4 3" xfId="13686"/>
    <cellStyle name="20% - Accent6 18 4 3 2" xfId="26646"/>
    <cellStyle name="20% - Accent6 18 4 3 2 2" xfId="52647"/>
    <cellStyle name="20% - Accent6 18 4 3 3" xfId="39712"/>
    <cellStyle name="20% - Accent6 18 4 4" xfId="20225"/>
    <cellStyle name="20% - Accent6 18 4 4 2" xfId="46225"/>
    <cellStyle name="20% - Accent6 18 4 5" xfId="33211"/>
    <cellStyle name="20% - Accent6 18 5" xfId="4356"/>
    <cellStyle name="20% - Accent6 18 5 2" xfId="10590"/>
    <cellStyle name="20% - Accent6 18 5 2 2" xfId="17294"/>
    <cellStyle name="20% - Accent6 18 5 2 2 2" xfId="30255"/>
    <cellStyle name="20% - Accent6 18 5 2 2 2 2" xfId="56256"/>
    <cellStyle name="20% - Accent6 18 5 2 2 3" xfId="43321"/>
    <cellStyle name="20% - Accent6 18 5 2 3" xfId="23822"/>
    <cellStyle name="20% - Accent6 18 5 2 3 2" xfId="49822"/>
    <cellStyle name="20% - Accent6 18 5 2 4" xfId="36820"/>
    <cellStyle name="20% - Accent6 18 5 3" xfId="14106"/>
    <cellStyle name="20% - Accent6 18 5 3 2" xfId="27066"/>
    <cellStyle name="20% - Accent6 18 5 3 2 2" xfId="53067"/>
    <cellStyle name="20% - Accent6 18 5 3 3" xfId="40132"/>
    <cellStyle name="20% - Accent6 18 5 4" xfId="20644"/>
    <cellStyle name="20% - Accent6 18 5 4 2" xfId="46644"/>
    <cellStyle name="20% - Accent6 18 5 5" xfId="33631"/>
    <cellStyle name="20% - Accent6 18 6" xfId="8792"/>
    <cellStyle name="20% - Accent6 18 6 2" xfId="15495"/>
    <cellStyle name="20% - Accent6 18 6 2 2" xfId="28455"/>
    <cellStyle name="20% - Accent6 18 6 2 2 2" xfId="54456"/>
    <cellStyle name="20% - Accent6 18 6 2 3" xfId="41521"/>
    <cellStyle name="20% - Accent6 18 6 3" xfId="22022"/>
    <cellStyle name="20% - Accent6 18 6 3 2" xfId="48022"/>
    <cellStyle name="20% - Accent6 18 6 4" xfId="35020"/>
    <cellStyle name="20% - Accent6 18 7" xfId="12306"/>
    <cellStyle name="20% - Accent6 18 7 2" xfId="25267"/>
    <cellStyle name="20% - Accent6 18 7 2 2" xfId="51267"/>
    <cellStyle name="20% - Accent6 18 7 3" xfId="38332"/>
    <cellStyle name="20% - Accent6 18 8" xfId="18848"/>
    <cellStyle name="20% - Accent6 18 8 2" xfId="44848"/>
    <cellStyle name="20% - Accent6 18 9" xfId="31831"/>
    <cellStyle name="20% - Accent6 19" xfId="841"/>
    <cellStyle name="20% - Accent6 19 2" xfId="3003"/>
    <cellStyle name="20% - Accent6 19 2 2" xfId="9622"/>
    <cellStyle name="20% - Accent6 19 2 2 2" xfId="16324"/>
    <cellStyle name="20% - Accent6 19 2 2 2 2" xfId="29285"/>
    <cellStyle name="20% - Accent6 19 2 2 2 2 2" xfId="55286"/>
    <cellStyle name="20% - Accent6 19 2 2 2 3" xfId="42351"/>
    <cellStyle name="20% - Accent6 19 2 2 3" xfId="22852"/>
    <cellStyle name="20% - Accent6 19 2 2 3 2" xfId="48852"/>
    <cellStyle name="20% - Accent6 19 2 2 4" xfId="35850"/>
    <cellStyle name="20% - Accent6 19 2 3" xfId="13136"/>
    <cellStyle name="20% - Accent6 19 2 3 2" xfId="26097"/>
    <cellStyle name="20% - Accent6 19 2 3 2 2" xfId="52097"/>
    <cellStyle name="20% - Accent6 19 2 3 3" xfId="39162"/>
    <cellStyle name="20% - Accent6 19 2 4" xfId="19677"/>
    <cellStyle name="20% - Accent6 19 2 4 2" xfId="45677"/>
    <cellStyle name="20% - Accent6 19 2 5" xfId="32661"/>
    <cellStyle name="20% - Accent6 19 3" xfId="3008"/>
    <cellStyle name="20% - Accent6 19 3 2" xfId="9626"/>
    <cellStyle name="20% - Accent6 19 3 2 2" xfId="16328"/>
    <cellStyle name="20% - Accent6 19 3 2 2 2" xfId="29289"/>
    <cellStyle name="20% - Accent6 19 3 2 2 2 2" xfId="55290"/>
    <cellStyle name="20% - Accent6 19 3 2 2 3" xfId="42355"/>
    <cellStyle name="20% - Accent6 19 3 2 3" xfId="22856"/>
    <cellStyle name="20% - Accent6 19 3 2 3 2" xfId="48856"/>
    <cellStyle name="20% - Accent6 19 3 2 4" xfId="35854"/>
    <cellStyle name="20% - Accent6 19 3 3" xfId="13140"/>
    <cellStyle name="20% - Accent6 19 3 3 2" xfId="26101"/>
    <cellStyle name="20% - Accent6 19 3 3 2 2" xfId="52101"/>
    <cellStyle name="20% - Accent6 19 3 3 3" xfId="39166"/>
    <cellStyle name="20% - Accent6 19 3 4" xfId="19681"/>
    <cellStyle name="20% - Accent6 19 3 4 2" xfId="45681"/>
    <cellStyle name="20% - Accent6 19 3 5" xfId="32665"/>
    <cellStyle name="20% - Accent6 19 4" xfId="2797"/>
    <cellStyle name="20% - Accent6 19 4 2" xfId="9453"/>
    <cellStyle name="20% - Accent6 19 4 2 2" xfId="16155"/>
    <cellStyle name="20% - Accent6 19 4 2 2 2" xfId="29116"/>
    <cellStyle name="20% - Accent6 19 4 2 2 2 2" xfId="55117"/>
    <cellStyle name="20% - Accent6 19 4 2 2 3" xfId="42182"/>
    <cellStyle name="20% - Accent6 19 4 2 3" xfId="22683"/>
    <cellStyle name="20% - Accent6 19 4 2 3 2" xfId="48683"/>
    <cellStyle name="20% - Accent6 19 4 2 4" xfId="35681"/>
    <cellStyle name="20% - Accent6 19 4 3" xfId="12967"/>
    <cellStyle name="20% - Accent6 19 4 3 2" xfId="25928"/>
    <cellStyle name="20% - Accent6 19 4 3 2 2" xfId="51928"/>
    <cellStyle name="20% - Accent6 19 4 3 3" xfId="38993"/>
    <cellStyle name="20% - Accent6 19 4 4" xfId="19508"/>
    <cellStyle name="20% - Accent6 19 4 4 2" xfId="45508"/>
    <cellStyle name="20% - Accent6 19 4 5" xfId="32492"/>
    <cellStyle name="20% - Accent6 19 5" xfId="3336"/>
    <cellStyle name="20% - Accent6 19 5 2" xfId="9891"/>
    <cellStyle name="20% - Accent6 19 5 2 2" xfId="16593"/>
    <cellStyle name="20% - Accent6 19 5 2 2 2" xfId="29554"/>
    <cellStyle name="20% - Accent6 19 5 2 2 2 2" xfId="55555"/>
    <cellStyle name="20% - Accent6 19 5 2 2 3" xfId="42620"/>
    <cellStyle name="20% - Accent6 19 5 2 3" xfId="23121"/>
    <cellStyle name="20% - Accent6 19 5 2 3 2" xfId="49121"/>
    <cellStyle name="20% - Accent6 19 5 2 4" xfId="36119"/>
    <cellStyle name="20% - Accent6 19 5 3" xfId="13405"/>
    <cellStyle name="20% - Accent6 19 5 3 2" xfId="26366"/>
    <cellStyle name="20% - Accent6 19 5 3 2 2" xfId="52366"/>
    <cellStyle name="20% - Accent6 19 5 3 3" xfId="39431"/>
    <cellStyle name="20% - Accent6 19 5 4" xfId="19946"/>
    <cellStyle name="20% - Accent6 19 5 4 2" xfId="45946"/>
    <cellStyle name="20% - Accent6 19 5 5" xfId="32930"/>
    <cellStyle name="20% - Accent6 19 6" xfId="8806"/>
    <cellStyle name="20% - Accent6 19 6 2" xfId="15509"/>
    <cellStyle name="20% - Accent6 19 6 2 2" xfId="28469"/>
    <cellStyle name="20% - Accent6 19 6 2 2 2" xfId="54470"/>
    <cellStyle name="20% - Accent6 19 6 2 3" xfId="41535"/>
    <cellStyle name="20% - Accent6 19 6 3" xfId="22036"/>
    <cellStyle name="20% - Accent6 19 6 3 2" xfId="48036"/>
    <cellStyle name="20% - Accent6 19 6 4" xfId="35034"/>
    <cellStyle name="20% - Accent6 19 7" xfId="12320"/>
    <cellStyle name="20% - Accent6 19 7 2" xfId="25281"/>
    <cellStyle name="20% - Accent6 19 7 2 2" xfId="51281"/>
    <cellStyle name="20% - Accent6 19 7 3" xfId="38346"/>
    <cellStyle name="20% - Accent6 19 8" xfId="18862"/>
    <cellStyle name="20% - Accent6 19 8 2" xfId="44862"/>
    <cellStyle name="20% - Accent6 19 9" xfId="31845"/>
    <cellStyle name="20% - Accent6 2" xfId="99"/>
    <cellStyle name="20% - Accent6 2 2" xfId="2334"/>
    <cellStyle name="20% - Accent6 2 2 2" xfId="2382"/>
    <cellStyle name="20% - Accent6 2 2 2 2" xfId="9125"/>
    <cellStyle name="20% - Accent6 2 2 2 2 2" xfId="15827"/>
    <cellStyle name="20% - Accent6 2 2 2 2 2 2" xfId="28787"/>
    <cellStyle name="20% - Accent6 2 2 2 2 2 2 2" xfId="54788"/>
    <cellStyle name="20% - Accent6 2 2 2 2 2 3" xfId="41853"/>
    <cellStyle name="20% - Accent6 2 2 2 2 3" xfId="22354"/>
    <cellStyle name="20% - Accent6 2 2 2 2 3 2" xfId="48354"/>
    <cellStyle name="20% - Accent6 2 2 2 2 4" xfId="35352"/>
    <cellStyle name="20% - Accent6 2 2 2 3" xfId="12638"/>
    <cellStyle name="20% - Accent6 2 2 2 3 2" xfId="25599"/>
    <cellStyle name="20% - Accent6 2 2 2 3 2 2" xfId="51599"/>
    <cellStyle name="20% - Accent6 2 2 2 3 3" xfId="38664"/>
    <cellStyle name="20% - Accent6 2 2 2 4" xfId="19180"/>
    <cellStyle name="20% - Accent6 2 2 2 4 2" xfId="45180"/>
    <cellStyle name="20% - Accent6 2 2 2 5" xfId="32163"/>
    <cellStyle name="20% - Accent6 2 2 3" xfId="2635"/>
    <cellStyle name="20% - Accent6 2 2 3 2" xfId="9313"/>
    <cellStyle name="20% - Accent6 2 2 3 2 2" xfId="16014"/>
    <cellStyle name="20% - Accent6 2 2 3 2 2 2" xfId="28975"/>
    <cellStyle name="20% - Accent6 2 2 3 2 2 2 2" xfId="54976"/>
    <cellStyle name="20% - Accent6 2 2 3 2 2 3" xfId="42041"/>
    <cellStyle name="20% - Accent6 2 2 3 2 3" xfId="22542"/>
    <cellStyle name="20% - Accent6 2 2 3 2 3 2" xfId="48542"/>
    <cellStyle name="20% - Accent6 2 2 3 2 4" xfId="35540"/>
    <cellStyle name="20% - Accent6 2 2 3 3" xfId="12826"/>
    <cellStyle name="20% - Accent6 2 2 3 3 2" xfId="25787"/>
    <cellStyle name="20% - Accent6 2 2 3 3 2 2" xfId="51787"/>
    <cellStyle name="20% - Accent6 2 2 3 3 3" xfId="38852"/>
    <cellStyle name="20% - Accent6 2 2 3 4" xfId="19368"/>
    <cellStyle name="20% - Accent6 2 2 3 4 2" xfId="45368"/>
    <cellStyle name="20% - Accent6 2 2 3 5" xfId="32351"/>
    <cellStyle name="20% - Accent6 2 2 4" xfId="3482"/>
    <cellStyle name="20% - Accent6 2 2 4 2" xfId="10014"/>
    <cellStyle name="20% - Accent6 2 2 4 2 2" xfId="16718"/>
    <cellStyle name="20% - Accent6 2 2 4 2 2 2" xfId="29679"/>
    <cellStyle name="20% - Accent6 2 2 4 2 2 2 2" xfId="55680"/>
    <cellStyle name="20% - Accent6 2 2 4 2 2 3" xfId="42745"/>
    <cellStyle name="20% - Accent6 2 2 4 2 3" xfId="23246"/>
    <cellStyle name="20% - Accent6 2 2 4 2 3 2" xfId="49246"/>
    <cellStyle name="20% - Accent6 2 2 4 2 4" xfId="36244"/>
    <cellStyle name="20% - Accent6 2 2 4 3" xfId="13530"/>
    <cellStyle name="20% - Accent6 2 2 4 3 2" xfId="26491"/>
    <cellStyle name="20% - Accent6 2 2 4 3 2 2" xfId="52491"/>
    <cellStyle name="20% - Accent6 2 2 4 3 3" xfId="39556"/>
    <cellStyle name="20% - Accent6 2 2 4 4" xfId="20069"/>
    <cellStyle name="20% - Accent6 2 2 4 4 2" xfId="46069"/>
    <cellStyle name="20% - Accent6 2 2 4 5" xfId="33055"/>
    <cellStyle name="20% - Accent6 2 2 5" xfId="4204"/>
    <cellStyle name="20% - Accent6 2 2 5 2" xfId="10463"/>
    <cellStyle name="20% - Accent6 2 2 5 2 2" xfId="17167"/>
    <cellStyle name="20% - Accent6 2 2 5 2 2 2" xfId="30128"/>
    <cellStyle name="20% - Accent6 2 2 5 2 2 2 2" xfId="56129"/>
    <cellStyle name="20% - Accent6 2 2 5 2 2 3" xfId="43194"/>
    <cellStyle name="20% - Accent6 2 2 5 2 3" xfId="23695"/>
    <cellStyle name="20% - Accent6 2 2 5 2 3 2" xfId="49695"/>
    <cellStyle name="20% - Accent6 2 2 5 2 4" xfId="36693"/>
    <cellStyle name="20% - Accent6 2 2 5 3" xfId="13979"/>
    <cellStyle name="20% - Accent6 2 2 5 3 2" xfId="26939"/>
    <cellStyle name="20% - Accent6 2 2 5 3 2 2" xfId="52940"/>
    <cellStyle name="20% - Accent6 2 2 5 3 3" xfId="40005"/>
    <cellStyle name="20% - Accent6 2 2 5 4" xfId="20517"/>
    <cellStyle name="20% - Accent6 2 2 5 4 2" xfId="46517"/>
    <cellStyle name="20% - Accent6 2 2 5 5" xfId="33504"/>
    <cellStyle name="20% - Accent6 2 3" xfId="3193"/>
    <cellStyle name="20% - Accent6 2 4" xfId="2828"/>
    <cellStyle name="20% - Accent6 2 5" xfId="3309"/>
    <cellStyle name="20% - Accent6 2 6" xfId="8568"/>
    <cellStyle name="20% - Accent6 2 6 2" xfId="15270"/>
    <cellStyle name="20% - Accent6 2 6 2 2" xfId="28230"/>
    <cellStyle name="20% - Accent6 2 6 2 2 2" xfId="54231"/>
    <cellStyle name="20% - Accent6 2 6 2 3" xfId="41296"/>
    <cellStyle name="20% - Accent6 2 6 3" xfId="21797"/>
    <cellStyle name="20% - Accent6 2 6 3 2" xfId="47797"/>
    <cellStyle name="20% - Accent6 2 6 4" xfId="34795"/>
    <cellStyle name="20% - Accent6 2 7" xfId="11886"/>
    <cellStyle name="20% - Accent6 2 7 2" xfId="25042"/>
    <cellStyle name="20% - Accent6 2 7 2 2" xfId="51042"/>
    <cellStyle name="20% - Accent6 2 7 3" xfId="38107"/>
    <cellStyle name="20% - Accent6 2 8" xfId="18624"/>
    <cellStyle name="20% - Accent6 2 8 2" xfId="44624"/>
    <cellStyle name="20% - Accent6 2 9" xfId="31606"/>
    <cellStyle name="20% - Accent6 20" xfId="883"/>
    <cellStyle name="20% - Accent6 20 2" xfId="3038"/>
    <cellStyle name="20% - Accent6 20 2 2" xfId="9649"/>
    <cellStyle name="20% - Accent6 20 2 2 2" xfId="16351"/>
    <cellStyle name="20% - Accent6 20 2 2 2 2" xfId="29312"/>
    <cellStyle name="20% - Accent6 20 2 2 2 2 2" xfId="55313"/>
    <cellStyle name="20% - Accent6 20 2 2 2 3" xfId="42378"/>
    <cellStyle name="20% - Accent6 20 2 2 3" xfId="22879"/>
    <cellStyle name="20% - Accent6 20 2 2 3 2" xfId="48879"/>
    <cellStyle name="20% - Accent6 20 2 2 4" xfId="35877"/>
    <cellStyle name="20% - Accent6 20 2 3" xfId="13163"/>
    <cellStyle name="20% - Accent6 20 2 3 2" xfId="26124"/>
    <cellStyle name="20% - Accent6 20 2 3 2 2" xfId="52124"/>
    <cellStyle name="20% - Accent6 20 2 3 3" xfId="39189"/>
    <cellStyle name="20% - Accent6 20 2 4" xfId="19704"/>
    <cellStyle name="20% - Accent6 20 2 4 2" xfId="45704"/>
    <cellStyle name="20% - Accent6 20 2 5" xfId="32688"/>
    <cellStyle name="20% - Accent6 20 3" xfId="2663"/>
    <cellStyle name="20% - Accent6 20 3 2" xfId="9340"/>
    <cellStyle name="20% - Accent6 20 3 2 2" xfId="16041"/>
    <cellStyle name="20% - Accent6 20 3 2 2 2" xfId="29002"/>
    <cellStyle name="20% - Accent6 20 3 2 2 2 2" xfId="55003"/>
    <cellStyle name="20% - Accent6 20 3 2 2 3" xfId="42068"/>
    <cellStyle name="20% - Accent6 20 3 2 3" xfId="22569"/>
    <cellStyle name="20% - Accent6 20 3 2 3 2" xfId="48569"/>
    <cellStyle name="20% - Accent6 20 3 2 4" xfId="35567"/>
    <cellStyle name="20% - Accent6 20 3 3" xfId="12853"/>
    <cellStyle name="20% - Accent6 20 3 3 2" xfId="25814"/>
    <cellStyle name="20% - Accent6 20 3 3 2 2" xfId="51814"/>
    <cellStyle name="20% - Accent6 20 3 3 3" xfId="38879"/>
    <cellStyle name="20% - Accent6 20 3 4" xfId="19395"/>
    <cellStyle name="20% - Accent6 20 3 4 2" xfId="45395"/>
    <cellStyle name="20% - Accent6 20 3 5" xfId="32378"/>
    <cellStyle name="20% - Accent6 20 4" xfId="3456"/>
    <cellStyle name="20% - Accent6 20 4 2" xfId="9989"/>
    <cellStyle name="20% - Accent6 20 4 2 2" xfId="16693"/>
    <cellStyle name="20% - Accent6 20 4 2 2 2" xfId="29654"/>
    <cellStyle name="20% - Accent6 20 4 2 2 2 2" xfId="55655"/>
    <cellStyle name="20% - Accent6 20 4 2 2 3" xfId="42720"/>
    <cellStyle name="20% - Accent6 20 4 2 3" xfId="23221"/>
    <cellStyle name="20% - Accent6 20 4 2 3 2" xfId="49221"/>
    <cellStyle name="20% - Accent6 20 4 2 4" xfId="36219"/>
    <cellStyle name="20% - Accent6 20 4 3" xfId="13505"/>
    <cellStyle name="20% - Accent6 20 4 3 2" xfId="26466"/>
    <cellStyle name="20% - Accent6 20 4 3 2 2" xfId="52466"/>
    <cellStyle name="20% - Accent6 20 4 3 3" xfId="39531"/>
    <cellStyle name="20% - Accent6 20 4 4" xfId="20044"/>
    <cellStyle name="20% - Accent6 20 4 4 2" xfId="46044"/>
    <cellStyle name="20% - Accent6 20 4 5" xfId="33030"/>
    <cellStyle name="20% - Accent6 20 5" xfId="3163"/>
    <cellStyle name="20% - Accent6 20 5 2" xfId="9752"/>
    <cellStyle name="20% - Accent6 20 5 2 2" xfId="16454"/>
    <cellStyle name="20% - Accent6 20 5 2 2 2" xfId="29415"/>
    <cellStyle name="20% - Accent6 20 5 2 2 2 2" xfId="55416"/>
    <cellStyle name="20% - Accent6 20 5 2 2 3" xfId="42481"/>
    <cellStyle name="20% - Accent6 20 5 2 3" xfId="22982"/>
    <cellStyle name="20% - Accent6 20 5 2 3 2" xfId="48982"/>
    <cellStyle name="20% - Accent6 20 5 2 4" xfId="35980"/>
    <cellStyle name="20% - Accent6 20 5 3" xfId="13266"/>
    <cellStyle name="20% - Accent6 20 5 3 2" xfId="26227"/>
    <cellStyle name="20% - Accent6 20 5 3 2 2" xfId="52227"/>
    <cellStyle name="20% - Accent6 20 5 3 3" xfId="39292"/>
    <cellStyle name="20% - Accent6 20 5 4" xfId="19807"/>
    <cellStyle name="20% - Accent6 20 5 4 2" xfId="45807"/>
    <cellStyle name="20% - Accent6 20 5 5" xfId="32791"/>
    <cellStyle name="20% - Accent6 20 6" xfId="8820"/>
    <cellStyle name="20% - Accent6 20 6 2" xfId="15523"/>
    <cellStyle name="20% - Accent6 20 6 2 2" xfId="28483"/>
    <cellStyle name="20% - Accent6 20 6 2 2 2" xfId="54484"/>
    <cellStyle name="20% - Accent6 20 6 2 3" xfId="41549"/>
    <cellStyle name="20% - Accent6 20 6 3" xfId="22050"/>
    <cellStyle name="20% - Accent6 20 6 3 2" xfId="48050"/>
    <cellStyle name="20% - Accent6 20 6 4" xfId="35048"/>
    <cellStyle name="20% - Accent6 20 7" xfId="12334"/>
    <cellStyle name="20% - Accent6 20 7 2" xfId="25295"/>
    <cellStyle name="20% - Accent6 20 7 2 2" xfId="51295"/>
    <cellStyle name="20% - Accent6 20 7 3" xfId="38360"/>
    <cellStyle name="20% - Accent6 20 8" xfId="18876"/>
    <cellStyle name="20% - Accent6 20 8 2" xfId="44876"/>
    <cellStyle name="20% - Accent6 20 9" xfId="31859"/>
    <cellStyle name="20% - Accent6 21" xfId="925"/>
    <cellStyle name="20% - Accent6 21 2" xfId="3072"/>
    <cellStyle name="20% - Accent6 21 2 2" xfId="9679"/>
    <cellStyle name="20% - Accent6 21 2 2 2" xfId="16381"/>
    <cellStyle name="20% - Accent6 21 2 2 2 2" xfId="29342"/>
    <cellStyle name="20% - Accent6 21 2 2 2 2 2" xfId="55343"/>
    <cellStyle name="20% - Accent6 21 2 2 2 3" xfId="42408"/>
    <cellStyle name="20% - Accent6 21 2 2 3" xfId="22909"/>
    <cellStyle name="20% - Accent6 21 2 2 3 2" xfId="48909"/>
    <cellStyle name="20% - Accent6 21 2 2 4" xfId="35907"/>
    <cellStyle name="20% - Accent6 21 2 3" xfId="13193"/>
    <cellStyle name="20% - Accent6 21 2 3 2" xfId="26154"/>
    <cellStyle name="20% - Accent6 21 2 3 2 2" xfId="52154"/>
    <cellStyle name="20% - Accent6 21 2 3 3" xfId="39219"/>
    <cellStyle name="20% - Accent6 21 2 4" xfId="19734"/>
    <cellStyle name="20% - Accent6 21 2 4 2" xfId="45734"/>
    <cellStyle name="20% - Accent6 21 2 5" xfId="32718"/>
    <cellStyle name="20% - Accent6 21 3" xfId="3780"/>
    <cellStyle name="20% - Accent6 21 3 2" xfId="10257"/>
    <cellStyle name="20% - Accent6 21 3 2 2" xfId="16961"/>
    <cellStyle name="20% - Accent6 21 3 2 2 2" xfId="29922"/>
    <cellStyle name="20% - Accent6 21 3 2 2 2 2" xfId="55923"/>
    <cellStyle name="20% - Accent6 21 3 2 2 3" xfId="42988"/>
    <cellStyle name="20% - Accent6 21 3 2 3" xfId="23489"/>
    <cellStyle name="20% - Accent6 21 3 2 3 2" xfId="49489"/>
    <cellStyle name="20% - Accent6 21 3 2 4" xfId="36487"/>
    <cellStyle name="20% - Accent6 21 3 3" xfId="13773"/>
    <cellStyle name="20% - Accent6 21 3 3 2" xfId="26733"/>
    <cellStyle name="20% - Accent6 21 3 3 2 2" xfId="52734"/>
    <cellStyle name="20% - Accent6 21 3 3 3" xfId="39799"/>
    <cellStyle name="20% - Accent6 21 3 4" xfId="20311"/>
    <cellStyle name="20% - Accent6 21 3 4 2" xfId="46311"/>
    <cellStyle name="20% - Accent6 21 3 5" xfId="33298"/>
    <cellStyle name="20% - Accent6 21 4" xfId="4459"/>
    <cellStyle name="20% - Accent6 21 4 2" xfId="10669"/>
    <cellStyle name="20% - Accent6 21 4 2 2" xfId="17373"/>
    <cellStyle name="20% - Accent6 21 4 2 2 2" xfId="30334"/>
    <cellStyle name="20% - Accent6 21 4 2 2 2 2" xfId="56335"/>
    <cellStyle name="20% - Accent6 21 4 2 2 3" xfId="43400"/>
    <cellStyle name="20% - Accent6 21 4 2 3" xfId="23901"/>
    <cellStyle name="20% - Accent6 21 4 2 3 2" xfId="49901"/>
    <cellStyle name="20% - Accent6 21 4 2 4" xfId="36899"/>
    <cellStyle name="20% - Accent6 21 4 3" xfId="14185"/>
    <cellStyle name="20% - Accent6 21 4 3 2" xfId="27145"/>
    <cellStyle name="20% - Accent6 21 4 3 2 2" xfId="53146"/>
    <cellStyle name="20% - Accent6 21 4 3 3" xfId="40211"/>
    <cellStyle name="20% - Accent6 21 4 4" xfId="20722"/>
    <cellStyle name="20% - Accent6 21 4 4 2" xfId="46722"/>
    <cellStyle name="20% - Accent6 21 4 5" xfId="33710"/>
    <cellStyle name="20% - Accent6 21 5" xfId="5062"/>
    <cellStyle name="20% - Accent6 21 5 2" xfId="11019"/>
    <cellStyle name="20% - Accent6 21 5 2 2" xfId="17722"/>
    <cellStyle name="20% - Accent6 21 5 2 2 2" xfId="30683"/>
    <cellStyle name="20% - Accent6 21 5 2 2 2 2" xfId="56684"/>
    <cellStyle name="20% - Accent6 21 5 2 2 3" xfId="43749"/>
    <cellStyle name="20% - Accent6 21 5 2 3" xfId="24250"/>
    <cellStyle name="20% - Accent6 21 5 2 3 2" xfId="50250"/>
    <cellStyle name="20% - Accent6 21 5 2 4" xfId="37248"/>
    <cellStyle name="20% - Accent6 21 5 3" xfId="14534"/>
    <cellStyle name="20% - Accent6 21 5 3 2" xfId="27494"/>
    <cellStyle name="20% - Accent6 21 5 3 2 2" xfId="53495"/>
    <cellStyle name="20% - Accent6 21 5 3 3" xfId="40560"/>
    <cellStyle name="20% - Accent6 21 5 4" xfId="21071"/>
    <cellStyle name="20% - Accent6 21 5 4 2" xfId="47071"/>
    <cellStyle name="20% - Accent6 21 5 5" xfId="34059"/>
    <cellStyle name="20% - Accent6 21 6" xfId="8834"/>
    <cellStyle name="20% - Accent6 21 6 2" xfId="15537"/>
    <cellStyle name="20% - Accent6 21 6 2 2" xfId="28497"/>
    <cellStyle name="20% - Accent6 21 6 2 2 2" xfId="54498"/>
    <cellStyle name="20% - Accent6 21 6 2 3" xfId="41563"/>
    <cellStyle name="20% - Accent6 21 6 3" xfId="22064"/>
    <cellStyle name="20% - Accent6 21 6 3 2" xfId="48064"/>
    <cellStyle name="20% - Accent6 21 6 4" xfId="35062"/>
    <cellStyle name="20% - Accent6 21 7" xfId="12348"/>
    <cellStyle name="20% - Accent6 21 7 2" xfId="25309"/>
    <cellStyle name="20% - Accent6 21 7 2 2" xfId="51309"/>
    <cellStyle name="20% - Accent6 21 7 3" xfId="38374"/>
    <cellStyle name="20% - Accent6 21 8" xfId="18890"/>
    <cellStyle name="20% - Accent6 21 8 2" xfId="44890"/>
    <cellStyle name="20% - Accent6 21 9" xfId="31873"/>
    <cellStyle name="20% - Accent6 22" xfId="967"/>
    <cellStyle name="20% - Accent6 22 2" xfId="3108"/>
    <cellStyle name="20% - Accent6 22 2 2" xfId="9709"/>
    <cellStyle name="20% - Accent6 22 2 2 2" xfId="16411"/>
    <cellStyle name="20% - Accent6 22 2 2 2 2" xfId="29372"/>
    <cellStyle name="20% - Accent6 22 2 2 2 2 2" xfId="55373"/>
    <cellStyle name="20% - Accent6 22 2 2 2 3" xfId="42438"/>
    <cellStyle name="20% - Accent6 22 2 2 3" xfId="22939"/>
    <cellStyle name="20% - Accent6 22 2 2 3 2" xfId="48939"/>
    <cellStyle name="20% - Accent6 22 2 2 4" xfId="35937"/>
    <cellStyle name="20% - Accent6 22 2 3" xfId="13223"/>
    <cellStyle name="20% - Accent6 22 2 3 2" xfId="26184"/>
    <cellStyle name="20% - Accent6 22 2 3 2 2" xfId="52184"/>
    <cellStyle name="20% - Accent6 22 2 3 3" xfId="39249"/>
    <cellStyle name="20% - Accent6 22 2 4" xfId="19764"/>
    <cellStyle name="20% - Accent6 22 2 4 2" xfId="45764"/>
    <cellStyle name="20% - Accent6 22 2 5" xfId="32748"/>
    <cellStyle name="20% - Accent6 22 3" xfId="3087"/>
    <cellStyle name="20% - Accent6 22 3 2" xfId="9690"/>
    <cellStyle name="20% - Accent6 22 3 2 2" xfId="16392"/>
    <cellStyle name="20% - Accent6 22 3 2 2 2" xfId="29353"/>
    <cellStyle name="20% - Accent6 22 3 2 2 2 2" xfId="55354"/>
    <cellStyle name="20% - Accent6 22 3 2 2 3" xfId="42419"/>
    <cellStyle name="20% - Accent6 22 3 2 3" xfId="22920"/>
    <cellStyle name="20% - Accent6 22 3 2 3 2" xfId="48920"/>
    <cellStyle name="20% - Accent6 22 3 2 4" xfId="35918"/>
    <cellStyle name="20% - Accent6 22 3 3" xfId="13204"/>
    <cellStyle name="20% - Accent6 22 3 3 2" xfId="26165"/>
    <cellStyle name="20% - Accent6 22 3 3 2 2" xfId="52165"/>
    <cellStyle name="20% - Accent6 22 3 3 3" xfId="39230"/>
    <cellStyle name="20% - Accent6 22 3 4" xfId="19745"/>
    <cellStyle name="20% - Accent6 22 3 4 2" xfId="45745"/>
    <cellStyle name="20% - Accent6 22 3 5" xfId="32729"/>
    <cellStyle name="20% - Accent6 22 4" xfId="2878"/>
    <cellStyle name="20% - Accent6 22 4 2" xfId="9517"/>
    <cellStyle name="20% - Accent6 22 4 2 2" xfId="16219"/>
    <cellStyle name="20% - Accent6 22 4 2 2 2" xfId="29180"/>
    <cellStyle name="20% - Accent6 22 4 2 2 2 2" xfId="55181"/>
    <cellStyle name="20% - Accent6 22 4 2 2 3" xfId="42246"/>
    <cellStyle name="20% - Accent6 22 4 2 3" xfId="22747"/>
    <cellStyle name="20% - Accent6 22 4 2 3 2" xfId="48747"/>
    <cellStyle name="20% - Accent6 22 4 2 4" xfId="35745"/>
    <cellStyle name="20% - Accent6 22 4 3" xfId="13031"/>
    <cellStyle name="20% - Accent6 22 4 3 2" xfId="25992"/>
    <cellStyle name="20% - Accent6 22 4 3 2 2" xfId="51992"/>
    <cellStyle name="20% - Accent6 22 4 3 3" xfId="39057"/>
    <cellStyle name="20% - Accent6 22 4 4" xfId="19572"/>
    <cellStyle name="20% - Accent6 22 4 4 2" xfId="45572"/>
    <cellStyle name="20% - Accent6 22 4 5" xfId="32556"/>
    <cellStyle name="20% - Accent6 22 5" xfId="2637"/>
    <cellStyle name="20% - Accent6 22 5 2" xfId="9314"/>
    <cellStyle name="20% - Accent6 22 5 2 2" xfId="16015"/>
    <cellStyle name="20% - Accent6 22 5 2 2 2" xfId="28976"/>
    <cellStyle name="20% - Accent6 22 5 2 2 2 2" xfId="54977"/>
    <cellStyle name="20% - Accent6 22 5 2 2 3" xfId="42042"/>
    <cellStyle name="20% - Accent6 22 5 2 3" xfId="22543"/>
    <cellStyle name="20% - Accent6 22 5 2 3 2" xfId="48543"/>
    <cellStyle name="20% - Accent6 22 5 2 4" xfId="35541"/>
    <cellStyle name="20% - Accent6 22 5 3" xfId="12827"/>
    <cellStyle name="20% - Accent6 22 5 3 2" xfId="25788"/>
    <cellStyle name="20% - Accent6 22 5 3 2 2" xfId="51788"/>
    <cellStyle name="20% - Accent6 22 5 3 3" xfId="38853"/>
    <cellStyle name="20% - Accent6 22 5 4" xfId="19369"/>
    <cellStyle name="20% - Accent6 22 5 4 2" xfId="45369"/>
    <cellStyle name="20% - Accent6 22 5 5" xfId="32352"/>
    <cellStyle name="20% - Accent6 22 6" xfId="8848"/>
    <cellStyle name="20% - Accent6 22 6 2" xfId="15551"/>
    <cellStyle name="20% - Accent6 22 6 2 2" xfId="28511"/>
    <cellStyle name="20% - Accent6 22 6 2 2 2" xfId="54512"/>
    <cellStyle name="20% - Accent6 22 6 2 3" xfId="41577"/>
    <cellStyle name="20% - Accent6 22 6 3" xfId="22078"/>
    <cellStyle name="20% - Accent6 22 6 3 2" xfId="48078"/>
    <cellStyle name="20% - Accent6 22 6 4" xfId="35076"/>
    <cellStyle name="20% - Accent6 22 7" xfId="12362"/>
    <cellStyle name="20% - Accent6 22 7 2" xfId="25323"/>
    <cellStyle name="20% - Accent6 22 7 2 2" xfId="51323"/>
    <cellStyle name="20% - Accent6 22 7 3" xfId="38388"/>
    <cellStyle name="20% - Accent6 22 8" xfId="18904"/>
    <cellStyle name="20% - Accent6 22 8 2" xfId="44904"/>
    <cellStyle name="20% - Accent6 22 9" xfId="31887"/>
    <cellStyle name="20% - Accent6 23" xfId="1009"/>
    <cellStyle name="20% - Accent6 23 2" xfId="3143"/>
    <cellStyle name="20% - Accent6 23 2 2" xfId="9739"/>
    <cellStyle name="20% - Accent6 23 2 2 2" xfId="16441"/>
    <cellStyle name="20% - Accent6 23 2 2 2 2" xfId="29402"/>
    <cellStyle name="20% - Accent6 23 2 2 2 2 2" xfId="55403"/>
    <cellStyle name="20% - Accent6 23 2 2 2 3" xfId="42468"/>
    <cellStyle name="20% - Accent6 23 2 2 3" xfId="22969"/>
    <cellStyle name="20% - Accent6 23 2 2 3 2" xfId="48969"/>
    <cellStyle name="20% - Accent6 23 2 2 4" xfId="35967"/>
    <cellStyle name="20% - Accent6 23 2 3" xfId="13253"/>
    <cellStyle name="20% - Accent6 23 2 3 2" xfId="26214"/>
    <cellStyle name="20% - Accent6 23 2 3 2 2" xfId="52214"/>
    <cellStyle name="20% - Accent6 23 2 3 3" xfId="39279"/>
    <cellStyle name="20% - Accent6 23 2 4" xfId="19794"/>
    <cellStyle name="20% - Accent6 23 2 4 2" xfId="45794"/>
    <cellStyle name="20% - Accent6 23 2 5" xfId="32778"/>
    <cellStyle name="20% - Accent6 23 3" xfId="2739"/>
    <cellStyle name="20% - Accent6 23 3 2" xfId="9403"/>
    <cellStyle name="20% - Accent6 23 3 2 2" xfId="16104"/>
    <cellStyle name="20% - Accent6 23 3 2 2 2" xfId="29065"/>
    <cellStyle name="20% - Accent6 23 3 2 2 2 2" xfId="55066"/>
    <cellStyle name="20% - Accent6 23 3 2 2 3" xfId="42131"/>
    <cellStyle name="20% - Accent6 23 3 2 3" xfId="22632"/>
    <cellStyle name="20% - Accent6 23 3 2 3 2" xfId="48632"/>
    <cellStyle name="20% - Accent6 23 3 2 4" xfId="35630"/>
    <cellStyle name="20% - Accent6 23 3 3" xfId="12916"/>
    <cellStyle name="20% - Accent6 23 3 3 2" xfId="25877"/>
    <cellStyle name="20% - Accent6 23 3 3 2 2" xfId="51877"/>
    <cellStyle name="20% - Accent6 23 3 3 3" xfId="38942"/>
    <cellStyle name="20% - Accent6 23 3 4" xfId="19458"/>
    <cellStyle name="20% - Accent6 23 3 4 2" xfId="45458"/>
    <cellStyle name="20% - Accent6 23 3 5" xfId="32441"/>
    <cellStyle name="20% - Accent6 23 4" xfId="3386"/>
    <cellStyle name="20% - Accent6 23 4 2" xfId="9933"/>
    <cellStyle name="20% - Accent6 23 4 2 2" xfId="16636"/>
    <cellStyle name="20% - Accent6 23 4 2 2 2" xfId="29597"/>
    <cellStyle name="20% - Accent6 23 4 2 2 2 2" xfId="55598"/>
    <cellStyle name="20% - Accent6 23 4 2 2 3" xfId="42663"/>
    <cellStyle name="20% - Accent6 23 4 2 3" xfId="23164"/>
    <cellStyle name="20% - Accent6 23 4 2 3 2" xfId="49164"/>
    <cellStyle name="20% - Accent6 23 4 2 4" xfId="36162"/>
    <cellStyle name="20% - Accent6 23 4 3" xfId="13448"/>
    <cellStyle name="20% - Accent6 23 4 3 2" xfId="26409"/>
    <cellStyle name="20% - Accent6 23 4 3 2 2" xfId="52409"/>
    <cellStyle name="20% - Accent6 23 4 3 3" xfId="39474"/>
    <cellStyle name="20% - Accent6 23 4 4" xfId="19988"/>
    <cellStyle name="20% - Accent6 23 4 4 2" xfId="45988"/>
    <cellStyle name="20% - Accent6 23 4 5" xfId="32973"/>
    <cellStyle name="20% - Accent6 23 5" xfId="3067"/>
    <cellStyle name="20% - Accent6 23 5 2" xfId="9675"/>
    <cellStyle name="20% - Accent6 23 5 2 2" xfId="16377"/>
    <cellStyle name="20% - Accent6 23 5 2 2 2" xfId="29338"/>
    <cellStyle name="20% - Accent6 23 5 2 2 2 2" xfId="55339"/>
    <cellStyle name="20% - Accent6 23 5 2 2 3" xfId="42404"/>
    <cellStyle name="20% - Accent6 23 5 2 3" xfId="22905"/>
    <cellStyle name="20% - Accent6 23 5 2 3 2" xfId="48905"/>
    <cellStyle name="20% - Accent6 23 5 2 4" xfId="35903"/>
    <cellStyle name="20% - Accent6 23 5 3" xfId="13189"/>
    <cellStyle name="20% - Accent6 23 5 3 2" xfId="26150"/>
    <cellStyle name="20% - Accent6 23 5 3 2 2" xfId="52150"/>
    <cellStyle name="20% - Accent6 23 5 3 3" xfId="39215"/>
    <cellStyle name="20% - Accent6 23 5 4" xfId="19730"/>
    <cellStyle name="20% - Accent6 23 5 4 2" xfId="45730"/>
    <cellStyle name="20% - Accent6 23 5 5" xfId="32714"/>
    <cellStyle name="20% - Accent6 23 6" xfId="8862"/>
    <cellStyle name="20% - Accent6 23 6 2" xfId="15565"/>
    <cellStyle name="20% - Accent6 23 6 2 2" xfId="28525"/>
    <cellStyle name="20% - Accent6 23 6 2 2 2" xfId="54526"/>
    <cellStyle name="20% - Accent6 23 6 2 3" xfId="41591"/>
    <cellStyle name="20% - Accent6 23 6 3" xfId="22092"/>
    <cellStyle name="20% - Accent6 23 6 3 2" xfId="48092"/>
    <cellStyle name="20% - Accent6 23 6 4" xfId="35090"/>
    <cellStyle name="20% - Accent6 23 7" xfId="12376"/>
    <cellStyle name="20% - Accent6 23 7 2" xfId="25337"/>
    <cellStyle name="20% - Accent6 23 7 2 2" xfId="51337"/>
    <cellStyle name="20% - Accent6 23 7 3" xfId="38402"/>
    <cellStyle name="20% - Accent6 23 8" xfId="18918"/>
    <cellStyle name="20% - Accent6 23 8 2" xfId="44918"/>
    <cellStyle name="20% - Accent6 23 9" xfId="31901"/>
    <cellStyle name="20% - Accent6 24" xfId="1051"/>
    <cellStyle name="20% - Accent6 24 2" xfId="3177"/>
    <cellStyle name="20% - Accent6 24 2 2" xfId="9764"/>
    <cellStyle name="20% - Accent6 24 2 2 2" xfId="16466"/>
    <cellStyle name="20% - Accent6 24 2 2 2 2" xfId="29427"/>
    <cellStyle name="20% - Accent6 24 2 2 2 2 2" xfId="55428"/>
    <cellStyle name="20% - Accent6 24 2 2 2 3" xfId="42493"/>
    <cellStyle name="20% - Accent6 24 2 2 3" xfId="22994"/>
    <cellStyle name="20% - Accent6 24 2 2 3 2" xfId="48994"/>
    <cellStyle name="20% - Accent6 24 2 2 4" xfId="35992"/>
    <cellStyle name="20% - Accent6 24 2 3" xfId="13278"/>
    <cellStyle name="20% - Accent6 24 2 3 2" xfId="26239"/>
    <cellStyle name="20% - Accent6 24 2 3 2 2" xfId="52239"/>
    <cellStyle name="20% - Accent6 24 2 3 3" xfId="39304"/>
    <cellStyle name="20% - Accent6 24 2 4" xfId="19819"/>
    <cellStyle name="20% - Accent6 24 2 4 2" xfId="45819"/>
    <cellStyle name="20% - Accent6 24 2 5" xfId="32803"/>
    <cellStyle name="20% - Accent6 24 3" xfId="3862"/>
    <cellStyle name="20% - Accent6 24 3 2" xfId="10325"/>
    <cellStyle name="20% - Accent6 24 3 2 2" xfId="17029"/>
    <cellStyle name="20% - Accent6 24 3 2 2 2" xfId="29990"/>
    <cellStyle name="20% - Accent6 24 3 2 2 2 2" xfId="55991"/>
    <cellStyle name="20% - Accent6 24 3 2 2 3" xfId="43056"/>
    <cellStyle name="20% - Accent6 24 3 2 3" xfId="23557"/>
    <cellStyle name="20% - Accent6 24 3 2 3 2" xfId="49557"/>
    <cellStyle name="20% - Accent6 24 3 2 4" xfId="36555"/>
    <cellStyle name="20% - Accent6 24 3 3" xfId="13841"/>
    <cellStyle name="20% - Accent6 24 3 3 2" xfId="26801"/>
    <cellStyle name="20% - Accent6 24 3 3 2 2" xfId="52802"/>
    <cellStyle name="20% - Accent6 24 3 3 3" xfId="39867"/>
    <cellStyle name="20% - Accent6 24 3 4" xfId="20379"/>
    <cellStyle name="20% - Accent6 24 3 4 2" xfId="46379"/>
    <cellStyle name="20% - Accent6 24 3 5" xfId="33366"/>
    <cellStyle name="20% - Accent6 24 4" xfId="4535"/>
    <cellStyle name="20% - Accent6 24 4 2" xfId="10733"/>
    <cellStyle name="20% - Accent6 24 4 2 2" xfId="17437"/>
    <cellStyle name="20% - Accent6 24 4 2 2 2" xfId="30398"/>
    <cellStyle name="20% - Accent6 24 4 2 2 2 2" xfId="56399"/>
    <cellStyle name="20% - Accent6 24 4 2 2 3" xfId="43464"/>
    <cellStyle name="20% - Accent6 24 4 2 3" xfId="23965"/>
    <cellStyle name="20% - Accent6 24 4 2 3 2" xfId="49965"/>
    <cellStyle name="20% - Accent6 24 4 2 4" xfId="36963"/>
    <cellStyle name="20% - Accent6 24 4 3" xfId="14249"/>
    <cellStyle name="20% - Accent6 24 4 3 2" xfId="27209"/>
    <cellStyle name="20% - Accent6 24 4 3 2 2" xfId="53210"/>
    <cellStyle name="20% - Accent6 24 4 3 3" xfId="40275"/>
    <cellStyle name="20% - Accent6 24 4 4" xfId="20786"/>
    <cellStyle name="20% - Accent6 24 4 4 2" xfId="46786"/>
    <cellStyle name="20% - Accent6 24 4 5" xfId="33774"/>
    <cellStyle name="20% - Accent6 24 5" xfId="5123"/>
    <cellStyle name="20% - Accent6 24 5 2" xfId="11071"/>
    <cellStyle name="20% - Accent6 24 5 2 2" xfId="17774"/>
    <cellStyle name="20% - Accent6 24 5 2 2 2" xfId="30735"/>
    <cellStyle name="20% - Accent6 24 5 2 2 2 2" xfId="56736"/>
    <cellStyle name="20% - Accent6 24 5 2 2 3" xfId="43801"/>
    <cellStyle name="20% - Accent6 24 5 2 3" xfId="24302"/>
    <cellStyle name="20% - Accent6 24 5 2 3 2" xfId="50302"/>
    <cellStyle name="20% - Accent6 24 5 2 4" xfId="37300"/>
    <cellStyle name="20% - Accent6 24 5 3" xfId="14586"/>
    <cellStyle name="20% - Accent6 24 5 3 2" xfId="27546"/>
    <cellStyle name="20% - Accent6 24 5 3 2 2" xfId="53547"/>
    <cellStyle name="20% - Accent6 24 5 3 3" xfId="40612"/>
    <cellStyle name="20% - Accent6 24 5 4" xfId="21123"/>
    <cellStyle name="20% - Accent6 24 5 4 2" xfId="47123"/>
    <cellStyle name="20% - Accent6 24 5 5" xfId="34111"/>
    <cellStyle name="20% - Accent6 24 6" xfId="8876"/>
    <cellStyle name="20% - Accent6 24 6 2" xfId="15579"/>
    <cellStyle name="20% - Accent6 24 6 2 2" xfId="28539"/>
    <cellStyle name="20% - Accent6 24 6 2 2 2" xfId="54540"/>
    <cellStyle name="20% - Accent6 24 6 2 3" xfId="41605"/>
    <cellStyle name="20% - Accent6 24 6 3" xfId="22106"/>
    <cellStyle name="20% - Accent6 24 6 3 2" xfId="48106"/>
    <cellStyle name="20% - Accent6 24 6 4" xfId="35104"/>
    <cellStyle name="20% - Accent6 24 7" xfId="12390"/>
    <cellStyle name="20% - Accent6 24 7 2" xfId="25351"/>
    <cellStyle name="20% - Accent6 24 7 2 2" xfId="51351"/>
    <cellStyle name="20% - Accent6 24 7 3" xfId="38416"/>
    <cellStyle name="20% - Accent6 24 8" xfId="18932"/>
    <cellStyle name="20% - Accent6 24 8 2" xfId="44932"/>
    <cellStyle name="20% - Accent6 24 9" xfId="31915"/>
    <cellStyle name="20% - Accent6 25" xfId="1093"/>
    <cellStyle name="20% - Accent6 25 2" xfId="3211"/>
    <cellStyle name="20% - Accent6 25 2 2" xfId="9794"/>
    <cellStyle name="20% - Accent6 25 2 2 2" xfId="16496"/>
    <cellStyle name="20% - Accent6 25 2 2 2 2" xfId="29457"/>
    <cellStyle name="20% - Accent6 25 2 2 2 2 2" xfId="55458"/>
    <cellStyle name="20% - Accent6 25 2 2 2 3" xfId="42523"/>
    <cellStyle name="20% - Accent6 25 2 2 3" xfId="23024"/>
    <cellStyle name="20% - Accent6 25 2 2 3 2" xfId="49024"/>
    <cellStyle name="20% - Accent6 25 2 2 4" xfId="36022"/>
    <cellStyle name="20% - Accent6 25 2 3" xfId="13308"/>
    <cellStyle name="20% - Accent6 25 2 3 2" xfId="26269"/>
    <cellStyle name="20% - Accent6 25 2 3 2 2" xfId="52269"/>
    <cellStyle name="20% - Accent6 25 2 3 3" xfId="39334"/>
    <cellStyle name="20% - Accent6 25 2 4" xfId="19849"/>
    <cellStyle name="20% - Accent6 25 2 4 2" xfId="45849"/>
    <cellStyle name="20% - Accent6 25 2 5" xfId="32833"/>
    <cellStyle name="20% - Accent6 25 3" xfId="3174"/>
    <cellStyle name="20% - Accent6 25 3 2" xfId="9761"/>
    <cellStyle name="20% - Accent6 25 3 2 2" xfId="16463"/>
    <cellStyle name="20% - Accent6 25 3 2 2 2" xfId="29424"/>
    <cellStyle name="20% - Accent6 25 3 2 2 2 2" xfId="55425"/>
    <cellStyle name="20% - Accent6 25 3 2 2 3" xfId="42490"/>
    <cellStyle name="20% - Accent6 25 3 2 3" xfId="22991"/>
    <cellStyle name="20% - Accent6 25 3 2 3 2" xfId="48991"/>
    <cellStyle name="20% - Accent6 25 3 2 4" xfId="35989"/>
    <cellStyle name="20% - Accent6 25 3 3" xfId="13275"/>
    <cellStyle name="20% - Accent6 25 3 3 2" xfId="26236"/>
    <cellStyle name="20% - Accent6 25 3 3 2 2" xfId="52236"/>
    <cellStyle name="20% - Accent6 25 3 3 3" xfId="39301"/>
    <cellStyle name="20% - Accent6 25 3 4" xfId="19816"/>
    <cellStyle name="20% - Accent6 25 3 4 2" xfId="45816"/>
    <cellStyle name="20% - Accent6 25 3 5" xfId="32800"/>
    <cellStyle name="20% - Accent6 25 4" xfId="2589"/>
    <cellStyle name="20% - Accent6 25 4 2" xfId="9276"/>
    <cellStyle name="20% - Accent6 25 4 2 2" xfId="15977"/>
    <cellStyle name="20% - Accent6 25 4 2 2 2" xfId="28938"/>
    <cellStyle name="20% - Accent6 25 4 2 2 2 2" xfId="54939"/>
    <cellStyle name="20% - Accent6 25 4 2 2 3" xfId="42004"/>
    <cellStyle name="20% - Accent6 25 4 2 3" xfId="22505"/>
    <cellStyle name="20% - Accent6 25 4 2 3 2" xfId="48505"/>
    <cellStyle name="20% - Accent6 25 4 2 4" xfId="35503"/>
    <cellStyle name="20% - Accent6 25 4 3" xfId="12789"/>
    <cellStyle name="20% - Accent6 25 4 3 2" xfId="25750"/>
    <cellStyle name="20% - Accent6 25 4 3 2 2" xfId="51750"/>
    <cellStyle name="20% - Accent6 25 4 3 3" xfId="38815"/>
    <cellStyle name="20% - Accent6 25 4 4" xfId="19331"/>
    <cellStyle name="20% - Accent6 25 4 4 2" xfId="45331"/>
    <cellStyle name="20% - Accent6 25 4 5" xfId="32314"/>
    <cellStyle name="20% - Accent6 25 5" xfId="3524"/>
    <cellStyle name="20% - Accent6 25 5 2" xfId="10049"/>
    <cellStyle name="20% - Accent6 25 5 2 2" xfId="16753"/>
    <cellStyle name="20% - Accent6 25 5 2 2 2" xfId="29714"/>
    <cellStyle name="20% - Accent6 25 5 2 2 2 2" xfId="55715"/>
    <cellStyle name="20% - Accent6 25 5 2 2 3" xfId="42780"/>
    <cellStyle name="20% - Accent6 25 5 2 3" xfId="23281"/>
    <cellStyle name="20% - Accent6 25 5 2 3 2" xfId="49281"/>
    <cellStyle name="20% - Accent6 25 5 2 4" xfId="36279"/>
    <cellStyle name="20% - Accent6 25 5 3" xfId="13565"/>
    <cellStyle name="20% - Accent6 25 5 3 2" xfId="26526"/>
    <cellStyle name="20% - Accent6 25 5 3 2 2" xfId="52526"/>
    <cellStyle name="20% - Accent6 25 5 3 3" xfId="39591"/>
    <cellStyle name="20% - Accent6 25 5 4" xfId="20104"/>
    <cellStyle name="20% - Accent6 25 5 4 2" xfId="46104"/>
    <cellStyle name="20% - Accent6 25 5 5" xfId="33090"/>
    <cellStyle name="20% - Accent6 25 6" xfId="8890"/>
    <cellStyle name="20% - Accent6 25 6 2" xfId="15593"/>
    <cellStyle name="20% - Accent6 25 6 2 2" xfId="28553"/>
    <cellStyle name="20% - Accent6 25 6 2 2 2" xfId="54554"/>
    <cellStyle name="20% - Accent6 25 6 2 3" xfId="41619"/>
    <cellStyle name="20% - Accent6 25 6 3" xfId="22120"/>
    <cellStyle name="20% - Accent6 25 6 3 2" xfId="48120"/>
    <cellStyle name="20% - Accent6 25 6 4" xfId="35118"/>
    <cellStyle name="20% - Accent6 25 7" xfId="12404"/>
    <cellStyle name="20% - Accent6 25 7 2" xfId="25365"/>
    <cellStyle name="20% - Accent6 25 7 2 2" xfId="51365"/>
    <cellStyle name="20% - Accent6 25 7 3" xfId="38430"/>
    <cellStyle name="20% - Accent6 25 8" xfId="18946"/>
    <cellStyle name="20% - Accent6 25 8 2" xfId="44946"/>
    <cellStyle name="20% - Accent6 25 9" xfId="31929"/>
    <cellStyle name="20% - Accent6 26" xfId="1135"/>
    <cellStyle name="20% - Accent6 26 2" xfId="3245"/>
    <cellStyle name="20% - Accent6 26 2 2" xfId="9821"/>
    <cellStyle name="20% - Accent6 26 2 2 2" xfId="16523"/>
    <cellStyle name="20% - Accent6 26 2 2 2 2" xfId="29484"/>
    <cellStyle name="20% - Accent6 26 2 2 2 2 2" xfId="55485"/>
    <cellStyle name="20% - Accent6 26 2 2 2 3" xfId="42550"/>
    <cellStyle name="20% - Accent6 26 2 2 3" xfId="23051"/>
    <cellStyle name="20% - Accent6 26 2 2 3 2" xfId="49051"/>
    <cellStyle name="20% - Accent6 26 2 2 4" xfId="36049"/>
    <cellStyle name="20% - Accent6 26 2 3" xfId="13335"/>
    <cellStyle name="20% - Accent6 26 2 3 2" xfId="26296"/>
    <cellStyle name="20% - Accent6 26 2 3 2 2" xfId="52296"/>
    <cellStyle name="20% - Accent6 26 2 3 3" xfId="39361"/>
    <cellStyle name="20% - Accent6 26 2 4" xfId="19876"/>
    <cellStyle name="20% - Accent6 26 2 4 2" xfId="45876"/>
    <cellStyle name="20% - Accent6 26 2 5" xfId="32860"/>
    <cellStyle name="20% - Accent6 26 3" xfId="2820"/>
    <cellStyle name="20% - Accent6 26 3 2" xfId="9471"/>
    <cellStyle name="20% - Accent6 26 3 2 2" xfId="16173"/>
    <cellStyle name="20% - Accent6 26 3 2 2 2" xfId="29134"/>
    <cellStyle name="20% - Accent6 26 3 2 2 2 2" xfId="55135"/>
    <cellStyle name="20% - Accent6 26 3 2 2 3" xfId="42200"/>
    <cellStyle name="20% - Accent6 26 3 2 3" xfId="22701"/>
    <cellStyle name="20% - Accent6 26 3 2 3 2" xfId="48701"/>
    <cellStyle name="20% - Accent6 26 3 2 4" xfId="35699"/>
    <cellStyle name="20% - Accent6 26 3 3" xfId="12985"/>
    <cellStyle name="20% - Accent6 26 3 3 2" xfId="25946"/>
    <cellStyle name="20% - Accent6 26 3 3 2 2" xfId="51946"/>
    <cellStyle name="20% - Accent6 26 3 3 3" xfId="39011"/>
    <cellStyle name="20% - Accent6 26 3 4" xfId="19526"/>
    <cellStyle name="20% - Accent6 26 3 4 2" xfId="45526"/>
    <cellStyle name="20% - Accent6 26 3 5" xfId="32510"/>
    <cellStyle name="20% - Accent6 26 4" xfId="3316"/>
    <cellStyle name="20% - Accent6 26 4 2" xfId="9875"/>
    <cellStyle name="20% - Accent6 26 4 2 2" xfId="16577"/>
    <cellStyle name="20% - Accent6 26 4 2 2 2" xfId="29538"/>
    <cellStyle name="20% - Accent6 26 4 2 2 2 2" xfId="55539"/>
    <cellStyle name="20% - Accent6 26 4 2 2 3" xfId="42604"/>
    <cellStyle name="20% - Accent6 26 4 2 3" xfId="23105"/>
    <cellStyle name="20% - Accent6 26 4 2 3 2" xfId="49105"/>
    <cellStyle name="20% - Accent6 26 4 2 4" xfId="36103"/>
    <cellStyle name="20% - Accent6 26 4 3" xfId="13389"/>
    <cellStyle name="20% - Accent6 26 4 3 2" xfId="26350"/>
    <cellStyle name="20% - Accent6 26 4 3 2 2" xfId="52350"/>
    <cellStyle name="20% - Accent6 26 4 3 3" xfId="39415"/>
    <cellStyle name="20% - Accent6 26 4 4" xfId="19930"/>
    <cellStyle name="20% - Accent6 26 4 4 2" xfId="45930"/>
    <cellStyle name="20% - Accent6 26 4 5" xfId="32914"/>
    <cellStyle name="20% - Accent6 26 5" xfId="3226"/>
    <cellStyle name="20% - Accent6 26 5 2" xfId="9805"/>
    <cellStyle name="20% - Accent6 26 5 2 2" xfId="16507"/>
    <cellStyle name="20% - Accent6 26 5 2 2 2" xfId="29468"/>
    <cellStyle name="20% - Accent6 26 5 2 2 2 2" xfId="55469"/>
    <cellStyle name="20% - Accent6 26 5 2 2 3" xfId="42534"/>
    <cellStyle name="20% - Accent6 26 5 2 3" xfId="23035"/>
    <cellStyle name="20% - Accent6 26 5 2 3 2" xfId="49035"/>
    <cellStyle name="20% - Accent6 26 5 2 4" xfId="36033"/>
    <cellStyle name="20% - Accent6 26 5 3" xfId="13319"/>
    <cellStyle name="20% - Accent6 26 5 3 2" xfId="26280"/>
    <cellStyle name="20% - Accent6 26 5 3 2 2" xfId="52280"/>
    <cellStyle name="20% - Accent6 26 5 3 3" xfId="39345"/>
    <cellStyle name="20% - Accent6 26 5 4" xfId="19860"/>
    <cellStyle name="20% - Accent6 26 5 4 2" xfId="45860"/>
    <cellStyle name="20% - Accent6 26 5 5" xfId="32844"/>
    <cellStyle name="20% - Accent6 26 6" xfId="8904"/>
    <cellStyle name="20% - Accent6 26 6 2" xfId="15607"/>
    <cellStyle name="20% - Accent6 26 6 2 2" xfId="28567"/>
    <cellStyle name="20% - Accent6 26 6 2 2 2" xfId="54568"/>
    <cellStyle name="20% - Accent6 26 6 2 3" xfId="41633"/>
    <cellStyle name="20% - Accent6 26 6 3" xfId="22134"/>
    <cellStyle name="20% - Accent6 26 6 3 2" xfId="48134"/>
    <cellStyle name="20% - Accent6 26 6 4" xfId="35132"/>
    <cellStyle name="20% - Accent6 26 7" xfId="12418"/>
    <cellStyle name="20% - Accent6 26 7 2" xfId="25379"/>
    <cellStyle name="20% - Accent6 26 7 2 2" xfId="51379"/>
    <cellStyle name="20% - Accent6 26 7 3" xfId="38444"/>
    <cellStyle name="20% - Accent6 26 8" xfId="18960"/>
    <cellStyle name="20% - Accent6 26 8 2" xfId="44960"/>
    <cellStyle name="20% - Accent6 26 9" xfId="31943"/>
    <cellStyle name="20% - Accent6 27" xfId="1177"/>
    <cellStyle name="20% - Accent6 27 2" xfId="3282"/>
    <cellStyle name="20% - Accent6 27 2 2" xfId="9849"/>
    <cellStyle name="20% - Accent6 27 2 2 2" xfId="16551"/>
    <cellStyle name="20% - Accent6 27 2 2 2 2" xfId="29512"/>
    <cellStyle name="20% - Accent6 27 2 2 2 2 2" xfId="55513"/>
    <cellStyle name="20% - Accent6 27 2 2 2 3" xfId="42578"/>
    <cellStyle name="20% - Accent6 27 2 2 3" xfId="23079"/>
    <cellStyle name="20% - Accent6 27 2 2 3 2" xfId="49079"/>
    <cellStyle name="20% - Accent6 27 2 2 4" xfId="36077"/>
    <cellStyle name="20% - Accent6 27 2 3" xfId="13363"/>
    <cellStyle name="20% - Accent6 27 2 3 2" xfId="26324"/>
    <cellStyle name="20% - Accent6 27 2 3 2 2" xfId="52324"/>
    <cellStyle name="20% - Accent6 27 2 3 3" xfId="39389"/>
    <cellStyle name="20% - Accent6 27 2 4" xfId="19904"/>
    <cellStyle name="20% - Accent6 27 2 4 2" xfId="45904"/>
    <cellStyle name="20% - Accent6 27 2 5" xfId="32888"/>
    <cellStyle name="20% - Accent6 27 3" xfId="2472"/>
    <cellStyle name="20% - Accent6 27 3 2" xfId="9176"/>
    <cellStyle name="20% - Accent6 27 3 2 2" xfId="15878"/>
    <cellStyle name="20% - Accent6 27 3 2 2 2" xfId="28838"/>
    <cellStyle name="20% - Accent6 27 3 2 2 2 2" xfId="54839"/>
    <cellStyle name="20% - Accent6 27 3 2 2 3" xfId="41904"/>
    <cellStyle name="20% - Accent6 27 3 2 3" xfId="22405"/>
    <cellStyle name="20% - Accent6 27 3 2 3 2" xfId="48405"/>
    <cellStyle name="20% - Accent6 27 3 2 4" xfId="35403"/>
    <cellStyle name="20% - Accent6 27 3 3" xfId="12689"/>
    <cellStyle name="20% - Accent6 27 3 3 2" xfId="25650"/>
    <cellStyle name="20% - Accent6 27 3 3 2 2" xfId="51650"/>
    <cellStyle name="20% - Accent6 27 3 3 3" xfId="38715"/>
    <cellStyle name="20% - Accent6 27 3 4" xfId="19231"/>
    <cellStyle name="20% - Accent6 27 3 4 2" xfId="45231"/>
    <cellStyle name="20% - Accent6 27 3 5" xfId="32214"/>
    <cellStyle name="20% - Accent6 27 4" xfId="3627"/>
    <cellStyle name="20% - Accent6 27 4 2" xfId="10138"/>
    <cellStyle name="20% - Accent6 27 4 2 2" xfId="16842"/>
    <cellStyle name="20% - Accent6 27 4 2 2 2" xfId="29803"/>
    <cellStyle name="20% - Accent6 27 4 2 2 2 2" xfId="55804"/>
    <cellStyle name="20% - Accent6 27 4 2 2 3" xfId="42869"/>
    <cellStyle name="20% - Accent6 27 4 2 3" xfId="23370"/>
    <cellStyle name="20% - Accent6 27 4 2 3 2" xfId="49370"/>
    <cellStyle name="20% - Accent6 27 4 2 4" xfId="36368"/>
    <cellStyle name="20% - Accent6 27 4 3" xfId="13654"/>
    <cellStyle name="20% - Accent6 27 4 3 2" xfId="26614"/>
    <cellStyle name="20% - Accent6 27 4 3 2 2" xfId="52615"/>
    <cellStyle name="20% - Accent6 27 4 3 3" xfId="39680"/>
    <cellStyle name="20% - Accent6 27 4 4" xfId="20193"/>
    <cellStyle name="20% - Accent6 27 4 4 2" xfId="46193"/>
    <cellStyle name="20% - Accent6 27 4 5" xfId="33179"/>
    <cellStyle name="20% - Accent6 27 5" xfId="4322"/>
    <cellStyle name="20% - Accent6 27 5 2" xfId="10565"/>
    <cellStyle name="20% - Accent6 27 5 2 2" xfId="17269"/>
    <cellStyle name="20% - Accent6 27 5 2 2 2" xfId="30230"/>
    <cellStyle name="20% - Accent6 27 5 2 2 2 2" xfId="56231"/>
    <cellStyle name="20% - Accent6 27 5 2 2 3" xfId="43296"/>
    <cellStyle name="20% - Accent6 27 5 2 3" xfId="23797"/>
    <cellStyle name="20% - Accent6 27 5 2 3 2" xfId="49797"/>
    <cellStyle name="20% - Accent6 27 5 2 4" xfId="36795"/>
    <cellStyle name="20% - Accent6 27 5 3" xfId="14081"/>
    <cellStyle name="20% - Accent6 27 5 3 2" xfId="27041"/>
    <cellStyle name="20% - Accent6 27 5 3 2 2" xfId="53042"/>
    <cellStyle name="20% - Accent6 27 5 3 3" xfId="40107"/>
    <cellStyle name="20% - Accent6 27 5 4" xfId="20619"/>
    <cellStyle name="20% - Accent6 27 5 4 2" xfId="46619"/>
    <cellStyle name="20% - Accent6 27 5 5" xfId="33606"/>
    <cellStyle name="20% - Accent6 27 6" xfId="8918"/>
    <cellStyle name="20% - Accent6 27 6 2" xfId="15621"/>
    <cellStyle name="20% - Accent6 27 6 2 2" xfId="28581"/>
    <cellStyle name="20% - Accent6 27 6 2 2 2" xfId="54582"/>
    <cellStyle name="20% - Accent6 27 6 2 3" xfId="41647"/>
    <cellStyle name="20% - Accent6 27 6 3" xfId="22148"/>
    <cellStyle name="20% - Accent6 27 6 3 2" xfId="48148"/>
    <cellStyle name="20% - Accent6 27 6 4" xfId="35146"/>
    <cellStyle name="20% - Accent6 27 7" xfId="12432"/>
    <cellStyle name="20% - Accent6 27 7 2" xfId="25393"/>
    <cellStyle name="20% - Accent6 27 7 2 2" xfId="51393"/>
    <cellStyle name="20% - Accent6 27 7 3" xfId="38458"/>
    <cellStyle name="20% - Accent6 27 8" xfId="18974"/>
    <cellStyle name="20% - Accent6 27 8 2" xfId="44974"/>
    <cellStyle name="20% - Accent6 27 9" xfId="31957"/>
    <cellStyle name="20% - Accent6 28" xfId="1747"/>
    <cellStyle name="20% - Accent6 28 2" xfId="3702"/>
    <cellStyle name="20% - Accent6 28 2 2" xfId="10194"/>
    <cellStyle name="20% - Accent6 28 2 2 2" xfId="16898"/>
    <cellStyle name="20% - Accent6 28 2 2 2 2" xfId="29859"/>
    <cellStyle name="20% - Accent6 28 2 2 2 2 2" xfId="55860"/>
    <cellStyle name="20% - Accent6 28 2 2 2 3" xfId="42925"/>
    <cellStyle name="20% - Accent6 28 2 2 3" xfId="23426"/>
    <cellStyle name="20% - Accent6 28 2 2 3 2" xfId="49426"/>
    <cellStyle name="20% - Accent6 28 2 2 4" xfId="36424"/>
    <cellStyle name="20% - Accent6 28 2 3" xfId="13710"/>
    <cellStyle name="20% - Accent6 28 2 3 2" xfId="26670"/>
    <cellStyle name="20% - Accent6 28 2 3 2 2" xfId="52671"/>
    <cellStyle name="20% - Accent6 28 2 3 3" xfId="39736"/>
    <cellStyle name="20% - Accent6 28 2 4" xfId="20249"/>
    <cellStyle name="20% - Accent6 28 2 4 2" xfId="46249"/>
    <cellStyle name="20% - Accent6 28 2 5" xfId="33235"/>
    <cellStyle name="20% - Accent6 28 3" xfId="4387"/>
    <cellStyle name="20% - Accent6 28 3 2" xfId="10612"/>
    <cellStyle name="20% - Accent6 28 3 2 2" xfId="17316"/>
    <cellStyle name="20% - Accent6 28 3 2 2 2" xfId="30277"/>
    <cellStyle name="20% - Accent6 28 3 2 2 2 2" xfId="56278"/>
    <cellStyle name="20% - Accent6 28 3 2 2 3" xfId="43343"/>
    <cellStyle name="20% - Accent6 28 3 2 3" xfId="23844"/>
    <cellStyle name="20% - Accent6 28 3 2 3 2" xfId="49844"/>
    <cellStyle name="20% - Accent6 28 3 2 4" xfId="36842"/>
    <cellStyle name="20% - Accent6 28 3 3" xfId="14128"/>
    <cellStyle name="20% - Accent6 28 3 3 2" xfId="27088"/>
    <cellStyle name="20% - Accent6 28 3 3 2 2" xfId="53089"/>
    <cellStyle name="20% - Accent6 28 3 3 3" xfId="40154"/>
    <cellStyle name="20% - Accent6 28 3 4" xfId="20666"/>
    <cellStyle name="20% - Accent6 28 3 4 2" xfId="46666"/>
    <cellStyle name="20% - Accent6 28 3 5" xfId="33653"/>
    <cellStyle name="20% - Accent6 28 4" xfId="5002"/>
    <cellStyle name="20% - Accent6 28 4 2" xfId="10972"/>
    <cellStyle name="20% - Accent6 28 4 2 2" xfId="17676"/>
    <cellStyle name="20% - Accent6 28 4 2 2 2" xfId="30637"/>
    <cellStyle name="20% - Accent6 28 4 2 2 2 2" xfId="56638"/>
    <cellStyle name="20% - Accent6 28 4 2 2 3" xfId="43703"/>
    <cellStyle name="20% - Accent6 28 4 2 3" xfId="24204"/>
    <cellStyle name="20% - Accent6 28 4 2 3 2" xfId="50204"/>
    <cellStyle name="20% - Accent6 28 4 2 4" xfId="37202"/>
    <cellStyle name="20% - Accent6 28 4 3" xfId="14488"/>
    <cellStyle name="20% - Accent6 28 4 3 2" xfId="27448"/>
    <cellStyle name="20% - Accent6 28 4 3 2 2" xfId="53449"/>
    <cellStyle name="20% - Accent6 28 4 3 3" xfId="40514"/>
    <cellStyle name="20% - Accent6 28 4 4" xfId="21025"/>
    <cellStyle name="20% - Accent6 28 4 4 2" xfId="47025"/>
    <cellStyle name="20% - Accent6 28 4 5" xfId="34013"/>
    <cellStyle name="20% - Accent6 28 5" xfId="5588"/>
    <cellStyle name="20% - Accent6 28 5 2" xfId="11247"/>
    <cellStyle name="20% - Accent6 28 5 2 2" xfId="17950"/>
    <cellStyle name="20% - Accent6 28 5 2 2 2" xfId="30911"/>
    <cellStyle name="20% - Accent6 28 5 2 2 2 2" xfId="56912"/>
    <cellStyle name="20% - Accent6 28 5 2 2 3" xfId="43977"/>
    <cellStyle name="20% - Accent6 28 5 2 3" xfId="24478"/>
    <cellStyle name="20% - Accent6 28 5 2 3 2" xfId="50478"/>
    <cellStyle name="20% - Accent6 28 5 2 4" xfId="37476"/>
    <cellStyle name="20% - Accent6 28 5 3" xfId="14762"/>
    <cellStyle name="20% - Accent6 28 5 3 2" xfId="27722"/>
    <cellStyle name="20% - Accent6 28 5 3 2 2" xfId="53723"/>
    <cellStyle name="20% - Accent6 28 5 3 3" xfId="40788"/>
    <cellStyle name="20% - Accent6 28 5 4" xfId="21299"/>
    <cellStyle name="20% - Accent6 28 5 4 2" xfId="47299"/>
    <cellStyle name="20% - Accent6 28 5 5" xfId="34287"/>
    <cellStyle name="20% - Accent6 28 6" xfId="8931"/>
    <cellStyle name="20% - Accent6 28 6 2" xfId="15634"/>
    <cellStyle name="20% - Accent6 28 6 2 2" xfId="28594"/>
    <cellStyle name="20% - Accent6 28 6 2 2 2" xfId="54595"/>
    <cellStyle name="20% - Accent6 28 6 2 3" xfId="41660"/>
    <cellStyle name="20% - Accent6 28 6 3" xfId="22161"/>
    <cellStyle name="20% - Accent6 28 6 3 2" xfId="48161"/>
    <cellStyle name="20% - Accent6 28 6 4" xfId="35159"/>
    <cellStyle name="20% - Accent6 28 7" xfId="12445"/>
    <cellStyle name="20% - Accent6 28 7 2" xfId="25406"/>
    <cellStyle name="20% - Accent6 28 7 2 2" xfId="51406"/>
    <cellStyle name="20% - Accent6 28 7 3" xfId="38471"/>
    <cellStyle name="20% - Accent6 28 8" xfId="18987"/>
    <cellStyle name="20% - Accent6 28 8 2" xfId="44987"/>
    <cellStyle name="20% - Accent6 28 9" xfId="31970"/>
    <cellStyle name="20% - Accent6 29" xfId="1788"/>
    <cellStyle name="20% - Accent6 29 2" xfId="3732"/>
    <cellStyle name="20% - Accent6 29 2 2" xfId="10217"/>
    <cellStyle name="20% - Accent6 29 2 2 2" xfId="16922"/>
    <cellStyle name="20% - Accent6 29 2 2 2 2" xfId="29883"/>
    <cellStyle name="20% - Accent6 29 2 2 2 2 2" xfId="55884"/>
    <cellStyle name="20% - Accent6 29 2 2 2 3" xfId="42949"/>
    <cellStyle name="20% - Accent6 29 2 2 3" xfId="23450"/>
    <cellStyle name="20% - Accent6 29 2 2 3 2" xfId="49450"/>
    <cellStyle name="20% - Accent6 29 2 2 4" xfId="36448"/>
    <cellStyle name="20% - Accent6 29 2 3" xfId="13734"/>
    <cellStyle name="20% - Accent6 29 2 3 2" xfId="26694"/>
    <cellStyle name="20% - Accent6 29 2 3 2 2" xfId="52695"/>
    <cellStyle name="20% - Accent6 29 2 3 3" xfId="39760"/>
    <cellStyle name="20% - Accent6 29 2 4" xfId="20272"/>
    <cellStyle name="20% - Accent6 29 2 4 2" xfId="46272"/>
    <cellStyle name="20% - Accent6 29 2 5" xfId="33259"/>
    <cellStyle name="20% - Accent6 29 3" xfId="4416"/>
    <cellStyle name="20% - Accent6 29 3 2" xfId="10634"/>
    <cellStyle name="20% - Accent6 29 3 2 2" xfId="17339"/>
    <cellStyle name="20% - Accent6 29 3 2 2 2" xfId="30300"/>
    <cellStyle name="20% - Accent6 29 3 2 2 2 2" xfId="56301"/>
    <cellStyle name="20% - Accent6 29 3 2 2 3" xfId="43366"/>
    <cellStyle name="20% - Accent6 29 3 2 3" xfId="23867"/>
    <cellStyle name="20% - Accent6 29 3 2 3 2" xfId="49867"/>
    <cellStyle name="20% - Accent6 29 3 2 4" xfId="36865"/>
    <cellStyle name="20% - Accent6 29 3 3" xfId="14151"/>
    <cellStyle name="20% - Accent6 29 3 3 2" xfId="27111"/>
    <cellStyle name="20% - Accent6 29 3 3 2 2" xfId="53112"/>
    <cellStyle name="20% - Accent6 29 3 3 3" xfId="40177"/>
    <cellStyle name="20% - Accent6 29 3 4" xfId="20688"/>
    <cellStyle name="20% - Accent6 29 3 4 2" xfId="46688"/>
    <cellStyle name="20% - Accent6 29 3 5" xfId="33676"/>
    <cellStyle name="20% - Accent6 29 4" xfId="5027"/>
    <cellStyle name="20% - Accent6 29 4 2" xfId="10992"/>
    <cellStyle name="20% - Accent6 29 4 2 2" xfId="17696"/>
    <cellStyle name="20% - Accent6 29 4 2 2 2" xfId="30657"/>
    <cellStyle name="20% - Accent6 29 4 2 2 2 2" xfId="56658"/>
    <cellStyle name="20% - Accent6 29 4 2 2 3" xfId="43723"/>
    <cellStyle name="20% - Accent6 29 4 2 3" xfId="24224"/>
    <cellStyle name="20% - Accent6 29 4 2 3 2" xfId="50224"/>
    <cellStyle name="20% - Accent6 29 4 2 4" xfId="37222"/>
    <cellStyle name="20% - Accent6 29 4 3" xfId="14508"/>
    <cellStyle name="20% - Accent6 29 4 3 2" xfId="27468"/>
    <cellStyle name="20% - Accent6 29 4 3 2 2" xfId="53469"/>
    <cellStyle name="20% - Accent6 29 4 3 3" xfId="40534"/>
    <cellStyle name="20% - Accent6 29 4 4" xfId="21045"/>
    <cellStyle name="20% - Accent6 29 4 4 2" xfId="47045"/>
    <cellStyle name="20% - Accent6 29 4 5" xfId="34033"/>
    <cellStyle name="20% - Accent6 29 5" xfId="5604"/>
    <cellStyle name="20% - Accent6 29 5 2" xfId="11260"/>
    <cellStyle name="20% - Accent6 29 5 2 2" xfId="17963"/>
    <cellStyle name="20% - Accent6 29 5 2 2 2" xfId="30924"/>
    <cellStyle name="20% - Accent6 29 5 2 2 2 2" xfId="56925"/>
    <cellStyle name="20% - Accent6 29 5 2 2 3" xfId="43990"/>
    <cellStyle name="20% - Accent6 29 5 2 3" xfId="24491"/>
    <cellStyle name="20% - Accent6 29 5 2 3 2" xfId="50491"/>
    <cellStyle name="20% - Accent6 29 5 2 4" xfId="37489"/>
    <cellStyle name="20% - Accent6 29 5 3" xfId="14775"/>
    <cellStyle name="20% - Accent6 29 5 3 2" xfId="27735"/>
    <cellStyle name="20% - Accent6 29 5 3 2 2" xfId="53736"/>
    <cellStyle name="20% - Accent6 29 5 3 3" xfId="40801"/>
    <cellStyle name="20% - Accent6 29 5 4" xfId="21312"/>
    <cellStyle name="20% - Accent6 29 5 4 2" xfId="47312"/>
    <cellStyle name="20% - Accent6 29 5 5" xfId="34300"/>
    <cellStyle name="20% - Accent6 29 6" xfId="8944"/>
    <cellStyle name="20% - Accent6 29 6 2" xfId="15647"/>
    <cellStyle name="20% - Accent6 29 6 2 2" xfId="28607"/>
    <cellStyle name="20% - Accent6 29 6 2 2 2" xfId="54608"/>
    <cellStyle name="20% - Accent6 29 6 2 3" xfId="41673"/>
    <cellStyle name="20% - Accent6 29 6 3" xfId="22174"/>
    <cellStyle name="20% - Accent6 29 6 3 2" xfId="48174"/>
    <cellStyle name="20% - Accent6 29 6 4" xfId="35172"/>
    <cellStyle name="20% - Accent6 29 7" xfId="12458"/>
    <cellStyle name="20% - Accent6 29 7 2" xfId="25419"/>
    <cellStyle name="20% - Accent6 29 7 2 2" xfId="51419"/>
    <cellStyle name="20% - Accent6 29 7 3" xfId="38484"/>
    <cellStyle name="20% - Accent6 29 8" xfId="19000"/>
    <cellStyle name="20% - Accent6 29 8 2" xfId="45000"/>
    <cellStyle name="20% - Accent6 29 9" xfId="31983"/>
    <cellStyle name="20% - Accent6 3" xfId="173"/>
    <cellStyle name="20% - Accent6 3 2" xfId="2451"/>
    <cellStyle name="20% - Accent6 3 2 2" xfId="9159"/>
    <cellStyle name="20% - Accent6 3 2 2 2" xfId="15861"/>
    <cellStyle name="20% - Accent6 3 2 2 2 2" xfId="28821"/>
    <cellStyle name="20% - Accent6 3 2 2 2 2 2" xfId="54822"/>
    <cellStyle name="20% - Accent6 3 2 2 2 3" xfId="41887"/>
    <cellStyle name="20% - Accent6 3 2 2 3" xfId="22388"/>
    <cellStyle name="20% - Accent6 3 2 2 3 2" xfId="48388"/>
    <cellStyle name="20% - Accent6 3 2 2 4" xfId="35386"/>
    <cellStyle name="20% - Accent6 3 2 3" xfId="12672"/>
    <cellStyle name="20% - Accent6 3 2 3 2" xfId="25633"/>
    <cellStyle name="20% - Accent6 3 2 3 2 2" xfId="51633"/>
    <cellStyle name="20% - Accent6 3 2 3 3" xfId="38698"/>
    <cellStyle name="20% - Accent6 3 2 4" xfId="19214"/>
    <cellStyle name="20% - Accent6 3 2 4 2" xfId="45214"/>
    <cellStyle name="20% - Accent6 3 2 5" xfId="32197"/>
    <cellStyle name="20% - Accent6 3 3" xfId="3643"/>
    <cellStyle name="20% - Accent6 3 3 2" xfId="10150"/>
    <cellStyle name="20% - Accent6 3 3 2 2" xfId="16854"/>
    <cellStyle name="20% - Accent6 3 3 2 2 2" xfId="29815"/>
    <cellStyle name="20% - Accent6 3 3 2 2 2 2" xfId="55816"/>
    <cellStyle name="20% - Accent6 3 3 2 2 3" xfId="42881"/>
    <cellStyle name="20% - Accent6 3 3 2 3" xfId="23382"/>
    <cellStyle name="20% - Accent6 3 3 2 3 2" xfId="49382"/>
    <cellStyle name="20% - Accent6 3 3 2 4" xfId="36380"/>
    <cellStyle name="20% - Accent6 3 3 3" xfId="13666"/>
    <cellStyle name="20% - Accent6 3 3 3 2" xfId="26626"/>
    <cellStyle name="20% - Accent6 3 3 3 2 2" xfId="52627"/>
    <cellStyle name="20% - Accent6 3 3 3 3" xfId="39692"/>
    <cellStyle name="20% - Accent6 3 3 4" xfId="20205"/>
    <cellStyle name="20% - Accent6 3 3 4 2" xfId="46205"/>
    <cellStyle name="20% - Accent6 3 3 5" xfId="33191"/>
    <cellStyle name="20% - Accent6 3 4" xfId="4336"/>
    <cellStyle name="20% - Accent6 3 4 2" xfId="10575"/>
    <cellStyle name="20% - Accent6 3 4 2 2" xfId="17279"/>
    <cellStyle name="20% - Accent6 3 4 2 2 2" xfId="30240"/>
    <cellStyle name="20% - Accent6 3 4 2 2 2 2" xfId="56241"/>
    <cellStyle name="20% - Accent6 3 4 2 2 3" xfId="43306"/>
    <cellStyle name="20% - Accent6 3 4 2 3" xfId="23807"/>
    <cellStyle name="20% - Accent6 3 4 2 3 2" xfId="49807"/>
    <cellStyle name="20% - Accent6 3 4 2 4" xfId="36805"/>
    <cellStyle name="20% - Accent6 3 4 3" xfId="14091"/>
    <cellStyle name="20% - Accent6 3 4 3 2" xfId="27051"/>
    <cellStyle name="20% - Accent6 3 4 3 2 2" xfId="53052"/>
    <cellStyle name="20% - Accent6 3 4 3 3" xfId="40117"/>
    <cellStyle name="20% - Accent6 3 4 4" xfId="20629"/>
    <cellStyle name="20% - Accent6 3 4 4 2" xfId="46629"/>
    <cellStyle name="20% - Accent6 3 4 5" xfId="33616"/>
    <cellStyle name="20% - Accent6 3 5" xfId="4962"/>
    <cellStyle name="20% - Accent6 3 5 2" xfId="10942"/>
    <cellStyle name="20% - Accent6 3 5 2 2" xfId="17646"/>
    <cellStyle name="20% - Accent6 3 5 2 2 2" xfId="30607"/>
    <cellStyle name="20% - Accent6 3 5 2 2 2 2" xfId="56608"/>
    <cellStyle name="20% - Accent6 3 5 2 2 3" xfId="43673"/>
    <cellStyle name="20% - Accent6 3 5 2 3" xfId="24174"/>
    <cellStyle name="20% - Accent6 3 5 2 3 2" xfId="50174"/>
    <cellStyle name="20% - Accent6 3 5 2 4" xfId="37172"/>
    <cellStyle name="20% - Accent6 3 5 3" xfId="14458"/>
    <cellStyle name="20% - Accent6 3 5 3 2" xfId="27418"/>
    <cellStyle name="20% - Accent6 3 5 3 2 2" xfId="53419"/>
    <cellStyle name="20% - Accent6 3 5 3 3" xfId="40484"/>
    <cellStyle name="20% - Accent6 3 5 4" xfId="20995"/>
    <cellStyle name="20% - Accent6 3 5 4 2" xfId="46995"/>
    <cellStyle name="20% - Accent6 3 5 5" xfId="33983"/>
    <cellStyle name="20% - Accent6 3 6" xfId="8587"/>
    <cellStyle name="20% - Accent6 3 6 2" xfId="15289"/>
    <cellStyle name="20% - Accent6 3 6 2 2" xfId="28249"/>
    <cellStyle name="20% - Accent6 3 6 2 2 2" xfId="54250"/>
    <cellStyle name="20% - Accent6 3 6 2 3" xfId="41315"/>
    <cellStyle name="20% - Accent6 3 6 3" xfId="21816"/>
    <cellStyle name="20% - Accent6 3 6 3 2" xfId="47816"/>
    <cellStyle name="20% - Accent6 3 6 4" xfId="34814"/>
    <cellStyle name="20% - Accent6 3 7" xfId="12100"/>
    <cellStyle name="20% - Accent6 3 7 2" xfId="25061"/>
    <cellStyle name="20% - Accent6 3 7 2 2" xfId="51061"/>
    <cellStyle name="20% - Accent6 3 7 3" xfId="38126"/>
    <cellStyle name="20% - Accent6 3 8" xfId="18642"/>
    <cellStyle name="20% - Accent6 3 8 2" xfId="44642"/>
    <cellStyle name="20% - Accent6 3 9" xfId="31625"/>
    <cellStyle name="20% - Accent6 30" xfId="1829"/>
    <cellStyle name="20% - Accent6 30 2" xfId="3766"/>
    <cellStyle name="20% - Accent6 30 2 2" xfId="10247"/>
    <cellStyle name="20% - Accent6 30 2 2 2" xfId="16951"/>
    <cellStyle name="20% - Accent6 30 2 2 2 2" xfId="29912"/>
    <cellStyle name="20% - Accent6 30 2 2 2 2 2" xfId="55913"/>
    <cellStyle name="20% - Accent6 30 2 2 2 3" xfId="42978"/>
    <cellStyle name="20% - Accent6 30 2 2 3" xfId="23479"/>
    <cellStyle name="20% - Accent6 30 2 2 3 2" xfId="49479"/>
    <cellStyle name="20% - Accent6 30 2 2 4" xfId="36477"/>
    <cellStyle name="20% - Accent6 30 2 3" xfId="13763"/>
    <cellStyle name="20% - Accent6 30 2 3 2" xfId="26723"/>
    <cellStyle name="20% - Accent6 30 2 3 2 2" xfId="52724"/>
    <cellStyle name="20% - Accent6 30 2 3 3" xfId="39789"/>
    <cellStyle name="20% - Accent6 30 2 4" xfId="20301"/>
    <cellStyle name="20% - Accent6 30 2 4 2" xfId="46301"/>
    <cellStyle name="20% - Accent6 30 2 5" xfId="33288"/>
    <cellStyle name="20% - Accent6 30 3" xfId="4445"/>
    <cellStyle name="20% - Accent6 30 3 2" xfId="10659"/>
    <cellStyle name="20% - Accent6 30 3 2 2" xfId="17363"/>
    <cellStyle name="20% - Accent6 30 3 2 2 2" xfId="30324"/>
    <cellStyle name="20% - Accent6 30 3 2 2 2 2" xfId="56325"/>
    <cellStyle name="20% - Accent6 30 3 2 2 3" xfId="43390"/>
    <cellStyle name="20% - Accent6 30 3 2 3" xfId="23891"/>
    <cellStyle name="20% - Accent6 30 3 2 3 2" xfId="49891"/>
    <cellStyle name="20% - Accent6 30 3 2 4" xfId="36889"/>
    <cellStyle name="20% - Accent6 30 3 3" xfId="14175"/>
    <cellStyle name="20% - Accent6 30 3 3 2" xfId="27135"/>
    <cellStyle name="20% - Accent6 30 3 3 2 2" xfId="53136"/>
    <cellStyle name="20% - Accent6 30 3 3 3" xfId="40201"/>
    <cellStyle name="20% - Accent6 30 3 4" xfId="20712"/>
    <cellStyle name="20% - Accent6 30 3 4 2" xfId="46712"/>
    <cellStyle name="20% - Accent6 30 3 5" xfId="33700"/>
    <cellStyle name="20% - Accent6 30 4" xfId="5051"/>
    <cellStyle name="20% - Accent6 30 4 2" xfId="11012"/>
    <cellStyle name="20% - Accent6 30 4 2 2" xfId="17715"/>
    <cellStyle name="20% - Accent6 30 4 2 2 2" xfId="30676"/>
    <cellStyle name="20% - Accent6 30 4 2 2 2 2" xfId="56677"/>
    <cellStyle name="20% - Accent6 30 4 2 2 3" xfId="43742"/>
    <cellStyle name="20% - Accent6 30 4 2 3" xfId="24243"/>
    <cellStyle name="20% - Accent6 30 4 2 3 2" xfId="50243"/>
    <cellStyle name="20% - Accent6 30 4 2 4" xfId="37241"/>
    <cellStyle name="20% - Accent6 30 4 3" xfId="14527"/>
    <cellStyle name="20% - Accent6 30 4 3 2" xfId="27487"/>
    <cellStyle name="20% - Accent6 30 4 3 2 2" xfId="53488"/>
    <cellStyle name="20% - Accent6 30 4 3 3" xfId="40553"/>
    <cellStyle name="20% - Accent6 30 4 4" xfId="21064"/>
    <cellStyle name="20% - Accent6 30 4 4 2" xfId="47064"/>
    <cellStyle name="20% - Accent6 30 4 5" xfId="34052"/>
    <cellStyle name="20% - Accent6 30 5" xfId="5620"/>
    <cellStyle name="20% - Accent6 30 5 2" xfId="11274"/>
    <cellStyle name="20% - Accent6 30 5 2 2" xfId="17977"/>
    <cellStyle name="20% - Accent6 30 5 2 2 2" xfId="30938"/>
    <cellStyle name="20% - Accent6 30 5 2 2 2 2" xfId="56939"/>
    <cellStyle name="20% - Accent6 30 5 2 2 3" xfId="44004"/>
    <cellStyle name="20% - Accent6 30 5 2 3" xfId="24505"/>
    <cellStyle name="20% - Accent6 30 5 2 3 2" xfId="50505"/>
    <cellStyle name="20% - Accent6 30 5 2 4" xfId="37503"/>
    <cellStyle name="20% - Accent6 30 5 3" xfId="14789"/>
    <cellStyle name="20% - Accent6 30 5 3 2" xfId="27749"/>
    <cellStyle name="20% - Accent6 30 5 3 2 2" xfId="53750"/>
    <cellStyle name="20% - Accent6 30 5 3 3" xfId="40815"/>
    <cellStyle name="20% - Accent6 30 5 4" xfId="21326"/>
    <cellStyle name="20% - Accent6 30 5 4 2" xfId="47326"/>
    <cellStyle name="20% - Accent6 30 5 5" xfId="34314"/>
    <cellStyle name="20% - Accent6 30 6" xfId="8957"/>
    <cellStyle name="20% - Accent6 30 6 2" xfId="15660"/>
    <cellStyle name="20% - Accent6 30 6 2 2" xfId="28620"/>
    <cellStyle name="20% - Accent6 30 6 2 2 2" xfId="54621"/>
    <cellStyle name="20% - Accent6 30 6 2 3" xfId="41686"/>
    <cellStyle name="20% - Accent6 30 6 3" xfId="22187"/>
    <cellStyle name="20% - Accent6 30 6 3 2" xfId="48187"/>
    <cellStyle name="20% - Accent6 30 6 4" xfId="35185"/>
    <cellStyle name="20% - Accent6 30 7" xfId="12471"/>
    <cellStyle name="20% - Accent6 30 7 2" xfId="25432"/>
    <cellStyle name="20% - Accent6 30 7 2 2" xfId="51432"/>
    <cellStyle name="20% - Accent6 30 7 3" xfId="38497"/>
    <cellStyle name="20% - Accent6 30 8" xfId="19013"/>
    <cellStyle name="20% - Accent6 30 8 2" xfId="45013"/>
    <cellStyle name="20% - Accent6 30 9" xfId="31996"/>
    <cellStyle name="20% - Accent6 31" xfId="1870"/>
    <cellStyle name="20% - Accent6 31 2" xfId="3799"/>
    <cellStyle name="20% - Accent6 31 2 2" xfId="10275"/>
    <cellStyle name="20% - Accent6 31 2 2 2" xfId="16979"/>
    <cellStyle name="20% - Accent6 31 2 2 2 2" xfId="29940"/>
    <cellStyle name="20% - Accent6 31 2 2 2 2 2" xfId="55941"/>
    <cellStyle name="20% - Accent6 31 2 2 2 3" xfId="43006"/>
    <cellStyle name="20% - Accent6 31 2 2 3" xfId="23507"/>
    <cellStyle name="20% - Accent6 31 2 2 3 2" xfId="49507"/>
    <cellStyle name="20% - Accent6 31 2 2 4" xfId="36505"/>
    <cellStyle name="20% - Accent6 31 2 3" xfId="13791"/>
    <cellStyle name="20% - Accent6 31 2 3 2" xfId="26751"/>
    <cellStyle name="20% - Accent6 31 2 3 2 2" xfId="52752"/>
    <cellStyle name="20% - Accent6 31 2 3 3" xfId="39817"/>
    <cellStyle name="20% - Accent6 31 2 4" xfId="20329"/>
    <cellStyle name="20% - Accent6 31 2 4 2" xfId="46329"/>
    <cellStyle name="20% - Accent6 31 2 5" xfId="33316"/>
    <cellStyle name="20% - Accent6 31 3" xfId="4478"/>
    <cellStyle name="20% - Accent6 31 3 2" xfId="10687"/>
    <cellStyle name="20% - Accent6 31 3 2 2" xfId="17391"/>
    <cellStyle name="20% - Accent6 31 3 2 2 2" xfId="30352"/>
    <cellStyle name="20% - Accent6 31 3 2 2 2 2" xfId="56353"/>
    <cellStyle name="20% - Accent6 31 3 2 2 3" xfId="43418"/>
    <cellStyle name="20% - Accent6 31 3 2 3" xfId="23919"/>
    <cellStyle name="20% - Accent6 31 3 2 3 2" xfId="49919"/>
    <cellStyle name="20% - Accent6 31 3 2 4" xfId="36917"/>
    <cellStyle name="20% - Accent6 31 3 3" xfId="14203"/>
    <cellStyle name="20% - Accent6 31 3 3 2" xfId="27163"/>
    <cellStyle name="20% - Accent6 31 3 3 2 2" xfId="53164"/>
    <cellStyle name="20% - Accent6 31 3 3 3" xfId="40229"/>
    <cellStyle name="20% - Accent6 31 3 4" xfId="20740"/>
    <cellStyle name="20% - Accent6 31 3 4 2" xfId="46740"/>
    <cellStyle name="20% - Accent6 31 3 5" xfId="33728"/>
    <cellStyle name="20% - Accent6 31 4" xfId="5075"/>
    <cellStyle name="20% - Accent6 31 4 2" xfId="11031"/>
    <cellStyle name="20% - Accent6 31 4 2 2" xfId="17734"/>
    <cellStyle name="20% - Accent6 31 4 2 2 2" xfId="30695"/>
    <cellStyle name="20% - Accent6 31 4 2 2 2 2" xfId="56696"/>
    <cellStyle name="20% - Accent6 31 4 2 2 3" xfId="43761"/>
    <cellStyle name="20% - Accent6 31 4 2 3" xfId="24262"/>
    <cellStyle name="20% - Accent6 31 4 2 3 2" xfId="50262"/>
    <cellStyle name="20% - Accent6 31 4 2 4" xfId="37260"/>
    <cellStyle name="20% - Accent6 31 4 3" xfId="14546"/>
    <cellStyle name="20% - Accent6 31 4 3 2" xfId="27506"/>
    <cellStyle name="20% - Accent6 31 4 3 2 2" xfId="53507"/>
    <cellStyle name="20% - Accent6 31 4 3 3" xfId="40572"/>
    <cellStyle name="20% - Accent6 31 4 4" xfId="21083"/>
    <cellStyle name="20% - Accent6 31 4 4 2" xfId="47083"/>
    <cellStyle name="20% - Accent6 31 4 5" xfId="34071"/>
    <cellStyle name="20% - Accent6 31 5" xfId="5637"/>
    <cellStyle name="20% - Accent6 31 5 2" xfId="11288"/>
    <cellStyle name="20% - Accent6 31 5 2 2" xfId="17991"/>
    <cellStyle name="20% - Accent6 31 5 2 2 2" xfId="30952"/>
    <cellStyle name="20% - Accent6 31 5 2 2 2 2" xfId="56953"/>
    <cellStyle name="20% - Accent6 31 5 2 2 3" xfId="44018"/>
    <cellStyle name="20% - Accent6 31 5 2 3" xfId="24519"/>
    <cellStyle name="20% - Accent6 31 5 2 3 2" xfId="50519"/>
    <cellStyle name="20% - Accent6 31 5 2 4" xfId="37517"/>
    <cellStyle name="20% - Accent6 31 5 3" xfId="14803"/>
    <cellStyle name="20% - Accent6 31 5 3 2" xfId="27763"/>
    <cellStyle name="20% - Accent6 31 5 3 2 2" xfId="53764"/>
    <cellStyle name="20% - Accent6 31 5 3 3" xfId="40829"/>
    <cellStyle name="20% - Accent6 31 5 4" xfId="21340"/>
    <cellStyle name="20% - Accent6 31 5 4 2" xfId="47340"/>
    <cellStyle name="20% - Accent6 31 5 5" xfId="34328"/>
    <cellStyle name="20% - Accent6 31 6" xfId="8970"/>
    <cellStyle name="20% - Accent6 31 6 2" xfId="15673"/>
    <cellStyle name="20% - Accent6 31 6 2 2" xfId="28633"/>
    <cellStyle name="20% - Accent6 31 6 2 2 2" xfId="54634"/>
    <cellStyle name="20% - Accent6 31 6 2 3" xfId="41699"/>
    <cellStyle name="20% - Accent6 31 6 3" xfId="22200"/>
    <cellStyle name="20% - Accent6 31 6 3 2" xfId="48200"/>
    <cellStyle name="20% - Accent6 31 6 4" xfId="35198"/>
    <cellStyle name="20% - Accent6 31 7" xfId="12484"/>
    <cellStyle name="20% - Accent6 31 7 2" xfId="25445"/>
    <cellStyle name="20% - Accent6 31 7 2 2" xfId="51445"/>
    <cellStyle name="20% - Accent6 31 7 3" xfId="38510"/>
    <cellStyle name="20% - Accent6 31 8" xfId="19026"/>
    <cellStyle name="20% - Accent6 31 8 2" xfId="45026"/>
    <cellStyle name="20% - Accent6 31 9" xfId="32009"/>
    <cellStyle name="20% - Accent6 32" xfId="1911"/>
    <cellStyle name="20% - Accent6 32 2" xfId="3833"/>
    <cellStyle name="20% - Accent6 32 2 2" xfId="10302"/>
    <cellStyle name="20% - Accent6 32 2 2 2" xfId="17006"/>
    <cellStyle name="20% - Accent6 32 2 2 2 2" xfId="29967"/>
    <cellStyle name="20% - Accent6 32 2 2 2 2 2" xfId="55968"/>
    <cellStyle name="20% - Accent6 32 2 2 2 3" xfId="43033"/>
    <cellStyle name="20% - Accent6 32 2 2 3" xfId="23534"/>
    <cellStyle name="20% - Accent6 32 2 2 3 2" xfId="49534"/>
    <cellStyle name="20% - Accent6 32 2 2 4" xfId="36532"/>
    <cellStyle name="20% - Accent6 32 2 3" xfId="13818"/>
    <cellStyle name="20% - Accent6 32 2 3 2" xfId="26778"/>
    <cellStyle name="20% - Accent6 32 2 3 2 2" xfId="52779"/>
    <cellStyle name="20% - Accent6 32 2 3 3" xfId="39844"/>
    <cellStyle name="20% - Accent6 32 2 4" xfId="20356"/>
    <cellStyle name="20% - Accent6 32 2 4 2" xfId="46356"/>
    <cellStyle name="20% - Accent6 32 2 5" xfId="33343"/>
    <cellStyle name="20% - Accent6 32 3" xfId="4509"/>
    <cellStyle name="20% - Accent6 32 3 2" xfId="10712"/>
    <cellStyle name="20% - Accent6 32 3 2 2" xfId="17416"/>
    <cellStyle name="20% - Accent6 32 3 2 2 2" xfId="30377"/>
    <cellStyle name="20% - Accent6 32 3 2 2 2 2" xfId="56378"/>
    <cellStyle name="20% - Accent6 32 3 2 2 3" xfId="43443"/>
    <cellStyle name="20% - Accent6 32 3 2 3" xfId="23944"/>
    <cellStyle name="20% - Accent6 32 3 2 3 2" xfId="49944"/>
    <cellStyle name="20% - Accent6 32 3 2 4" xfId="36942"/>
    <cellStyle name="20% - Accent6 32 3 3" xfId="14228"/>
    <cellStyle name="20% - Accent6 32 3 3 2" xfId="27188"/>
    <cellStyle name="20% - Accent6 32 3 3 2 2" xfId="53189"/>
    <cellStyle name="20% - Accent6 32 3 3 3" xfId="40254"/>
    <cellStyle name="20% - Accent6 32 3 4" xfId="20765"/>
    <cellStyle name="20% - Accent6 32 3 4 2" xfId="46765"/>
    <cellStyle name="20% - Accent6 32 3 5" xfId="33753"/>
    <cellStyle name="20% - Accent6 32 4" xfId="5100"/>
    <cellStyle name="20% - Accent6 32 4 2" xfId="11052"/>
    <cellStyle name="20% - Accent6 32 4 2 2" xfId="17755"/>
    <cellStyle name="20% - Accent6 32 4 2 2 2" xfId="30716"/>
    <cellStyle name="20% - Accent6 32 4 2 2 2 2" xfId="56717"/>
    <cellStyle name="20% - Accent6 32 4 2 2 3" xfId="43782"/>
    <cellStyle name="20% - Accent6 32 4 2 3" xfId="24283"/>
    <cellStyle name="20% - Accent6 32 4 2 3 2" xfId="50283"/>
    <cellStyle name="20% - Accent6 32 4 2 4" xfId="37281"/>
    <cellStyle name="20% - Accent6 32 4 3" xfId="14567"/>
    <cellStyle name="20% - Accent6 32 4 3 2" xfId="27527"/>
    <cellStyle name="20% - Accent6 32 4 3 2 2" xfId="53528"/>
    <cellStyle name="20% - Accent6 32 4 3 3" xfId="40593"/>
    <cellStyle name="20% - Accent6 32 4 4" xfId="21104"/>
    <cellStyle name="20% - Accent6 32 4 4 2" xfId="47104"/>
    <cellStyle name="20% - Accent6 32 4 5" xfId="34092"/>
    <cellStyle name="20% - Accent6 32 5" xfId="5654"/>
    <cellStyle name="20% - Accent6 32 5 2" xfId="11302"/>
    <cellStyle name="20% - Accent6 32 5 2 2" xfId="18005"/>
    <cellStyle name="20% - Accent6 32 5 2 2 2" xfId="30966"/>
    <cellStyle name="20% - Accent6 32 5 2 2 2 2" xfId="56967"/>
    <cellStyle name="20% - Accent6 32 5 2 2 3" xfId="44032"/>
    <cellStyle name="20% - Accent6 32 5 2 3" xfId="24533"/>
    <cellStyle name="20% - Accent6 32 5 2 3 2" xfId="50533"/>
    <cellStyle name="20% - Accent6 32 5 2 4" xfId="37531"/>
    <cellStyle name="20% - Accent6 32 5 3" xfId="14817"/>
    <cellStyle name="20% - Accent6 32 5 3 2" xfId="27777"/>
    <cellStyle name="20% - Accent6 32 5 3 2 2" xfId="53778"/>
    <cellStyle name="20% - Accent6 32 5 3 3" xfId="40843"/>
    <cellStyle name="20% - Accent6 32 5 4" xfId="21354"/>
    <cellStyle name="20% - Accent6 32 5 4 2" xfId="47354"/>
    <cellStyle name="20% - Accent6 32 5 5" xfId="34342"/>
    <cellStyle name="20% - Accent6 32 6" xfId="8983"/>
    <cellStyle name="20% - Accent6 32 6 2" xfId="15686"/>
    <cellStyle name="20% - Accent6 32 6 2 2" xfId="28646"/>
    <cellStyle name="20% - Accent6 32 6 2 2 2" xfId="54647"/>
    <cellStyle name="20% - Accent6 32 6 2 3" xfId="41712"/>
    <cellStyle name="20% - Accent6 32 6 3" xfId="22213"/>
    <cellStyle name="20% - Accent6 32 6 3 2" xfId="48213"/>
    <cellStyle name="20% - Accent6 32 6 4" xfId="35211"/>
    <cellStyle name="20% - Accent6 32 7" xfId="12497"/>
    <cellStyle name="20% - Accent6 32 7 2" xfId="25458"/>
    <cellStyle name="20% - Accent6 32 7 2 2" xfId="51458"/>
    <cellStyle name="20% - Accent6 32 7 3" xfId="38523"/>
    <cellStyle name="20% - Accent6 32 8" xfId="19039"/>
    <cellStyle name="20% - Accent6 32 8 2" xfId="45039"/>
    <cellStyle name="20% - Accent6 32 9" xfId="32022"/>
    <cellStyle name="20% - Accent6 33" xfId="1952"/>
    <cellStyle name="20% - Accent6 33 2" xfId="3863"/>
    <cellStyle name="20% - Accent6 33 2 2" xfId="10326"/>
    <cellStyle name="20% - Accent6 33 2 2 2" xfId="17030"/>
    <cellStyle name="20% - Accent6 33 2 2 2 2" xfId="29991"/>
    <cellStyle name="20% - Accent6 33 2 2 2 2 2" xfId="55992"/>
    <cellStyle name="20% - Accent6 33 2 2 2 3" xfId="43057"/>
    <cellStyle name="20% - Accent6 33 2 2 3" xfId="23558"/>
    <cellStyle name="20% - Accent6 33 2 2 3 2" xfId="49558"/>
    <cellStyle name="20% - Accent6 33 2 2 4" xfId="36556"/>
    <cellStyle name="20% - Accent6 33 2 3" xfId="13842"/>
    <cellStyle name="20% - Accent6 33 2 3 2" xfId="26802"/>
    <cellStyle name="20% - Accent6 33 2 3 2 2" xfId="52803"/>
    <cellStyle name="20% - Accent6 33 2 3 3" xfId="39868"/>
    <cellStyle name="20% - Accent6 33 2 4" xfId="20380"/>
    <cellStyle name="20% - Accent6 33 2 4 2" xfId="46380"/>
    <cellStyle name="20% - Accent6 33 2 5" xfId="33367"/>
    <cellStyle name="20% - Accent6 33 3" xfId="4536"/>
    <cellStyle name="20% - Accent6 33 3 2" xfId="10734"/>
    <cellStyle name="20% - Accent6 33 3 2 2" xfId="17438"/>
    <cellStyle name="20% - Accent6 33 3 2 2 2" xfId="30399"/>
    <cellStyle name="20% - Accent6 33 3 2 2 2 2" xfId="56400"/>
    <cellStyle name="20% - Accent6 33 3 2 2 3" xfId="43465"/>
    <cellStyle name="20% - Accent6 33 3 2 3" xfId="23966"/>
    <cellStyle name="20% - Accent6 33 3 2 3 2" xfId="49966"/>
    <cellStyle name="20% - Accent6 33 3 2 4" xfId="36964"/>
    <cellStyle name="20% - Accent6 33 3 3" xfId="14250"/>
    <cellStyle name="20% - Accent6 33 3 3 2" xfId="27210"/>
    <cellStyle name="20% - Accent6 33 3 3 2 2" xfId="53211"/>
    <cellStyle name="20% - Accent6 33 3 3 3" xfId="40276"/>
    <cellStyle name="20% - Accent6 33 3 4" xfId="20787"/>
    <cellStyle name="20% - Accent6 33 3 4 2" xfId="46787"/>
    <cellStyle name="20% - Accent6 33 3 5" xfId="33775"/>
    <cellStyle name="20% - Accent6 33 4" xfId="5124"/>
    <cellStyle name="20% - Accent6 33 4 2" xfId="11072"/>
    <cellStyle name="20% - Accent6 33 4 2 2" xfId="17775"/>
    <cellStyle name="20% - Accent6 33 4 2 2 2" xfId="30736"/>
    <cellStyle name="20% - Accent6 33 4 2 2 2 2" xfId="56737"/>
    <cellStyle name="20% - Accent6 33 4 2 2 3" xfId="43802"/>
    <cellStyle name="20% - Accent6 33 4 2 3" xfId="24303"/>
    <cellStyle name="20% - Accent6 33 4 2 3 2" xfId="50303"/>
    <cellStyle name="20% - Accent6 33 4 2 4" xfId="37301"/>
    <cellStyle name="20% - Accent6 33 4 3" xfId="14587"/>
    <cellStyle name="20% - Accent6 33 4 3 2" xfId="27547"/>
    <cellStyle name="20% - Accent6 33 4 3 2 2" xfId="53548"/>
    <cellStyle name="20% - Accent6 33 4 3 3" xfId="40613"/>
    <cellStyle name="20% - Accent6 33 4 4" xfId="21124"/>
    <cellStyle name="20% - Accent6 33 4 4 2" xfId="47124"/>
    <cellStyle name="20% - Accent6 33 4 5" xfId="34112"/>
    <cellStyle name="20% - Accent6 33 5" xfId="5671"/>
    <cellStyle name="20% - Accent6 33 5 2" xfId="11316"/>
    <cellStyle name="20% - Accent6 33 5 2 2" xfId="18019"/>
    <cellStyle name="20% - Accent6 33 5 2 2 2" xfId="30980"/>
    <cellStyle name="20% - Accent6 33 5 2 2 2 2" xfId="56981"/>
    <cellStyle name="20% - Accent6 33 5 2 2 3" xfId="44046"/>
    <cellStyle name="20% - Accent6 33 5 2 3" xfId="24547"/>
    <cellStyle name="20% - Accent6 33 5 2 3 2" xfId="50547"/>
    <cellStyle name="20% - Accent6 33 5 2 4" xfId="37545"/>
    <cellStyle name="20% - Accent6 33 5 3" xfId="14831"/>
    <cellStyle name="20% - Accent6 33 5 3 2" xfId="27791"/>
    <cellStyle name="20% - Accent6 33 5 3 2 2" xfId="53792"/>
    <cellStyle name="20% - Accent6 33 5 3 3" xfId="40857"/>
    <cellStyle name="20% - Accent6 33 5 4" xfId="21368"/>
    <cellStyle name="20% - Accent6 33 5 4 2" xfId="47368"/>
    <cellStyle name="20% - Accent6 33 5 5" xfId="34356"/>
    <cellStyle name="20% - Accent6 33 6" xfId="8996"/>
    <cellStyle name="20% - Accent6 33 6 2" xfId="15699"/>
    <cellStyle name="20% - Accent6 33 6 2 2" xfId="28659"/>
    <cellStyle name="20% - Accent6 33 6 2 2 2" xfId="54660"/>
    <cellStyle name="20% - Accent6 33 6 2 3" xfId="41725"/>
    <cellStyle name="20% - Accent6 33 6 3" xfId="22226"/>
    <cellStyle name="20% - Accent6 33 6 3 2" xfId="48226"/>
    <cellStyle name="20% - Accent6 33 6 4" xfId="35224"/>
    <cellStyle name="20% - Accent6 33 7" xfId="12510"/>
    <cellStyle name="20% - Accent6 33 7 2" xfId="25471"/>
    <cellStyle name="20% - Accent6 33 7 2 2" xfId="51471"/>
    <cellStyle name="20% - Accent6 33 7 3" xfId="38536"/>
    <cellStyle name="20% - Accent6 33 8" xfId="19052"/>
    <cellStyle name="20% - Accent6 33 8 2" xfId="45052"/>
    <cellStyle name="20% - Accent6 33 9" xfId="32035"/>
    <cellStyle name="20% - Accent6 34" xfId="1993"/>
    <cellStyle name="20% - Accent6 34 2" xfId="3896"/>
    <cellStyle name="20% - Accent6 34 2 2" xfId="10352"/>
    <cellStyle name="20% - Accent6 34 2 2 2" xfId="17056"/>
    <cellStyle name="20% - Accent6 34 2 2 2 2" xfId="30017"/>
    <cellStyle name="20% - Accent6 34 2 2 2 2 2" xfId="56018"/>
    <cellStyle name="20% - Accent6 34 2 2 2 3" xfId="43083"/>
    <cellStyle name="20% - Accent6 34 2 2 3" xfId="23584"/>
    <cellStyle name="20% - Accent6 34 2 2 3 2" xfId="49584"/>
    <cellStyle name="20% - Accent6 34 2 2 4" xfId="36582"/>
    <cellStyle name="20% - Accent6 34 2 3" xfId="13868"/>
    <cellStyle name="20% - Accent6 34 2 3 2" xfId="26828"/>
    <cellStyle name="20% - Accent6 34 2 3 2 2" xfId="52829"/>
    <cellStyle name="20% - Accent6 34 2 3 3" xfId="39894"/>
    <cellStyle name="20% - Accent6 34 2 4" xfId="20406"/>
    <cellStyle name="20% - Accent6 34 2 4 2" xfId="46406"/>
    <cellStyle name="20% - Accent6 34 2 5" xfId="33393"/>
    <cellStyle name="20% - Accent6 34 3" xfId="4566"/>
    <cellStyle name="20% - Accent6 34 3 2" xfId="10759"/>
    <cellStyle name="20% - Accent6 34 3 2 2" xfId="17463"/>
    <cellStyle name="20% - Accent6 34 3 2 2 2" xfId="30424"/>
    <cellStyle name="20% - Accent6 34 3 2 2 2 2" xfId="56425"/>
    <cellStyle name="20% - Accent6 34 3 2 2 3" xfId="43490"/>
    <cellStyle name="20% - Accent6 34 3 2 3" xfId="23991"/>
    <cellStyle name="20% - Accent6 34 3 2 3 2" xfId="49991"/>
    <cellStyle name="20% - Accent6 34 3 2 4" xfId="36989"/>
    <cellStyle name="20% - Accent6 34 3 3" xfId="14275"/>
    <cellStyle name="20% - Accent6 34 3 3 2" xfId="27235"/>
    <cellStyle name="20% - Accent6 34 3 3 2 2" xfId="53236"/>
    <cellStyle name="20% - Accent6 34 3 3 3" xfId="40301"/>
    <cellStyle name="20% - Accent6 34 3 4" xfId="20812"/>
    <cellStyle name="20% - Accent6 34 3 4 2" xfId="46812"/>
    <cellStyle name="20% - Accent6 34 3 5" xfId="33800"/>
    <cellStyle name="20% - Accent6 34 4" xfId="5147"/>
    <cellStyle name="20% - Accent6 34 4 2" xfId="11091"/>
    <cellStyle name="20% - Accent6 34 4 2 2" xfId="17794"/>
    <cellStyle name="20% - Accent6 34 4 2 2 2" xfId="30755"/>
    <cellStyle name="20% - Accent6 34 4 2 2 2 2" xfId="56756"/>
    <cellStyle name="20% - Accent6 34 4 2 2 3" xfId="43821"/>
    <cellStyle name="20% - Accent6 34 4 2 3" xfId="24322"/>
    <cellStyle name="20% - Accent6 34 4 2 3 2" xfId="50322"/>
    <cellStyle name="20% - Accent6 34 4 2 4" xfId="37320"/>
    <cellStyle name="20% - Accent6 34 4 3" xfId="14606"/>
    <cellStyle name="20% - Accent6 34 4 3 2" xfId="27566"/>
    <cellStyle name="20% - Accent6 34 4 3 2 2" xfId="53567"/>
    <cellStyle name="20% - Accent6 34 4 3 3" xfId="40632"/>
    <cellStyle name="20% - Accent6 34 4 4" xfId="21143"/>
    <cellStyle name="20% - Accent6 34 4 4 2" xfId="47143"/>
    <cellStyle name="20% - Accent6 34 4 5" xfId="34131"/>
    <cellStyle name="20% - Accent6 34 5" xfId="5688"/>
    <cellStyle name="20% - Accent6 34 5 2" xfId="11330"/>
    <cellStyle name="20% - Accent6 34 5 2 2" xfId="18033"/>
    <cellStyle name="20% - Accent6 34 5 2 2 2" xfId="30994"/>
    <cellStyle name="20% - Accent6 34 5 2 2 2 2" xfId="56995"/>
    <cellStyle name="20% - Accent6 34 5 2 2 3" xfId="44060"/>
    <cellStyle name="20% - Accent6 34 5 2 3" xfId="24561"/>
    <cellStyle name="20% - Accent6 34 5 2 3 2" xfId="50561"/>
    <cellStyle name="20% - Accent6 34 5 2 4" xfId="37559"/>
    <cellStyle name="20% - Accent6 34 5 3" xfId="14845"/>
    <cellStyle name="20% - Accent6 34 5 3 2" xfId="27805"/>
    <cellStyle name="20% - Accent6 34 5 3 2 2" xfId="53806"/>
    <cellStyle name="20% - Accent6 34 5 3 3" xfId="40871"/>
    <cellStyle name="20% - Accent6 34 5 4" xfId="21382"/>
    <cellStyle name="20% - Accent6 34 5 4 2" xfId="47382"/>
    <cellStyle name="20% - Accent6 34 5 5" xfId="34370"/>
    <cellStyle name="20% - Accent6 34 6" xfId="9009"/>
    <cellStyle name="20% - Accent6 34 6 2" xfId="15712"/>
    <cellStyle name="20% - Accent6 34 6 2 2" xfId="28672"/>
    <cellStyle name="20% - Accent6 34 6 2 2 2" xfId="54673"/>
    <cellStyle name="20% - Accent6 34 6 2 3" xfId="41738"/>
    <cellStyle name="20% - Accent6 34 6 3" xfId="22239"/>
    <cellStyle name="20% - Accent6 34 6 3 2" xfId="48239"/>
    <cellStyle name="20% - Accent6 34 6 4" xfId="35237"/>
    <cellStyle name="20% - Accent6 34 7" xfId="12523"/>
    <cellStyle name="20% - Accent6 34 7 2" xfId="25484"/>
    <cellStyle name="20% - Accent6 34 7 2 2" xfId="51484"/>
    <cellStyle name="20% - Accent6 34 7 3" xfId="38549"/>
    <cellStyle name="20% - Accent6 34 8" xfId="19065"/>
    <cellStyle name="20% - Accent6 34 8 2" xfId="45065"/>
    <cellStyle name="20% - Accent6 34 9" xfId="32048"/>
    <cellStyle name="20% - Accent6 35" xfId="2035"/>
    <cellStyle name="20% - Accent6 35 2" xfId="3938"/>
    <cellStyle name="20% - Accent6 35 2 2" xfId="10367"/>
    <cellStyle name="20% - Accent6 35 2 2 2" xfId="17071"/>
    <cellStyle name="20% - Accent6 35 2 2 2 2" xfId="30032"/>
    <cellStyle name="20% - Accent6 35 2 2 2 2 2" xfId="56033"/>
    <cellStyle name="20% - Accent6 35 2 2 2 3" xfId="43098"/>
    <cellStyle name="20% - Accent6 35 2 2 3" xfId="23599"/>
    <cellStyle name="20% - Accent6 35 2 2 3 2" xfId="49599"/>
    <cellStyle name="20% - Accent6 35 2 2 4" xfId="36597"/>
    <cellStyle name="20% - Accent6 35 2 3" xfId="13883"/>
    <cellStyle name="20% - Accent6 35 2 3 2" xfId="26843"/>
    <cellStyle name="20% - Accent6 35 2 3 2 2" xfId="52844"/>
    <cellStyle name="20% - Accent6 35 2 3 3" xfId="39909"/>
    <cellStyle name="20% - Accent6 35 2 4" xfId="20421"/>
    <cellStyle name="20% - Accent6 35 2 4 2" xfId="46421"/>
    <cellStyle name="20% - Accent6 35 2 5" xfId="33408"/>
    <cellStyle name="20% - Accent6 35 3" xfId="4607"/>
    <cellStyle name="20% - Accent6 35 3 2" xfId="10773"/>
    <cellStyle name="20% - Accent6 35 3 2 2" xfId="17477"/>
    <cellStyle name="20% - Accent6 35 3 2 2 2" xfId="30438"/>
    <cellStyle name="20% - Accent6 35 3 2 2 2 2" xfId="56439"/>
    <cellStyle name="20% - Accent6 35 3 2 2 3" xfId="43504"/>
    <cellStyle name="20% - Accent6 35 3 2 3" xfId="24005"/>
    <cellStyle name="20% - Accent6 35 3 2 3 2" xfId="50005"/>
    <cellStyle name="20% - Accent6 35 3 2 4" xfId="37003"/>
    <cellStyle name="20% - Accent6 35 3 3" xfId="14289"/>
    <cellStyle name="20% - Accent6 35 3 3 2" xfId="27249"/>
    <cellStyle name="20% - Accent6 35 3 3 2 2" xfId="53250"/>
    <cellStyle name="20% - Accent6 35 3 3 3" xfId="40315"/>
    <cellStyle name="20% - Accent6 35 3 4" xfId="20826"/>
    <cellStyle name="20% - Accent6 35 3 4 2" xfId="46826"/>
    <cellStyle name="20% - Accent6 35 3 5" xfId="33814"/>
    <cellStyle name="20% - Accent6 35 4" xfId="5188"/>
    <cellStyle name="20% - Accent6 35 4 2" xfId="11105"/>
    <cellStyle name="20% - Accent6 35 4 2 2" xfId="17808"/>
    <cellStyle name="20% - Accent6 35 4 2 2 2" xfId="30769"/>
    <cellStyle name="20% - Accent6 35 4 2 2 2 2" xfId="56770"/>
    <cellStyle name="20% - Accent6 35 4 2 2 3" xfId="43835"/>
    <cellStyle name="20% - Accent6 35 4 2 3" xfId="24336"/>
    <cellStyle name="20% - Accent6 35 4 2 3 2" xfId="50336"/>
    <cellStyle name="20% - Accent6 35 4 2 4" xfId="37334"/>
    <cellStyle name="20% - Accent6 35 4 3" xfId="14620"/>
    <cellStyle name="20% - Accent6 35 4 3 2" xfId="27580"/>
    <cellStyle name="20% - Accent6 35 4 3 2 2" xfId="53581"/>
    <cellStyle name="20% - Accent6 35 4 3 3" xfId="40646"/>
    <cellStyle name="20% - Accent6 35 4 4" xfId="21157"/>
    <cellStyle name="20% - Accent6 35 4 4 2" xfId="47157"/>
    <cellStyle name="20% - Accent6 35 4 5" xfId="34145"/>
    <cellStyle name="20% - Accent6 35 5" xfId="5729"/>
    <cellStyle name="20% - Accent6 35 5 2" xfId="11344"/>
    <cellStyle name="20% - Accent6 35 5 2 2" xfId="18047"/>
    <cellStyle name="20% - Accent6 35 5 2 2 2" xfId="31008"/>
    <cellStyle name="20% - Accent6 35 5 2 2 2 2" xfId="57009"/>
    <cellStyle name="20% - Accent6 35 5 2 2 3" xfId="44074"/>
    <cellStyle name="20% - Accent6 35 5 2 3" xfId="24575"/>
    <cellStyle name="20% - Accent6 35 5 2 3 2" xfId="50575"/>
    <cellStyle name="20% - Accent6 35 5 2 4" xfId="37573"/>
    <cellStyle name="20% - Accent6 35 5 3" xfId="14859"/>
    <cellStyle name="20% - Accent6 35 5 3 2" xfId="27819"/>
    <cellStyle name="20% - Accent6 35 5 3 2 2" xfId="53820"/>
    <cellStyle name="20% - Accent6 35 5 3 3" xfId="40885"/>
    <cellStyle name="20% - Accent6 35 5 4" xfId="21396"/>
    <cellStyle name="20% - Accent6 35 5 4 2" xfId="47396"/>
    <cellStyle name="20% - Accent6 35 5 5" xfId="34384"/>
    <cellStyle name="20% - Accent6 35 6" xfId="9023"/>
    <cellStyle name="20% - Accent6 35 6 2" xfId="15726"/>
    <cellStyle name="20% - Accent6 35 6 2 2" xfId="28686"/>
    <cellStyle name="20% - Accent6 35 6 2 2 2" xfId="54687"/>
    <cellStyle name="20% - Accent6 35 6 2 3" xfId="41752"/>
    <cellStyle name="20% - Accent6 35 6 3" xfId="22253"/>
    <cellStyle name="20% - Accent6 35 6 3 2" xfId="48253"/>
    <cellStyle name="20% - Accent6 35 6 4" xfId="35251"/>
    <cellStyle name="20% - Accent6 35 7" xfId="12537"/>
    <cellStyle name="20% - Accent6 35 7 2" xfId="25498"/>
    <cellStyle name="20% - Accent6 35 7 2 2" xfId="51498"/>
    <cellStyle name="20% - Accent6 35 7 3" xfId="38563"/>
    <cellStyle name="20% - Accent6 35 8" xfId="19079"/>
    <cellStyle name="20% - Accent6 35 8 2" xfId="45079"/>
    <cellStyle name="20% - Accent6 35 9" xfId="32062"/>
    <cellStyle name="20% - Accent6 36" xfId="2077"/>
    <cellStyle name="20% - Accent6 36 2" xfId="3980"/>
    <cellStyle name="20% - Accent6 36 2 2" xfId="10381"/>
    <cellStyle name="20% - Accent6 36 2 2 2" xfId="17085"/>
    <cellStyle name="20% - Accent6 36 2 2 2 2" xfId="30046"/>
    <cellStyle name="20% - Accent6 36 2 2 2 2 2" xfId="56047"/>
    <cellStyle name="20% - Accent6 36 2 2 2 3" xfId="43112"/>
    <cellStyle name="20% - Accent6 36 2 2 3" xfId="23613"/>
    <cellStyle name="20% - Accent6 36 2 2 3 2" xfId="49613"/>
    <cellStyle name="20% - Accent6 36 2 2 4" xfId="36611"/>
    <cellStyle name="20% - Accent6 36 2 3" xfId="13897"/>
    <cellStyle name="20% - Accent6 36 2 3 2" xfId="26857"/>
    <cellStyle name="20% - Accent6 36 2 3 2 2" xfId="52858"/>
    <cellStyle name="20% - Accent6 36 2 3 3" xfId="39923"/>
    <cellStyle name="20% - Accent6 36 2 4" xfId="20435"/>
    <cellStyle name="20% - Accent6 36 2 4 2" xfId="46435"/>
    <cellStyle name="20% - Accent6 36 2 5" xfId="33422"/>
    <cellStyle name="20% - Accent6 36 3" xfId="4649"/>
    <cellStyle name="20% - Accent6 36 3 2" xfId="10787"/>
    <cellStyle name="20% - Accent6 36 3 2 2" xfId="17491"/>
    <cellStyle name="20% - Accent6 36 3 2 2 2" xfId="30452"/>
    <cellStyle name="20% - Accent6 36 3 2 2 2 2" xfId="56453"/>
    <cellStyle name="20% - Accent6 36 3 2 2 3" xfId="43518"/>
    <cellStyle name="20% - Accent6 36 3 2 3" xfId="24019"/>
    <cellStyle name="20% - Accent6 36 3 2 3 2" xfId="50019"/>
    <cellStyle name="20% - Accent6 36 3 2 4" xfId="37017"/>
    <cellStyle name="20% - Accent6 36 3 3" xfId="14303"/>
    <cellStyle name="20% - Accent6 36 3 3 2" xfId="27263"/>
    <cellStyle name="20% - Accent6 36 3 3 2 2" xfId="53264"/>
    <cellStyle name="20% - Accent6 36 3 3 3" xfId="40329"/>
    <cellStyle name="20% - Accent6 36 3 4" xfId="20840"/>
    <cellStyle name="20% - Accent6 36 3 4 2" xfId="46840"/>
    <cellStyle name="20% - Accent6 36 3 5" xfId="33828"/>
    <cellStyle name="20% - Accent6 36 4" xfId="5230"/>
    <cellStyle name="20% - Accent6 36 4 2" xfId="11119"/>
    <cellStyle name="20% - Accent6 36 4 2 2" xfId="17822"/>
    <cellStyle name="20% - Accent6 36 4 2 2 2" xfId="30783"/>
    <cellStyle name="20% - Accent6 36 4 2 2 2 2" xfId="56784"/>
    <cellStyle name="20% - Accent6 36 4 2 2 3" xfId="43849"/>
    <cellStyle name="20% - Accent6 36 4 2 3" xfId="24350"/>
    <cellStyle name="20% - Accent6 36 4 2 3 2" xfId="50350"/>
    <cellStyle name="20% - Accent6 36 4 2 4" xfId="37348"/>
    <cellStyle name="20% - Accent6 36 4 3" xfId="14634"/>
    <cellStyle name="20% - Accent6 36 4 3 2" xfId="27594"/>
    <cellStyle name="20% - Accent6 36 4 3 2 2" xfId="53595"/>
    <cellStyle name="20% - Accent6 36 4 3 3" xfId="40660"/>
    <cellStyle name="20% - Accent6 36 4 4" xfId="21171"/>
    <cellStyle name="20% - Accent6 36 4 4 2" xfId="47171"/>
    <cellStyle name="20% - Accent6 36 4 5" xfId="34159"/>
    <cellStyle name="20% - Accent6 36 5" xfId="5771"/>
    <cellStyle name="20% - Accent6 36 5 2" xfId="11358"/>
    <cellStyle name="20% - Accent6 36 5 2 2" xfId="18061"/>
    <cellStyle name="20% - Accent6 36 5 2 2 2" xfId="31022"/>
    <cellStyle name="20% - Accent6 36 5 2 2 2 2" xfId="57023"/>
    <cellStyle name="20% - Accent6 36 5 2 2 3" xfId="44088"/>
    <cellStyle name="20% - Accent6 36 5 2 3" xfId="24589"/>
    <cellStyle name="20% - Accent6 36 5 2 3 2" xfId="50589"/>
    <cellStyle name="20% - Accent6 36 5 2 4" xfId="37587"/>
    <cellStyle name="20% - Accent6 36 5 3" xfId="14873"/>
    <cellStyle name="20% - Accent6 36 5 3 2" xfId="27833"/>
    <cellStyle name="20% - Accent6 36 5 3 2 2" xfId="53834"/>
    <cellStyle name="20% - Accent6 36 5 3 3" xfId="40899"/>
    <cellStyle name="20% - Accent6 36 5 4" xfId="21410"/>
    <cellStyle name="20% - Accent6 36 5 4 2" xfId="47410"/>
    <cellStyle name="20% - Accent6 36 5 5" xfId="34398"/>
    <cellStyle name="20% - Accent6 36 6" xfId="9037"/>
    <cellStyle name="20% - Accent6 36 6 2" xfId="15740"/>
    <cellStyle name="20% - Accent6 36 6 2 2" xfId="28700"/>
    <cellStyle name="20% - Accent6 36 6 2 2 2" xfId="54701"/>
    <cellStyle name="20% - Accent6 36 6 2 3" xfId="41766"/>
    <cellStyle name="20% - Accent6 36 6 3" xfId="22267"/>
    <cellStyle name="20% - Accent6 36 6 3 2" xfId="48267"/>
    <cellStyle name="20% - Accent6 36 6 4" xfId="35265"/>
    <cellStyle name="20% - Accent6 36 7" xfId="12551"/>
    <cellStyle name="20% - Accent6 36 7 2" xfId="25512"/>
    <cellStyle name="20% - Accent6 36 7 2 2" xfId="51512"/>
    <cellStyle name="20% - Accent6 36 7 3" xfId="38577"/>
    <cellStyle name="20% - Accent6 36 8" xfId="19093"/>
    <cellStyle name="20% - Accent6 36 8 2" xfId="45093"/>
    <cellStyle name="20% - Accent6 36 9" xfId="32076"/>
    <cellStyle name="20% - Accent6 37" xfId="2118"/>
    <cellStyle name="20% - Accent6 37 2" xfId="4022"/>
    <cellStyle name="20% - Accent6 37 2 2" xfId="10395"/>
    <cellStyle name="20% - Accent6 37 2 2 2" xfId="17099"/>
    <cellStyle name="20% - Accent6 37 2 2 2 2" xfId="30060"/>
    <cellStyle name="20% - Accent6 37 2 2 2 2 2" xfId="56061"/>
    <cellStyle name="20% - Accent6 37 2 2 2 3" xfId="43126"/>
    <cellStyle name="20% - Accent6 37 2 2 3" xfId="23627"/>
    <cellStyle name="20% - Accent6 37 2 2 3 2" xfId="49627"/>
    <cellStyle name="20% - Accent6 37 2 2 4" xfId="36625"/>
    <cellStyle name="20% - Accent6 37 2 3" xfId="13911"/>
    <cellStyle name="20% - Accent6 37 2 3 2" xfId="26871"/>
    <cellStyle name="20% - Accent6 37 2 3 2 2" xfId="52872"/>
    <cellStyle name="20% - Accent6 37 2 3 3" xfId="39937"/>
    <cellStyle name="20% - Accent6 37 2 4" xfId="20449"/>
    <cellStyle name="20% - Accent6 37 2 4 2" xfId="46449"/>
    <cellStyle name="20% - Accent6 37 2 5" xfId="33436"/>
    <cellStyle name="20% - Accent6 37 3" xfId="4691"/>
    <cellStyle name="20% - Accent6 37 3 2" xfId="10801"/>
    <cellStyle name="20% - Accent6 37 3 2 2" xfId="17505"/>
    <cellStyle name="20% - Accent6 37 3 2 2 2" xfId="30466"/>
    <cellStyle name="20% - Accent6 37 3 2 2 2 2" xfId="56467"/>
    <cellStyle name="20% - Accent6 37 3 2 2 3" xfId="43532"/>
    <cellStyle name="20% - Accent6 37 3 2 3" xfId="24033"/>
    <cellStyle name="20% - Accent6 37 3 2 3 2" xfId="50033"/>
    <cellStyle name="20% - Accent6 37 3 2 4" xfId="37031"/>
    <cellStyle name="20% - Accent6 37 3 3" xfId="14317"/>
    <cellStyle name="20% - Accent6 37 3 3 2" xfId="27277"/>
    <cellStyle name="20% - Accent6 37 3 3 2 2" xfId="53278"/>
    <cellStyle name="20% - Accent6 37 3 3 3" xfId="40343"/>
    <cellStyle name="20% - Accent6 37 3 4" xfId="20854"/>
    <cellStyle name="20% - Accent6 37 3 4 2" xfId="46854"/>
    <cellStyle name="20% - Accent6 37 3 5" xfId="33842"/>
    <cellStyle name="20% - Accent6 37 4" xfId="5272"/>
    <cellStyle name="20% - Accent6 37 4 2" xfId="11133"/>
    <cellStyle name="20% - Accent6 37 4 2 2" xfId="17836"/>
    <cellStyle name="20% - Accent6 37 4 2 2 2" xfId="30797"/>
    <cellStyle name="20% - Accent6 37 4 2 2 2 2" xfId="56798"/>
    <cellStyle name="20% - Accent6 37 4 2 2 3" xfId="43863"/>
    <cellStyle name="20% - Accent6 37 4 2 3" xfId="24364"/>
    <cellStyle name="20% - Accent6 37 4 2 3 2" xfId="50364"/>
    <cellStyle name="20% - Accent6 37 4 2 4" xfId="37362"/>
    <cellStyle name="20% - Accent6 37 4 3" xfId="14648"/>
    <cellStyle name="20% - Accent6 37 4 3 2" xfId="27608"/>
    <cellStyle name="20% - Accent6 37 4 3 2 2" xfId="53609"/>
    <cellStyle name="20% - Accent6 37 4 3 3" xfId="40674"/>
    <cellStyle name="20% - Accent6 37 4 4" xfId="21185"/>
    <cellStyle name="20% - Accent6 37 4 4 2" xfId="47185"/>
    <cellStyle name="20% - Accent6 37 4 5" xfId="34173"/>
    <cellStyle name="20% - Accent6 37 5" xfId="5813"/>
    <cellStyle name="20% - Accent6 37 5 2" xfId="11372"/>
    <cellStyle name="20% - Accent6 37 5 2 2" xfId="18075"/>
    <cellStyle name="20% - Accent6 37 5 2 2 2" xfId="31036"/>
    <cellStyle name="20% - Accent6 37 5 2 2 2 2" xfId="57037"/>
    <cellStyle name="20% - Accent6 37 5 2 2 3" xfId="44102"/>
    <cellStyle name="20% - Accent6 37 5 2 3" xfId="24603"/>
    <cellStyle name="20% - Accent6 37 5 2 3 2" xfId="50603"/>
    <cellStyle name="20% - Accent6 37 5 2 4" xfId="37601"/>
    <cellStyle name="20% - Accent6 37 5 3" xfId="14887"/>
    <cellStyle name="20% - Accent6 37 5 3 2" xfId="27847"/>
    <cellStyle name="20% - Accent6 37 5 3 2 2" xfId="53848"/>
    <cellStyle name="20% - Accent6 37 5 3 3" xfId="40913"/>
    <cellStyle name="20% - Accent6 37 5 4" xfId="21424"/>
    <cellStyle name="20% - Accent6 37 5 4 2" xfId="47424"/>
    <cellStyle name="20% - Accent6 37 5 5" xfId="34412"/>
    <cellStyle name="20% - Accent6 37 6" xfId="9050"/>
    <cellStyle name="20% - Accent6 37 6 2" xfId="15753"/>
    <cellStyle name="20% - Accent6 37 6 2 2" xfId="28713"/>
    <cellStyle name="20% - Accent6 37 6 2 2 2" xfId="54714"/>
    <cellStyle name="20% - Accent6 37 6 2 3" xfId="41779"/>
    <cellStyle name="20% - Accent6 37 6 3" xfId="22280"/>
    <cellStyle name="20% - Accent6 37 6 3 2" xfId="48280"/>
    <cellStyle name="20% - Accent6 37 6 4" xfId="35278"/>
    <cellStyle name="20% - Accent6 37 7" xfId="12564"/>
    <cellStyle name="20% - Accent6 37 7 2" xfId="25525"/>
    <cellStyle name="20% - Accent6 37 7 2 2" xfId="51525"/>
    <cellStyle name="20% - Accent6 37 7 3" xfId="38590"/>
    <cellStyle name="20% - Accent6 37 8" xfId="19106"/>
    <cellStyle name="20% - Accent6 37 8 2" xfId="45106"/>
    <cellStyle name="20% - Accent6 37 9" xfId="32089"/>
    <cellStyle name="20% - Accent6 38" xfId="2159"/>
    <cellStyle name="20% - Accent6 38 2" xfId="4064"/>
    <cellStyle name="20% - Accent6 38 2 2" xfId="10409"/>
    <cellStyle name="20% - Accent6 38 2 2 2" xfId="17113"/>
    <cellStyle name="20% - Accent6 38 2 2 2 2" xfId="30074"/>
    <cellStyle name="20% - Accent6 38 2 2 2 2 2" xfId="56075"/>
    <cellStyle name="20% - Accent6 38 2 2 2 3" xfId="43140"/>
    <cellStyle name="20% - Accent6 38 2 2 3" xfId="23641"/>
    <cellStyle name="20% - Accent6 38 2 2 3 2" xfId="49641"/>
    <cellStyle name="20% - Accent6 38 2 2 4" xfId="36639"/>
    <cellStyle name="20% - Accent6 38 2 3" xfId="13925"/>
    <cellStyle name="20% - Accent6 38 2 3 2" xfId="26885"/>
    <cellStyle name="20% - Accent6 38 2 3 2 2" xfId="52886"/>
    <cellStyle name="20% - Accent6 38 2 3 3" xfId="39951"/>
    <cellStyle name="20% - Accent6 38 2 4" xfId="20463"/>
    <cellStyle name="20% - Accent6 38 2 4 2" xfId="46463"/>
    <cellStyle name="20% - Accent6 38 2 5" xfId="33450"/>
    <cellStyle name="20% - Accent6 38 3" xfId="4733"/>
    <cellStyle name="20% - Accent6 38 3 2" xfId="10815"/>
    <cellStyle name="20% - Accent6 38 3 2 2" xfId="17519"/>
    <cellStyle name="20% - Accent6 38 3 2 2 2" xfId="30480"/>
    <cellStyle name="20% - Accent6 38 3 2 2 2 2" xfId="56481"/>
    <cellStyle name="20% - Accent6 38 3 2 2 3" xfId="43546"/>
    <cellStyle name="20% - Accent6 38 3 2 3" xfId="24047"/>
    <cellStyle name="20% - Accent6 38 3 2 3 2" xfId="50047"/>
    <cellStyle name="20% - Accent6 38 3 2 4" xfId="37045"/>
    <cellStyle name="20% - Accent6 38 3 3" xfId="14331"/>
    <cellStyle name="20% - Accent6 38 3 3 2" xfId="27291"/>
    <cellStyle name="20% - Accent6 38 3 3 2 2" xfId="53292"/>
    <cellStyle name="20% - Accent6 38 3 3 3" xfId="40357"/>
    <cellStyle name="20% - Accent6 38 3 4" xfId="20868"/>
    <cellStyle name="20% - Accent6 38 3 4 2" xfId="46868"/>
    <cellStyle name="20% - Accent6 38 3 5" xfId="33856"/>
    <cellStyle name="20% - Accent6 38 4" xfId="5314"/>
    <cellStyle name="20% - Accent6 38 4 2" xfId="11147"/>
    <cellStyle name="20% - Accent6 38 4 2 2" xfId="17850"/>
    <cellStyle name="20% - Accent6 38 4 2 2 2" xfId="30811"/>
    <cellStyle name="20% - Accent6 38 4 2 2 2 2" xfId="56812"/>
    <cellStyle name="20% - Accent6 38 4 2 2 3" xfId="43877"/>
    <cellStyle name="20% - Accent6 38 4 2 3" xfId="24378"/>
    <cellStyle name="20% - Accent6 38 4 2 3 2" xfId="50378"/>
    <cellStyle name="20% - Accent6 38 4 2 4" xfId="37376"/>
    <cellStyle name="20% - Accent6 38 4 3" xfId="14662"/>
    <cellStyle name="20% - Accent6 38 4 3 2" xfId="27622"/>
    <cellStyle name="20% - Accent6 38 4 3 2 2" xfId="53623"/>
    <cellStyle name="20% - Accent6 38 4 3 3" xfId="40688"/>
    <cellStyle name="20% - Accent6 38 4 4" xfId="21199"/>
    <cellStyle name="20% - Accent6 38 4 4 2" xfId="47199"/>
    <cellStyle name="20% - Accent6 38 4 5" xfId="34187"/>
    <cellStyle name="20% - Accent6 38 5" xfId="5855"/>
    <cellStyle name="20% - Accent6 38 5 2" xfId="11386"/>
    <cellStyle name="20% - Accent6 38 5 2 2" xfId="18089"/>
    <cellStyle name="20% - Accent6 38 5 2 2 2" xfId="31050"/>
    <cellStyle name="20% - Accent6 38 5 2 2 2 2" xfId="57051"/>
    <cellStyle name="20% - Accent6 38 5 2 2 3" xfId="44116"/>
    <cellStyle name="20% - Accent6 38 5 2 3" xfId="24617"/>
    <cellStyle name="20% - Accent6 38 5 2 3 2" xfId="50617"/>
    <cellStyle name="20% - Accent6 38 5 2 4" xfId="37615"/>
    <cellStyle name="20% - Accent6 38 5 3" xfId="14901"/>
    <cellStyle name="20% - Accent6 38 5 3 2" xfId="27861"/>
    <cellStyle name="20% - Accent6 38 5 3 2 2" xfId="53862"/>
    <cellStyle name="20% - Accent6 38 5 3 3" xfId="40927"/>
    <cellStyle name="20% - Accent6 38 5 4" xfId="21438"/>
    <cellStyle name="20% - Accent6 38 5 4 2" xfId="47438"/>
    <cellStyle name="20% - Accent6 38 5 5" xfId="34426"/>
    <cellStyle name="20% - Accent6 38 6" xfId="9063"/>
    <cellStyle name="20% - Accent6 38 6 2" xfId="15766"/>
    <cellStyle name="20% - Accent6 38 6 2 2" xfId="28726"/>
    <cellStyle name="20% - Accent6 38 6 2 2 2" xfId="54727"/>
    <cellStyle name="20% - Accent6 38 6 2 3" xfId="41792"/>
    <cellStyle name="20% - Accent6 38 6 3" xfId="22293"/>
    <cellStyle name="20% - Accent6 38 6 3 2" xfId="48293"/>
    <cellStyle name="20% - Accent6 38 6 4" xfId="35291"/>
    <cellStyle name="20% - Accent6 38 7" xfId="12577"/>
    <cellStyle name="20% - Accent6 38 7 2" xfId="25538"/>
    <cellStyle name="20% - Accent6 38 7 2 2" xfId="51538"/>
    <cellStyle name="20% - Accent6 38 7 3" xfId="38603"/>
    <cellStyle name="20% - Accent6 38 8" xfId="19119"/>
    <cellStyle name="20% - Accent6 38 8 2" xfId="45119"/>
    <cellStyle name="20% - Accent6 38 9" xfId="32102"/>
    <cellStyle name="20% - Accent6 39" xfId="2201"/>
    <cellStyle name="20% - Accent6 39 2" xfId="4106"/>
    <cellStyle name="20% - Accent6 39 2 2" xfId="10423"/>
    <cellStyle name="20% - Accent6 39 2 2 2" xfId="17127"/>
    <cellStyle name="20% - Accent6 39 2 2 2 2" xfId="30088"/>
    <cellStyle name="20% - Accent6 39 2 2 2 2 2" xfId="56089"/>
    <cellStyle name="20% - Accent6 39 2 2 2 3" xfId="43154"/>
    <cellStyle name="20% - Accent6 39 2 2 3" xfId="23655"/>
    <cellStyle name="20% - Accent6 39 2 2 3 2" xfId="49655"/>
    <cellStyle name="20% - Accent6 39 2 2 4" xfId="36653"/>
    <cellStyle name="20% - Accent6 39 2 3" xfId="13939"/>
    <cellStyle name="20% - Accent6 39 2 3 2" xfId="26899"/>
    <cellStyle name="20% - Accent6 39 2 3 2 2" xfId="52900"/>
    <cellStyle name="20% - Accent6 39 2 3 3" xfId="39965"/>
    <cellStyle name="20% - Accent6 39 2 4" xfId="20477"/>
    <cellStyle name="20% - Accent6 39 2 4 2" xfId="46477"/>
    <cellStyle name="20% - Accent6 39 2 5" xfId="33464"/>
    <cellStyle name="20% - Accent6 39 3" xfId="4775"/>
    <cellStyle name="20% - Accent6 39 3 2" xfId="10829"/>
    <cellStyle name="20% - Accent6 39 3 2 2" xfId="17533"/>
    <cellStyle name="20% - Accent6 39 3 2 2 2" xfId="30494"/>
    <cellStyle name="20% - Accent6 39 3 2 2 2 2" xfId="56495"/>
    <cellStyle name="20% - Accent6 39 3 2 2 3" xfId="43560"/>
    <cellStyle name="20% - Accent6 39 3 2 3" xfId="24061"/>
    <cellStyle name="20% - Accent6 39 3 2 3 2" xfId="50061"/>
    <cellStyle name="20% - Accent6 39 3 2 4" xfId="37059"/>
    <cellStyle name="20% - Accent6 39 3 3" xfId="14345"/>
    <cellStyle name="20% - Accent6 39 3 3 2" xfId="27305"/>
    <cellStyle name="20% - Accent6 39 3 3 2 2" xfId="53306"/>
    <cellStyle name="20% - Accent6 39 3 3 3" xfId="40371"/>
    <cellStyle name="20% - Accent6 39 3 4" xfId="20882"/>
    <cellStyle name="20% - Accent6 39 3 4 2" xfId="46882"/>
    <cellStyle name="20% - Accent6 39 3 5" xfId="33870"/>
    <cellStyle name="20% - Accent6 39 4" xfId="5356"/>
    <cellStyle name="20% - Accent6 39 4 2" xfId="11161"/>
    <cellStyle name="20% - Accent6 39 4 2 2" xfId="17864"/>
    <cellStyle name="20% - Accent6 39 4 2 2 2" xfId="30825"/>
    <cellStyle name="20% - Accent6 39 4 2 2 2 2" xfId="56826"/>
    <cellStyle name="20% - Accent6 39 4 2 2 3" xfId="43891"/>
    <cellStyle name="20% - Accent6 39 4 2 3" xfId="24392"/>
    <cellStyle name="20% - Accent6 39 4 2 3 2" xfId="50392"/>
    <cellStyle name="20% - Accent6 39 4 2 4" xfId="37390"/>
    <cellStyle name="20% - Accent6 39 4 3" xfId="14676"/>
    <cellStyle name="20% - Accent6 39 4 3 2" xfId="27636"/>
    <cellStyle name="20% - Accent6 39 4 3 2 2" xfId="53637"/>
    <cellStyle name="20% - Accent6 39 4 3 3" xfId="40702"/>
    <cellStyle name="20% - Accent6 39 4 4" xfId="21213"/>
    <cellStyle name="20% - Accent6 39 4 4 2" xfId="47213"/>
    <cellStyle name="20% - Accent6 39 4 5" xfId="34201"/>
    <cellStyle name="20% - Accent6 39 5" xfId="5897"/>
    <cellStyle name="20% - Accent6 39 5 2" xfId="11400"/>
    <cellStyle name="20% - Accent6 39 5 2 2" xfId="18103"/>
    <cellStyle name="20% - Accent6 39 5 2 2 2" xfId="31064"/>
    <cellStyle name="20% - Accent6 39 5 2 2 2 2" xfId="57065"/>
    <cellStyle name="20% - Accent6 39 5 2 2 3" xfId="44130"/>
    <cellStyle name="20% - Accent6 39 5 2 3" xfId="24631"/>
    <cellStyle name="20% - Accent6 39 5 2 3 2" xfId="50631"/>
    <cellStyle name="20% - Accent6 39 5 2 4" xfId="37629"/>
    <cellStyle name="20% - Accent6 39 5 3" xfId="14915"/>
    <cellStyle name="20% - Accent6 39 5 3 2" xfId="27875"/>
    <cellStyle name="20% - Accent6 39 5 3 2 2" xfId="53876"/>
    <cellStyle name="20% - Accent6 39 5 3 3" xfId="40941"/>
    <cellStyle name="20% - Accent6 39 5 4" xfId="21452"/>
    <cellStyle name="20% - Accent6 39 5 4 2" xfId="47452"/>
    <cellStyle name="20% - Accent6 39 5 5" xfId="34440"/>
    <cellStyle name="20% - Accent6 39 6" xfId="9077"/>
    <cellStyle name="20% - Accent6 39 6 2" xfId="15780"/>
    <cellStyle name="20% - Accent6 39 6 2 2" xfId="28740"/>
    <cellStyle name="20% - Accent6 39 6 2 2 2" xfId="54741"/>
    <cellStyle name="20% - Accent6 39 6 2 3" xfId="41806"/>
    <cellStyle name="20% - Accent6 39 6 3" xfId="22307"/>
    <cellStyle name="20% - Accent6 39 6 3 2" xfId="48307"/>
    <cellStyle name="20% - Accent6 39 6 4" xfId="35305"/>
    <cellStyle name="20% - Accent6 39 7" xfId="12591"/>
    <cellStyle name="20% - Accent6 39 7 2" xfId="25552"/>
    <cellStyle name="20% - Accent6 39 7 2 2" xfId="51552"/>
    <cellStyle name="20% - Accent6 39 7 3" xfId="38617"/>
    <cellStyle name="20% - Accent6 39 8" xfId="19133"/>
    <cellStyle name="20% - Accent6 39 8 2" xfId="45133"/>
    <cellStyle name="20% - Accent6 39 9" xfId="32116"/>
    <cellStyle name="20% - Accent6 4" xfId="214"/>
    <cellStyle name="20% - Accent6 4 2" xfId="2486"/>
    <cellStyle name="20% - Accent6 4 2 2" xfId="9188"/>
    <cellStyle name="20% - Accent6 4 2 2 2" xfId="15890"/>
    <cellStyle name="20% - Accent6 4 2 2 2 2" xfId="28850"/>
    <cellStyle name="20% - Accent6 4 2 2 2 2 2" xfId="54851"/>
    <cellStyle name="20% - Accent6 4 2 2 2 3" xfId="41916"/>
    <cellStyle name="20% - Accent6 4 2 2 3" xfId="22417"/>
    <cellStyle name="20% - Accent6 4 2 2 3 2" xfId="48417"/>
    <cellStyle name="20% - Accent6 4 2 2 4" xfId="35415"/>
    <cellStyle name="20% - Accent6 4 2 3" xfId="12701"/>
    <cellStyle name="20% - Accent6 4 2 3 2" xfId="25662"/>
    <cellStyle name="20% - Accent6 4 2 3 2 2" xfId="51662"/>
    <cellStyle name="20% - Accent6 4 2 3 3" xfId="38727"/>
    <cellStyle name="20% - Accent6 4 2 4" xfId="19243"/>
    <cellStyle name="20% - Accent6 4 2 4 2" xfId="45243"/>
    <cellStyle name="20% - Accent6 4 2 5" xfId="32226"/>
    <cellStyle name="20% - Accent6 4 3" xfId="3614"/>
    <cellStyle name="20% - Accent6 4 3 2" xfId="10127"/>
    <cellStyle name="20% - Accent6 4 3 2 2" xfId="16831"/>
    <cellStyle name="20% - Accent6 4 3 2 2 2" xfId="29792"/>
    <cellStyle name="20% - Accent6 4 3 2 2 2 2" xfId="55793"/>
    <cellStyle name="20% - Accent6 4 3 2 2 3" xfId="42858"/>
    <cellStyle name="20% - Accent6 4 3 2 3" xfId="23359"/>
    <cellStyle name="20% - Accent6 4 3 2 3 2" xfId="49359"/>
    <cellStyle name="20% - Accent6 4 3 2 4" xfId="36357"/>
    <cellStyle name="20% - Accent6 4 3 3" xfId="13643"/>
    <cellStyle name="20% - Accent6 4 3 3 2" xfId="26603"/>
    <cellStyle name="20% - Accent6 4 3 3 2 2" xfId="52604"/>
    <cellStyle name="20% - Accent6 4 3 3 3" xfId="39669"/>
    <cellStyle name="20% - Accent6 4 3 4" xfId="20182"/>
    <cellStyle name="20% - Accent6 4 3 4 2" xfId="46182"/>
    <cellStyle name="20% - Accent6 4 3 5" xfId="33168"/>
    <cellStyle name="20% - Accent6 4 4" xfId="4311"/>
    <cellStyle name="20% - Accent6 4 4 2" xfId="10555"/>
    <cellStyle name="20% - Accent6 4 4 2 2" xfId="17259"/>
    <cellStyle name="20% - Accent6 4 4 2 2 2" xfId="30220"/>
    <cellStyle name="20% - Accent6 4 4 2 2 2 2" xfId="56221"/>
    <cellStyle name="20% - Accent6 4 4 2 2 3" xfId="43286"/>
    <cellStyle name="20% - Accent6 4 4 2 3" xfId="23787"/>
    <cellStyle name="20% - Accent6 4 4 2 3 2" xfId="49787"/>
    <cellStyle name="20% - Accent6 4 4 2 4" xfId="36785"/>
    <cellStyle name="20% - Accent6 4 4 3" xfId="14071"/>
    <cellStyle name="20% - Accent6 4 4 3 2" xfId="27031"/>
    <cellStyle name="20% - Accent6 4 4 3 2 2" xfId="53032"/>
    <cellStyle name="20% - Accent6 4 4 3 3" xfId="40097"/>
    <cellStyle name="20% - Accent6 4 4 4" xfId="20609"/>
    <cellStyle name="20% - Accent6 4 4 4 2" xfId="46609"/>
    <cellStyle name="20% - Accent6 4 4 5" xfId="33596"/>
    <cellStyle name="20% - Accent6 4 5" xfId="4945"/>
    <cellStyle name="20% - Accent6 4 5 2" xfId="10928"/>
    <cellStyle name="20% - Accent6 4 5 2 2" xfId="17632"/>
    <cellStyle name="20% - Accent6 4 5 2 2 2" xfId="30593"/>
    <cellStyle name="20% - Accent6 4 5 2 2 2 2" xfId="56594"/>
    <cellStyle name="20% - Accent6 4 5 2 2 3" xfId="43659"/>
    <cellStyle name="20% - Accent6 4 5 2 3" xfId="24160"/>
    <cellStyle name="20% - Accent6 4 5 2 3 2" xfId="50160"/>
    <cellStyle name="20% - Accent6 4 5 2 4" xfId="37158"/>
    <cellStyle name="20% - Accent6 4 5 3" xfId="14444"/>
    <cellStyle name="20% - Accent6 4 5 3 2" xfId="27404"/>
    <cellStyle name="20% - Accent6 4 5 3 2 2" xfId="53405"/>
    <cellStyle name="20% - Accent6 4 5 3 3" xfId="40470"/>
    <cellStyle name="20% - Accent6 4 5 4" xfId="20981"/>
    <cellStyle name="20% - Accent6 4 5 4 2" xfId="46981"/>
    <cellStyle name="20% - Accent6 4 5 5" xfId="33969"/>
    <cellStyle name="20% - Accent6 4 6" xfId="8600"/>
    <cellStyle name="20% - Accent6 4 6 2" xfId="15302"/>
    <cellStyle name="20% - Accent6 4 6 2 2" xfId="28262"/>
    <cellStyle name="20% - Accent6 4 6 2 2 2" xfId="54263"/>
    <cellStyle name="20% - Accent6 4 6 2 3" xfId="41328"/>
    <cellStyle name="20% - Accent6 4 6 3" xfId="21829"/>
    <cellStyle name="20% - Accent6 4 6 3 2" xfId="47829"/>
    <cellStyle name="20% - Accent6 4 6 4" xfId="34827"/>
    <cellStyle name="20% - Accent6 4 7" xfId="12113"/>
    <cellStyle name="20% - Accent6 4 7 2" xfId="25074"/>
    <cellStyle name="20% - Accent6 4 7 2 2" xfId="51074"/>
    <cellStyle name="20% - Accent6 4 7 3" xfId="38139"/>
    <cellStyle name="20% - Accent6 4 8" xfId="18655"/>
    <cellStyle name="20% - Accent6 4 8 2" xfId="44655"/>
    <cellStyle name="20% - Accent6 4 9" xfId="31638"/>
    <cellStyle name="20% - Accent6 40" xfId="2242"/>
    <cellStyle name="20% - Accent6 40 2" xfId="4148"/>
    <cellStyle name="20% - Accent6 40 2 2" xfId="10437"/>
    <cellStyle name="20% - Accent6 40 2 2 2" xfId="17141"/>
    <cellStyle name="20% - Accent6 40 2 2 2 2" xfId="30102"/>
    <cellStyle name="20% - Accent6 40 2 2 2 2 2" xfId="56103"/>
    <cellStyle name="20% - Accent6 40 2 2 2 3" xfId="43168"/>
    <cellStyle name="20% - Accent6 40 2 2 3" xfId="23669"/>
    <cellStyle name="20% - Accent6 40 2 2 3 2" xfId="49669"/>
    <cellStyle name="20% - Accent6 40 2 2 4" xfId="36667"/>
    <cellStyle name="20% - Accent6 40 2 3" xfId="13953"/>
    <cellStyle name="20% - Accent6 40 2 3 2" xfId="26913"/>
    <cellStyle name="20% - Accent6 40 2 3 2 2" xfId="52914"/>
    <cellStyle name="20% - Accent6 40 2 3 3" xfId="39979"/>
    <cellStyle name="20% - Accent6 40 2 4" xfId="20491"/>
    <cellStyle name="20% - Accent6 40 2 4 2" xfId="46491"/>
    <cellStyle name="20% - Accent6 40 2 5" xfId="33478"/>
    <cellStyle name="20% - Accent6 40 3" xfId="4817"/>
    <cellStyle name="20% - Accent6 40 3 2" xfId="10843"/>
    <cellStyle name="20% - Accent6 40 3 2 2" xfId="17547"/>
    <cellStyle name="20% - Accent6 40 3 2 2 2" xfId="30508"/>
    <cellStyle name="20% - Accent6 40 3 2 2 2 2" xfId="56509"/>
    <cellStyle name="20% - Accent6 40 3 2 2 3" xfId="43574"/>
    <cellStyle name="20% - Accent6 40 3 2 3" xfId="24075"/>
    <cellStyle name="20% - Accent6 40 3 2 3 2" xfId="50075"/>
    <cellStyle name="20% - Accent6 40 3 2 4" xfId="37073"/>
    <cellStyle name="20% - Accent6 40 3 3" xfId="14359"/>
    <cellStyle name="20% - Accent6 40 3 3 2" xfId="27319"/>
    <cellStyle name="20% - Accent6 40 3 3 2 2" xfId="53320"/>
    <cellStyle name="20% - Accent6 40 3 3 3" xfId="40385"/>
    <cellStyle name="20% - Accent6 40 3 4" xfId="20896"/>
    <cellStyle name="20% - Accent6 40 3 4 2" xfId="46896"/>
    <cellStyle name="20% - Accent6 40 3 5" xfId="33884"/>
    <cellStyle name="20% - Accent6 40 4" xfId="5398"/>
    <cellStyle name="20% - Accent6 40 4 2" xfId="11175"/>
    <cellStyle name="20% - Accent6 40 4 2 2" xfId="17878"/>
    <cellStyle name="20% - Accent6 40 4 2 2 2" xfId="30839"/>
    <cellStyle name="20% - Accent6 40 4 2 2 2 2" xfId="56840"/>
    <cellStyle name="20% - Accent6 40 4 2 2 3" xfId="43905"/>
    <cellStyle name="20% - Accent6 40 4 2 3" xfId="24406"/>
    <cellStyle name="20% - Accent6 40 4 2 3 2" xfId="50406"/>
    <cellStyle name="20% - Accent6 40 4 2 4" xfId="37404"/>
    <cellStyle name="20% - Accent6 40 4 3" xfId="14690"/>
    <cellStyle name="20% - Accent6 40 4 3 2" xfId="27650"/>
    <cellStyle name="20% - Accent6 40 4 3 2 2" xfId="53651"/>
    <cellStyle name="20% - Accent6 40 4 3 3" xfId="40716"/>
    <cellStyle name="20% - Accent6 40 4 4" xfId="21227"/>
    <cellStyle name="20% - Accent6 40 4 4 2" xfId="47227"/>
    <cellStyle name="20% - Accent6 40 4 5" xfId="34215"/>
    <cellStyle name="20% - Accent6 40 5" xfId="5939"/>
    <cellStyle name="20% - Accent6 40 5 2" xfId="11414"/>
    <cellStyle name="20% - Accent6 40 5 2 2" xfId="18117"/>
    <cellStyle name="20% - Accent6 40 5 2 2 2" xfId="31078"/>
    <cellStyle name="20% - Accent6 40 5 2 2 2 2" xfId="57079"/>
    <cellStyle name="20% - Accent6 40 5 2 2 3" xfId="44144"/>
    <cellStyle name="20% - Accent6 40 5 2 3" xfId="24645"/>
    <cellStyle name="20% - Accent6 40 5 2 3 2" xfId="50645"/>
    <cellStyle name="20% - Accent6 40 5 2 4" xfId="37643"/>
    <cellStyle name="20% - Accent6 40 5 3" xfId="14929"/>
    <cellStyle name="20% - Accent6 40 5 3 2" xfId="27889"/>
    <cellStyle name="20% - Accent6 40 5 3 2 2" xfId="53890"/>
    <cellStyle name="20% - Accent6 40 5 3 3" xfId="40955"/>
    <cellStyle name="20% - Accent6 40 5 4" xfId="21466"/>
    <cellStyle name="20% - Accent6 40 5 4 2" xfId="47466"/>
    <cellStyle name="20% - Accent6 40 5 5" xfId="34454"/>
    <cellStyle name="20% - Accent6 40 6" xfId="9090"/>
    <cellStyle name="20% - Accent6 40 6 2" xfId="15793"/>
    <cellStyle name="20% - Accent6 40 6 2 2" xfId="28753"/>
    <cellStyle name="20% - Accent6 40 6 2 2 2" xfId="54754"/>
    <cellStyle name="20% - Accent6 40 6 2 3" xfId="41819"/>
    <cellStyle name="20% - Accent6 40 6 3" xfId="22320"/>
    <cellStyle name="20% - Accent6 40 6 3 2" xfId="48320"/>
    <cellStyle name="20% - Accent6 40 6 4" xfId="35318"/>
    <cellStyle name="20% - Accent6 40 7" xfId="12604"/>
    <cellStyle name="20% - Accent6 40 7 2" xfId="25565"/>
    <cellStyle name="20% - Accent6 40 7 2 2" xfId="51565"/>
    <cellStyle name="20% - Accent6 40 7 3" xfId="38630"/>
    <cellStyle name="20% - Accent6 40 8" xfId="19146"/>
    <cellStyle name="20% - Accent6 40 8 2" xfId="45146"/>
    <cellStyle name="20% - Accent6 40 9" xfId="32129"/>
    <cellStyle name="20% - Accent6 41" xfId="2284"/>
    <cellStyle name="20% - Accent6 41 2" xfId="4190"/>
    <cellStyle name="20% - Accent6 41 2 2" xfId="10451"/>
    <cellStyle name="20% - Accent6 41 2 2 2" xfId="17155"/>
    <cellStyle name="20% - Accent6 41 2 2 2 2" xfId="30116"/>
    <cellStyle name="20% - Accent6 41 2 2 2 2 2" xfId="56117"/>
    <cellStyle name="20% - Accent6 41 2 2 2 3" xfId="43182"/>
    <cellStyle name="20% - Accent6 41 2 2 3" xfId="23683"/>
    <cellStyle name="20% - Accent6 41 2 2 3 2" xfId="49683"/>
    <cellStyle name="20% - Accent6 41 2 2 4" xfId="36681"/>
    <cellStyle name="20% - Accent6 41 2 3" xfId="13967"/>
    <cellStyle name="20% - Accent6 41 2 3 2" xfId="26927"/>
    <cellStyle name="20% - Accent6 41 2 3 2 2" xfId="52928"/>
    <cellStyle name="20% - Accent6 41 2 3 3" xfId="39993"/>
    <cellStyle name="20% - Accent6 41 2 4" xfId="20505"/>
    <cellStyle name="20% - Accent6 41 2 4 2" xfId="46505"/>
    <cellStyle name="20% - Accent6 41 2 5" xfId="33492"/>
    <cellStyle name="20% - Accent6 41 3" xfId="4859"/>
    <cellStyle name="20% - Accent6 41 3 2" xfId="10857"/>
    <cellStyle name="20% - Accent6 41 3 2 2" xfId="17561"/>
    <cellStyle name="20% - Accent6 41 3 2 2 2" xfId="30522"/>
    <cellStyle name="20% - Accent6 41 3 2 2 2 2" xfId="56523"/>
    <cellStyle name="20% - Accent6 41 3 2 2 3" xfId="43588"/>
    <cellStyle name="20% - Accent6 41 3 2 3" xfId="24089"/>
    <cellStyle name="20% - Accent6 41 3 2 3 2" xfId="50089"/>
    <cellStyle name="20% - Accent6 41 3 2 4" xfId="37087"/>
    <cellStyle name="20% - Accent6 41 3 3" xfId="14373"/>
    <cellStyle name="20% - Accent6 41 3 3 2" xfId="27333"/>
    <cellStyle name="20% - Accent6 41 3 3 2 2" xfId="53334"/>
    <cellStyle name="20% - Accent6 41 3 3 3" xfId="40399"/>
    <cellStyle name="20% - Accent6 41 3 4" xfId="20910"/>
    <cellStyle name="20% - Accent6 41 3 4 2" xfId="46910"/>
    <cellStyle name="20% - Accent6 41 3 5" xfId="33898"/>
    <cellStyle name="20% - Accent6 41 4" xfId="5440"/>
    <cellStyle name="20% - Accent6 41 4 2" xfId="11189"/>
    <cellStyle name="20% - Accent6 41 4 2 2" xfId="17892"/>
    <cellStyle name="20% - Accent6 41 4 2 2 2" xfId="30853"/>
    <cellStyle name="20% - Accent6 41 4 2 2 2 2" xfId="56854"/>
    <cellStyle name="20% - Accent6 41 4 2 2 3" xfId="43919"/>
    <cellStyle name="20% - Accent6 41 4 2 3" xfId="24420"/>
    <cellStyle name="20% - Accent6 41 4 2 3 2" xfId="50420"/>
    <cellStyle name="20% - Accent6 41 4 2 4" xfId="37418"/>
    <cellStyle name="20% - Accent6 41 4 3" xfId="14704"/>
    <cellStyle name="20% - Accent6 41 4 3 2" xfId="27664"/>
    <cellStyle name="20% - Accent6 41 4 3 2 2" xfId="53665"/>
    <cellStyle name="20% - Accent6 41 4 3 3" xfId="40730"/>
    <cellStyle name="20% - Accent6 41 4 4" xfId="21241"/>
    <cellStyle name="20% - Accent6 41 4 4 2" xfId="47241"/>
    <cellStyle name="20% - Accent6 41 4 5" xfId="34229"/>
    <cellStyle name="20% - Accent6 41 5" xfId="5981"/>
    <cellStyle name="20% - Accent6 41 5 2" xfId="11428"/>
    <cellStyle name="20% - Accent6 41 5 2 2" xfId="18131"/>
    <cellStyle name="20% - Accent6 41 5 2 2 2" xfId="31092"/>
    <cellStyle name="20% - Accent6 41 5 2 2 2 2" xfId="57093"/>
    <cellStyle name="20% - Accent6 41 5 2 2 3" xfId="44158"/>
    <cellStyle name="20% - Accent6 41 5 2 3" xfId="24659"/>
    <cellStyle name="20% - Accent6 41 5 2 3 2" xfId="50659"/>
    <cellStyle name="20% - Accent6 41 5 2 4" xfId="37657"/>
    <cellStyle name="20% - Accent6 41 5 3" xfId="14943"/>
    <cellStyle name="20% - Accent6 41 5 3 2" xfId="27903"/>
    <cellStyle name="20% - Accent6 41 5 3 2 2" xfId="53904"/>
    <cellStyle name="20% - Accent6 41 5 3 3" xfId="40969"/>
    <cellStyle name="20% - Accent6 41 5 4" xfId="21480"/>
    <cellStyle name="20% - Accent6 41 5 4 2" xfId="47480"/>
    <cellStyle name="20% - Accent6 41 5 5" xfId="34468"/>
    <cellStyle name="20% - Accent6 41 6" xfId="9104"/>
    <cellStyle name="20% - Accent6 41 6 2" xfId="15807"/>
    <cellStyle name="20% - Accent6 41 6 2 2" xfId="28767"/>
    <cellStyle name="20% - Accent6 41 6 2 2 2" xfId="54768"/>
    <cellStyle name="20% - Accent6 41 6 2 3" xfId="41833"/>
    <cellStyle name="20% - Accent6 41 6 3" xfId="22334"/>
    <cellStyle name="20% - Accent6 41 6 3 2" xfId="48334"/>
    <cellStyle name="20% - Accent6 41 6 4" xfId="35332"/>
    <cellStyle name="20% - Accent6 41 7" xfId="12618"/>
    <cellStyle name="20% - Accent6 41 7 2" xfId="25579"/>
    <cellStyle name="20% - Accent6 41 7 2 2" xfId="51579"/>
    <cellStyle name="20% - Accent6 41 7 3" xfId="38644"/>
    <cellStyle name="20% - Accent6 41 8" xfId="19160"/>
    <cellStyle name="20% - Accent6 41 8 2" xfId="45160"/>
    <cellStyle name="20% - Accent6 41 9" xfId="32143"/>
    <cellStyle name="20% - Accent6 42" xfId="2325"/>
    <cellStyle name="20% - Accent6 42 2" xfId="9117"/>
    <cellStyle name="20% - Accent6 42 2 2" xfId="15820"/>
    <cellStyle name="20% - Accent6 42 2 2 2" xfId="28780"/>
    <cellStyle name="20% - Accent6 42 2 2 2 2" xfId="54781"/>
    <cellStyle name="20% - Accent6 42 2 2 3" xfId="41846"/>
    <cellStyle name="20% - Accent6 42 2 3" xfId="22347"/>
    <cellStyle name="20% - Accent6 42 2 3 2" xfId="48347"/>
    <cellStyle name="20% - Accent6 42 2 4" xfId="35345"/>
    <cellStyle name="20% - Accent6 42 3" xfId="12631"/>
    <cellStyle name="20% - Accent6 42 3 2" xfId="25592"/>
    <cellStyle name="20% - Accent6 42 3 2 2" xfId="51592"/>
    <cellStyle name="20% - Accent6 42 3 3" xfId="38657"/>
    <cellStyle name="20% - Accent6 42 4" xfId="19173"/>
    <cellStyle name="20% - Accent6 42 4 2" xfId="45173"/>
    <cellStyle name="20% - Accent6 42 5" xfId="32156"/>
    <cellStyle name="20% - Accent6 43" xfId="3846"/>
    <cellStyle name="20% - Accent6 43 2" xfId="10310"/>
    <cellStyle name="20% - Accent6 43 2 2" xfId="17014"/>
    <cellStyle name="20% - Accent6 43 2 2 2" xfId="29975"/>
    <cellStyle name="20% - Accent6 43 2 2 2 2" xfId="55976"/>
    <cellStyle name="20% - Accent6 43 2 2 3" xfId="43041"/>
    <cellStyle name="20% - Accent6 43 2 3" xfId="23542"/>
    <cellStyle name="20% - Accent6 43 2 3 2" xfId="49542"/>
    <cellStyle name="20% - Accent6 43 2 4" xfId="36540"/>
    <cellStyle name="20% - Accent6 43 3" xfId="13826"/>
    <cellStyle name="20% - Accent6 43 3 2" xfId="26786"/>
    <cellStyle name="20% - Accent6 43 3 2 2" xfId="52787"/>
    <cellStyle name="20% - Accent6 43 3 3" xfId="39852"/>
    <cellStyle name="20% - Accent6 43 4" xfId="20364"/>
    <cellStyle name="20% - Accent6 43 4 2" xfId="46364"/>
    <cellStyle name="20% - Accent6 43 5" xfId="33351"/>
    <cellStyle name="20% - Accent6 44" xfId="4521"/>
    <cellStyle name="20% - Accent6 44 2" xfId="10719"/>
    <cellStyle name="20% - Accent6 44 2 2" xfId="17423"/>
    <cellStyle name="20% - Accent6 44 2 2 2" xfId="30384"/>
    <cellStyle name="20% - Accent6 44 2 2 2 2" xfId="56385"/>
    <cellStyle name="20% - Accent6 44 2 2 3" xfId="43450"/>
    <cellStyle name="20% - Accent6 44 2 3" xfId="23951"/>
    <cellStyle name="20% - Accent6 44 2 3 2" xfId="49951"/>
    <cellStyle name="20% - Accent6 44 2 4" xfId="36949"/>
    <cellStyle name="20% - Accent6 44 3" xfId="14235"/>
    <cellStyle name="20% - Accent6 44 3 2" xfId="27195"/>
    <cellStyle name="20% - Accent6 44 3 2 2" xfId="53196"/>
    <cellStyle name="20% - Accent6 44 3 3" xfId="40261"/>
    <cellStyle name="20% - Accent6 44 4" xfId="20772"/>
    <cellStyle name="20% - Accent6 44 4 2" xfId="46772"/>
    <cellStyle name="20% - Accent6 44 5" xfId="33760"/>
    <cellStyle name="20% - Accent6 45" xfId="5111"/>
    <cellStyle name="20% - Accent6 45 2" xfId="11059"/>
    <cellStyle name="20% - Accent6 45 2 2" xfId="17762"/>
    <cellStyle name="20% - Accent6 45 2 2 2" xfId="30723"/>
    <cellStyle name="20% - Accent6 45 2 2 2 2" xfId="56724"/>
    <cellStyle name="20% - Accent6 45 2 2 3" xfId="43789"/>
    <cellStyle name="20% - Accent6 45 2 3" xfId="24290"/>
    <cellStyle name="20% - Accent6 45 2 3 2" xfId="50290"/>
    <cellStyle name="20% - Accent6 45 2 4" xfId="37288"/>
    <cellStyle name="20% - Accent6 45 3" xfId="14574"/>
    <cellStyle name="20% - Accent6 45 3 2" xfId="27534"/>
    <cellStyle name="20% - Accent6 45 3 2 2" xfId="53535"/>
    <cellStyle name="20% - Accent6 45 3 3" xfId="40600"/>
    <cellStyle name="20% - Accent6 45 4" xfId="21111"/>
    <cellStyle name="20% - Accent6 45 4 2" xfId="47111"/>
    <cellStyle name="20% - Accent6 45 5" xfId="34099"/>
    <cellStyle name="20% - Accent6 46" xfId="5660"/>
    <cellStyle name="20% - Accent6 46 2" xfId="11305"/>
    <cellStyle name="20% - Accent6 46 2 2" xfId="18008"/>
    <cellStyle name="20% - Accent6 46 2 2 2" xfId="30969"/>
    <cellStyle name="20% - Accent6 46 2 2 2 2" xfId="56970"/>
    <cellStyle name="20% - Accent6 46 2 2 3" xfId="44035"/>
    <cellStyle name="20% - Accent6 46 2 3" xfId="24536"/>
    <cellStyle name="20% - Accent6 46 2 3 2" xfId="50536"/>
    <cellStyle name="20% - Accent6 46 2 4" xfId="37534"/>
    <cellStyle name="20% - Accent6 46 3" xfId="14820"/>
    <cellStyle name="20% - Accent6 46 3 2" xfId="27780"/>
    <cellStyle name="20% - Accent6 46 3 2 2" xfId="53781"/>
    <cellStyle name="20% - Accent6 46 3 3" xfId="40846"/>
    <cellStyle name="20% - Accent6 46 4" xfId="21357"/>
    <cellStyle name="20% - Accent6 46 4 2" xfId="47357"/>
    <cellStyle name="20% - Accent6 46 5" xfId="34345"/>
    <cellStyle name="20% - Accent6 47" xfId="3053"/>
    <cellStyle name="20% - Accent6 47 2" xfId="9662"/>
    <cellStyle name="20% - Accent6 47 2 2" xfId="16364"/>
    <cellStyle name="20% - Accent6 47 2 2 2" xfId="29325"/>
    <cellStyle name="20% - Accent6 47 2 2 2 2" xfId="55326"/>
    <cellStyle name="20% - Accent6 47 2 2 3" xfId="42391"/>
    <cellStyle name="20% - Accent6 47 2 3" xfId="22892"/>
    <cellStyle name="20% - Accent6 47 2 3 2" xfId="48892"/>
    <cellStyle name="20% - Accent6 47 2 4" xfId="35890"/>
    <cellStyle name="20% - Accent6 47 3" xfId="13176"/>
    <cellStyle name="20% - Accent6 47 3 2" xfId="26137"/>
    <cellStyle name="20% - Accent6 47 3 2 2" xfId="52137"/>
    <cellStyle name="20% - Accent6 47 3 3" xfId="39202"/>
    <cellStyle name="20% - Accent6 47 4" xfId="19717"/>
    <cellStyle name="20% - Accent6 47 4 2" xfId="45717"/>
    <cellStyle name="20% - Accent6 47 5" xfId="32701"/>
    <cellStyle name="20% - Accent6 48" xfId="5571"/>
    <cellStyle name="20% - Accent6 48 2" xfId="11234"/>
    <cellStyle name="20% - Accent6 48 2 2" xfId="17937"/>
    <cellStyle name="20% - Accent6 48 2 2 2" xfId="30898"/>
    <cellStyle name="20% - Accent6 48 2 2 2 2" xfId="56899"/>
    <cellStyle name="20% - Accent6 48 2 2 3" xfId="43964"/>
    <cellStyle name="20% - Accent6 48 2 3" xfId="24465"/>
    <cellStyle name="20% - Accent6 48 2 3 2" xfId="50465"/>
    <cellStyle name="20% - Accent6 48 2 4" xfId="37463"/>
    <cellStyle name="20% - Accent6 48 3" xfId="14749"/>
    <cellStyle name="20% - Accent6 48 3 2" xfId="27709"/>
    <cellStyle name="20% - Accent6 48 3 2 2" xfId="53710"/>
    <cellStyle name="20% - Accent6 48 3 3" xfId="40775"/>
    <cellStyle name="20% - Accent6 48 4" xfId="21286"/>
    <cellStyle name="20% - Accent6 48 4 2" xfId="47286"/>
    <cellStyle name="20% - Accent6 48 5" xfId="34274"/>
    <cellStyle name="20% - Accent6 49" xfId="5529"/>
    <cellStyle name="20% - Accent6 49 2" xfId="11220"/>
    <cellStyle name="20% - Accent6 49 2 2" xfId="17923"/>
    <cellStyle name="20% - Accent6 49 2 2 2" xfId="30884"/>
    <cellStyle name="20% - Accent6 49 2 2 2 2" xfId="56885"/>
    <cellStyle name="20% - Accent6 49 2 2 3" xfId="43950"/>
    <cellStyle name="20% - Accent6 49 2 3" xfId="24451"/>
    <cellStyle name="20% - Accent6 49 2 3 2" xfId="50451"/>
    <cellStyle name="20% - Accent6 49 2 4" xfId="37449"/>
    <cellStyle name="20% - Accent6 49 3" xfId="14735"/>
    <cellStyle name="20% - Accent6 49 3 2" xfId="27695"/>
    <cellStyle name="20% - Accent6 49 3 2 2" xfId="53696"/>
    <cellStyle name="20% - Accent6 49 3 3" xfId="40761"/>
    <cellStyle name="20% - Accent6 49 4" xfId="21272"/>
    <cellStyle name="20% - Accent6 49 4 2" xfId="47272"/>
    <cellStyle name="20% - Accent6 49 5" xfId="34260"/>
    <cellStyle name="20% - Accent6 5" xfId="255"/>
    <cellStyle name="20% - Accent6 5 2" xfId="2517"/>
    <cellStyle name="20% - Accent6 5 2 2" xfId="9215"/>
    <cellStyle name="20% - Accent6 5 2 2 2" xfId="15917"/>
    <cellStyle name="20% - Accent6 5 2 2 2 2" xfId="28877"/>
    <cellStyle name="20% - Accent6 5 2 2 2 2 2" xfId="54878"/>
    <cellStyle name="20% - Accent6 5 2 2 2 3" xfId="41943"/>
    <cellStyle name="20% - Accent6 5 2 2 3" xfId="22444"/>
    <cellStyle name="20% - Accent6 5 2 2 3 2" xfId="48444"/>
    <cellStyle name="20% - Accent6 5 2 2 4" xfId="35442"/>
    <cellStyle name="20% - Accent6 5 2 3" xfId="12728"/>
    <cellStyle name="20% - Accent6 5 2 3 2" xfId="25689"/>
    <cellStyle name="20% - Accent6 5 2 3 2 2" xfId="51689"/>
    <cellStyle name="20% - Accent6 5 2 3 3" xfId="38754"/>
    <cellStyle name="20% - Accent6 5 2 4" xfId="19270"/>
    <cellStyle name="20% - Accent6 5 2 4 2" xfId="45270"/>
    <cellStyle name="20% - Accent6 5 2 5" xfId="32253"/>
    <cellStyle name="20% - Accent6 5 3" xfId="3585"/>
    <cellStyle name="20% - Accent6 5 3 2" xfId="10102"/>
    <cellStyle name="20% - Accent6 5 3 2 2" xfId="16806"/>
    <cellStyle name="20% - Accent6 5 3 2 2 2" xfId="29767"/>
    <cellStyle name="20% - Accent6 5 3 2 2 2 2" xfId="55768"/>
    <cellStyle name="20% - Accent6 5 3 2 2 3" xfId="42833"/>
    <cellStyle name="20% - Accent6 5 3 2 3" xfId="23334"/>
    <cellStyle name="20% - Accent6 5 3 2 3 2" xfId="49334"/>
    <cellStyle name="20% - Accent6 5 3 2 4" xfId="36332"/>
    <cellStyle name="20% - Accent6 5 3 3" xfId="13618"/>
    <cellStyle name="20% - Accent6 5 3 3 2" xfId="26578"/>
    <cellStyle name="20% - Accent6 5 3 3 2 2" xfId="52579"/>
    <cellStyle name="20% - Accent6 5 3 3 3" xfId="39644"/>
    <cellStyle name="20% - Accent6 5 3 4" xfId="20157"/>
    <cellStyle name="20% - Accent6 5 3 4 2" xfId="46157"/>
    <cellStyle name="20% - Accent6 5 3 5" xfId="33143"/>
    <cellStyle name="20% - Accent6 5 4" xfId="4287"/>
    <cellStyle name="20% - Accent6 5 4 2" xfId="10534"/>
    <cellStyle name="20% - Accent6 5 4 2 2" xfId="17238"/>
    <cellStyle name="20% - Accent6 5 4 2 2 2" xfId="30199"/>
    <cellStyle name="20% - Accent6 5 4 2 2 2 2" xfId="56200"/>
    <cellStyle name="20% - Accent6 5 4 2 2 3" xfId="43265"/>
    <cellStyle name="20% - Accent6 5 4 2 3" xfId="23766"/>
    <cellStyle name="20% - Accent6 5 4 2 3 2" xfId="49766"/>
    <cellStyle name="20% - Accent6 5 4 2 4" xfId="36764"/>
    <cellStyle name="20% - Accent6 5 4 3" xfId="14050"/>
    <cellStyle name="20% - Accent6 5 4 3 2" xfId="27010"/>
    <cellStyle name="20% - Accent6 5 4 3 2 2" xfId="53011"/>
    <cellStyle name="20% - Accent6 5 4 3 3" xfId="40076"/>
    <cellStyle name="20% - Accent6 5 4 4" xfId="20588"/>
    <cellStyle name="20% - Accent6 5 4 4 2" xfId="46588"/>
    <cellStyle name="20% - Accent6 5 4 5" xfId="33575"/>
    <cellStyle name="20% - Accent6 5 5" xfId="4928"/>
    <cellStyle name="20% - Accent6 5 5 2" xfId="10914"/>
    <cellStyle name="20% - Accent6 5 5 2 2" xfId="17618"/>
    <cellStyle name="20% - Accent6 5 5 2 2 2" xfId="30579"/>
    <cellStyle name="20% - Accent6 5 5 2 2 2 2" xfId="56580"/>
    <cellStyle name="20% - Accent6 5 5 2 2 3" xfId="43645"/>
    <cellStyle name="20% - Accent6 5 5 2 3" xfId="24146"/>
    <cellStyle name="20% - Accent6 5 5 2 3 2" xfId="50146"/>
    <cellStyle name="20% - Accent6 5 5 2 4" xfId="37144"/>
    <cellStyle name="20% - Accent6 5 5 3" xfId="14430"/>
    <cellStyle name="20% - Accent6 5 5 3 2" xfId="27390"/>
    <cellStyle name="20% - Accent6 5 5 3 2 2" xfId="53391"/>
    <cellStyle name="20% - Accent6 5 5 3 3" xfId="40456"/>
    <cellStyle name="20% - Accent6 5 5 4" xfId="20967"/>
    <cellStyle name="20% - Accent6 5 5 4 2" xfId="46967"/>
    <cellStyle name="20% - Accent6 5 5 5" xfId="33955"/>
    <cellStyle name="20% - Accent6 5 6" xfId="8613"/>
    <cellStyle name="20% - Accent6 5 6 2" xfId="15315"/>
    <cellStyle name="20% - Accent6 5 6 2 2" xfId="28275"/>
    <cellStyle name="20% - Accent6 5 6 2 2 2" xfId="54276"/>
    <cellStyle name="20% - Accent6 5 6 2 3" xfId="41341"/>
    <cellStyle name="20% - Accent6 5 6 3" xfId="21842"/>
    <cellStyle name="20% - Accent6 5 6 3 2" xfId="47842"/>
    <cellStyle name="20% - Accent6 5 6 4" xfId="34840"/>
    <cellStyle name="20% - Accent6 5 7" xfId="12126"/>
    <cellStyle name="20% - Accent6 5 7 2" xfId="25087"/>
    <cellStyle name="20% - Accent6 5 7 2 2" xfId="51087"/>
    <cellStyle name="20% - Accent6 5 7 3" xfId="38152"/>
    <cellStyle name="20% - Accent6 5 8" xfId="18668"/>
    <cellStyle name="20% - Accent6 5 8 2" xfId="44668"/>
    <cellStyle name="20% - Accent6 5 9" xfId="31651"/>
    <cellStyle name="20% - Accent6 50" xfId="5488"/>
    <cellStyle name="20% - Accent6 50 2" xfId="11207"/>
    <cellStyle name="20% - Accent6 50 2 2" xfId="17910"/>
    <cellStyle name="20% - Accent6 50 2 2 2" xfId="30871"/>
    <cellStyle name="20% - Accent6 50 2 2 2 2" xfId="56872"/>
    <cellStyle name="20% - Accent6 50 2 2 3" xfId="43937"/>
    <cellStyle name="20% - Accent6 50 2 3" xfId="24438"/>
    <cellStyle name="20% - Accent6 50 2 3 2" xfId="50438"/>
    <cellStyle name="20% - Accent6 50 2 4" xfId="37436"/>
    <cellStyle name="20% - Accent6 50 3" xfId="14722"/>
    <cellStyle name="20% - Accent6 50 3 2" xfId="27682"/>
    <cellStyle name="20% - Accent6 50 3 2 2" xfId="53683"/>
    <cellStyle name="20% - Accent6 50 3 3" xfId="40748"/>
    <cellStyle name="20% - Accent6 50 4" xfId="21259"/>
    <cellStyle name="20% - Accent6 50 4 2" xfId="47259"/>
    <cellStyle name="20% - Accent6 50 5" xfId="34247"/>
    <cellStyle name="20% - Accent6 51" xfId="5445"/>
    <cellStyle name="20% - Accent6 51 2" xfId="11192"/>
    <cellStyle name="20% - Accent6 51 2 2" xfId="17895"/>
    <cellStyle name="20% - Accent6 51 2 2 2" xfId="30856"/>
    <cellStyle name="20% - Accent6 51 2 2 2 2" xfId="56857"/>
    <cellStyle name="20% - Accent6 51 2 2 3" xfId="43922"/>
    <cellStyle name="20% - Accent6 51 2 3" xfId="24423"/>
    <cellStyle name="20% - Accent6 51 2 3 2" xfId="50423"/>
    <cellStyle name="20% - Accent6 51 2 4" xfId="37421"/>
    <cellStyle name="20% - Accent6 51 3" xfId="14707"/>
    <cellStyle name="20% - Accent6 51 3 2" xfId="27667"/>
    <cellStyle name="20% - Accent6 51 3 2 2" xfId="53668"/>
    <cellStyle name="20% - Accent6 51 3 3" xfId="40733"/>
    <cellStyle name="20% - Accent6 51 4" xfId="21244"/>
    <cellStyle name="20% - Accent6 51 4 2" xfId="47244"/>
    <cellStyle name="20% - Accent6 51 5" xfId="34232"/>
    <cellStyle name="20% - Accent6 52" xfId="6300"/>
    <cellStyle name="20% - Accent6 52 2" xfId="11442"/>
    <cellStyle name="20% - Accent6 52 2 2" xfId="18145"/>
    <cellStyle name="20% - Accent6 52 2 2 2" xfId="31106"/>
    <cellStyle name="20% - Accent6 52 2 2 2 2" xfId="57107"/>
    <cellStyle name="20% - Accent6 52 2 2 3" xfId="44172"/>
    <cellStyle name="20% - Accent6 52 2 3" xfId="24673"/>
    <cellStyle name="20% - Accent6 52 2 3 2" xfId="50673"/>
    <cellStyle name="20% - Accent6 52 2 4" xfId="37671"/>
    <cellStyle name="20% - Accent6 52 3" xfId="14957"/>
    <cellStyle name="20% - Accent6 52 3 2" xfId="27917"/>
    <cellStyle name="20% - Accent6 52 3 2 2" xfId="53918"/>
    <cellStyle name="20% - Accent6 52 3 3" xfId="40983"/>
    <cellStyle name="20% - Accent6 52 4" xfId="21494"/>
    <cellStyle name="20% - Accent6 52 4 2" xfId="47494"/>
    <cellStyle name="20% - Accent6 52 5" xfId="34482"/>
    <cellStyle name="20% - Accent6 53" xfId="6342"/>
    <cellStyle name="20% - Accent6 53 2" xfId="11456"/>
    <cellStyle name="20% - Accent6 53 2 2" xfId="18159"/>
    <cellStyle name="20% - Accent6 53 2 2 2" xfId="31120"/>
    <cellStyle name="20% - Accent6 53 2 2 2 2" xfId="57121"/>
    <cellStyle name="20% - Accent6 53 2 2 3" xfId="44186"/>
    <cellStyle name="20% - Accent6 53 2 3" xfId="24687"/>
    <cellStyle name="20% - Accent6 53 2 3 2" xfId="50687"/>
    <cellStyle name="20% - Accent6 53 2 4" xfId="37685"/>
    <cellStyle name="20% - Accent6 53 3" xfId="14971"/>
    <cellStyle name="20% - Accent6 53 3 2" xfId="27931"/>
    <cellStyle name="20% - Accent6 53 3 2 2" xfId="53932"/>
    <cellStyle name="20% - Accent6 53 3 3" xfId="40997"/>
    <cellStyle name="20% - Accent6 53 4" xfId="21508"/>
    <cellStyle name="20% - Accent6 53 4 2" xfId="47508"/>
    <cellStyle name="20% - Accent6 53 5" xfId="34496"/>
    <cellStyle name="20% - Accent6 54" xfId="6384"/>
    <cellStyle name="20% - Accent6 54 2" xfId="11470"/>
    <cellStyle name="20% - Accent6 54 2 2" xfId="18173"/>
    <cellStyle name="20% - Accent6 54 2 2 2" xfId="31134"/>
    <cellStyle name="20% - Accent6 54 2 2 2 2" xfId="57135"/>
    <cellStyle name="20% - Accent6 54 2 2 3" xfId="44200"/>
    <cellStyle name="20% - Accent6 54 2 3" xfId="24701"/>
    <cellStyle name="20% - Accent6 54 2 3 2" xfId="50701"/>
    <cellStyle name="20% - Accent6 54 2 4" xfId="37699"/>
    <cellStyle name="20% - Accent6 54 3" xfId="14985"/>
    <cellStyle name="20% - Accent6 54 3 2" xfId="27945"/>
    <cellStyle name="20% - Accent6 54 3 2 2" xfId="53946"/>
    <cellStyle name="20% - Accent6 54 3 3" xfId="41011"/>
    <cellStyle name="20% - Accent6 54 4" xfId="21522"/>
    <cellStyle name="20% - Accent6 54 4 2" xfId="47522"/>
    <cellStyle name="20% - Accent6 54 5" xfId="34510"/>
    <cellStyle name="20% - Accent6 55" xfId="6426"/>
    <cellStyle name="20% - Accent6 55 2" xfId="11484"/>
    <cellStyle name="20% - Accent6 55 2 2" xfId="18187"/>
    <cellStyle name="20% - Accent6 55 2 2 2" xfId="31148"/>
    <cellStyle name="20% - Accent6 55 2 2 2 2" xfId="57149"/>
    <cellStyle name="20% - Accent6 55 2 2 3" xfId="44214"/>
    <cellStyle name="20% - Accent6 55 2 3" xfId="24715"/>
    <cellStyle name="20% - Accent6 55 2 3 2" xfId="50715"/>
    <cellStyle name="20% - Accent6 55 2 4" xfId="37713"/>
    <cellStyle name="20% - Accent6 55 3" xfId="14999"/>
    <cellStyle name="20% - Accent6 55 3 2" xfId="27959"/>
    <cellStyle name="20% - Accent6 55 3 2 2" xfId="53960"/>
    <cellStyle name="20% - Accent6 55 3 3" xfId="41025"/>
    <cellStyle name="20% - Accent6 55 4" xfId="21536"/>
    <cellStyle name="20% - Accent6 55 4 2" xfId="47536"/>
    <cellStyle name="20% - Accent6 55 5" xfId="34524"/>
    <cellStyle name="20% - Accent6 56" xfId="6468"/>
    <cellStyle name="20% - Accent6 56 2" xfId="11498"/>
    <cellStyle name="20% - Accent6 56 2 2" xfId="18201"/>
    <cellStyle name="20% - Accent6 56 2 2 2" xfId="31162"/>
    <cellStyle name="20% - Accent6 56 2 2 2 2" xfId="57163"/>
    <cellStyle name="20% - Accent6 56 2 2 3" xfId="44228"/>
    <cellStyle name="20% - Accent6 56 2 3" xfId="24729"/>
    <cellStyle name="20% - Accent6 56 2 3 2" xfId="50729"/>
    <cellStyle name="20% - Accent6 56 2 4" xfId="37727"/>
    <cellStyle name="20% - Accent6 56 3" xfId="15013"/>
    <cellStyle name="20% - Accent6 56 3 2" xfId="27973"/>
    <cellStyle name="20% - Accent6 56 3 2 2" xfId="53974"/>
    <cellStyle name="20% - Accent6 56 3 3" xfId="41039"/>
    <cellStyle name="20% - Accent6 56 4" xfId="21550"/>
    <cellStyle name="20% - Accent6 56 4 2" xfId="47550"/>
    <cellStyle name="20% - Accent6 56 5" xfId="34538"/>
    <cellStyle name="20% - Accent6 57" xfId="6510"/>
    <cellStyle name="20% - Accent6 57 2" xfId="11512"/>
    <cellStyle name="20% - Accent6 57 2 2" xfId="18215"/>
    <cellStyle name="20% - Accent6 57 2 2 2" xfId="31176"/>
    <cellStyle name="20% - Accent6 57 2 2 2 2" xfId="57177"/>
    <cellStyle name="20% - Accent6 57 2 2 3" xfId="44242"/>
    <cellStyle name="20% - Accent6 57 2 3" xfId="24743"/>
    <cellStyle name="20% - Accent6 57 2 3 2" xfId="50743"/>
    <cellStyle name="20% - Accent6 57 2 4" xfId="37741"/>
    <cellStyle name="20% - Accent6 57 3" xfId="15027"/>
    <cellStyle name="20% - Accent6 57 3 2" xfId="27987"/>
    <cellStyle name="20% - Accent6 57 3 2 2" xfId="53988"/>
    <cellStyle name="20% - Accent6 57 3 3" xfId="41053"/>
    <cellStyle name="20% - Accent6 57 4" xfId="21564"/>
    <cellStyle name="20% - Accent6 57 4 2" xfId="47564"/>
    <cellStyle name="20% - Accent6 57 5" xfId="34552"/>
    <cellStyle name="20% - Accent6 58" xfId="6552"/>
    <cellStyle name="20% - Accent6 58 2" xfId="11526"/>
    <cellStyle name="20% - Accent6 58 2 2" xfId="18229"/>
    <cellStyle name="20% - Accent6 58 2 2 2" xfId="31190"/>
    <cellStyle name="20% - Accent6 58 2 2 2 2" xfId="57191"/>
    <cellStyle name="20% - Accent6 58 2 2 3" xfId="44256"/>
    <cellStyle name="20% - Accent6 58 2 3" xfId="24757"/>
    <cellStyle name="20% - Accent6 58 2 3 2" xfId="50757"/>
    <cellStyle name="20% - Accent6 58 2 4" xfId="37755"/>
    <cellStyle name="20% - Accent6 58 3" xfId="15041"/>
    <cellStyle name="20% - Accent6 58 3 2" xfId="28001"/>
    <cellStyle name="20% - Accent6 58 3 2 2" xfId="54002"/>
    <cellStyle name="20% - Accent6 58 3 3" xfId="41067"/>
    <cellStyle name="20% - Accent6 58 4" xfId="21578"/>
    <cellStyle name="20% - Accent6 58 4 2" xfId="47578"/>
    <cellStyle name="20% - Accent6 58 5" xfId="34566"/>
    <cellStyle name="20% - Accent6 59" xfId="6594"/>
    <cellStyle name="20% - Accent6 59 2" xfId="11540"/>
    <cellStyle name="20% - Accent6 59 2 2" xfId="18243"/>
    <cellStyle name="20% - Accent6 59 2 2 2" xfId="31204"/>
    <cellStyle name="20% - Accent6 59 2 2 2 2" xfId="57205"/>
    <cellStyle name="20% - Accent6 59 2 2 3" xfId="44270"/>
    <cellStyle name="20% - Accent6 59 2 3" xfId="24771"/>
    <cellStyle name="20% - Accent6 59 2 3 2" xfId="50771"/>
    <cellStyle name="20% - Accent6 59 2 4" xfId="37769"/>
    <cellStyle name="20% - Accent6 59 3" xfId="15055"/>
    <cellStyle name="20% - Accent6 59 3 2" xfId="28015"/>
    <cellStyle name="20% - Accent6 59 3 2 2" xfId="54016"/>
    <cellStyle name="20% - Accent6 59 3 3" xfId="41081"/>
    <cellStyle name="20% - Accent6 59 4" xfId="21592"/>
    <cellStyle name="20% - Accent6 59 4 2" xfId="47592"/>
    <cellStyle name="20% - Accent6 59 5" xfId="34580"/>
    <cellStyle name="20% - Accent6 6" xfId="296"/>
    <cellStyle name="20% - Accent6 6 2" xfId="2554"/>
    <cellStyle name="20% - Accent6 6 2 2" xfId="9248"/>
    <cellStyle name="20% - Accent6 6 2 2 2" xfId="15950"/>
    <cellStyle name="20% - Accent6 6 2 2 2 2" xfId="28910"/>
    <cellStyle name="20% - Accent6 6 2 2 2 2 2" xfId="54911"/>
    <cellStyle name="20% - Accent6 6 2 2 2 3" xfId="41976"/>
    <cellStyle name="20% - Accent6 6 2 2 3" xfId="22477"/>
    <cellStyle name="20% - Accent6 6 2 2 3 2" xfId="48477"/>
    <cellStyle name="20% - Accent6 6 2 2 4" xfId="35475"/>
    <cellStyle name="20% - Accent6 6 2 3" xfId="12761"/>
    <cellStyle name="20% - Accent6 6 2 3 2" xfId="25722"/>
    <cellStyle name="20% - Accent6 6 2 3 2 2" xfId="51722"/>
    <cellStyle name="20% - Accent6 6 2 3 3" xfId="38787"/>
    <cellStyle name="20% - Accent6 6 2 4" xfId="19303"/>
    <cellStyle name="20% - Accent6 6 2 4 2" xfId="45303"/>
    <cellStyle name="20% - Accent6 6 2 5" xfId="32286"/>
    <cellStyle name="20% - Accent6 6 3" xfId="3556"/>
    <cellStyle name="20% - Accent6 6 3 2" xfId="10076"/>
    <cellStyle name="20% - Accent6 6 3 2 2" xfId="16780"/>
    <cellStyle name="20% - Accent6 6 3 2 2 2" xfId="29741"/>
    <cellStyle name="20% - Accent6 6 3 2 2 2 2" xfId="55742"/>
    <cellStyle name="20% - Accent6 6 3 2 2 3" xfId="42807"/>
    <cellStyle name="20% - Accent6 6 3 2 3" xfId="23308"/>
    <cellStyle name="20% - Accent6 6 3 2 3 2" xfId="49308"/>
    <cellStyle name="20% - Accent6 6 3 2 4" xfId="36306"/>
    <cellStyle name="20% - Accent6 6 3 3" xfId="13592"/>
    <cellStyle name="20% - Accent6 6 3 3 2" xfId="26552"/>
    <cellStyle name="20% - Accent6 6 3 3 2 2" xfId="52553"/>
    <cellStyle name="20% - Accent6 6 3 3 3" xfId="39618"/>
    <cellStyle name="20% - Accent6 6 3 4" xfId="20131"/>
    <cellStyle name="20% - Accent6 6 3 4 2" xfId="46131"/>
    <cellStyle name="20% - Accent6 6 3 5" xfId="33117"/>
    <cellStyle name="20% - Accent6 6 4" xfId="4264"/>
    <cellStyle name="20% - Accent6 6 4 2" xfId="10514"/>
    <cellStyle name="20% - Accent6 6 4 2 2" xfId="17218"/>
    <cellStyle name="20% - Accent6 6 4 2 2 2" xfId="30179"/>
    <cellStyle name="20% - Accent6 6 4 2 2 2 2" xfId="56180"/>
    <cellStyle name="20% - Accent6 6 4 2 2 3" xfId="43245"/>
    <cellStyle name="20% - Accent6 6 4 2 3" xfId="23746"/>
    <cellStyle name="20% - Accent6 6 4 2 3 2" xfId="49746"/>
    <cellStyle name="20% - Accent6 6 4 2 4" xfId="36744"/>
    <cellStyle name="20% - Accent6 6 4 3" xfId="14030"/>
    <cellStyle name="20% - Accent6 6 4 3 2" xfId="26990"/>
    <cellStyle name="20% - Accent6 6 4 3 2 2" xfId="52991"/>
    <cellStyle name="20% - Accent6 6 4 3 3" xfId="40056"/>
    <cellStyle name="20% - Accent6 6 4 4" xfId="20568"/>
    <cellStyle name="20% - Accent6 6 4 4 2" xfId="46568"/>
    <cellStyle name="20% - Accent6 6 4 5" xfId="33555"/>
    <cellStyle name="20% - Accent6 6 5" xfId="4911"/>
    <cellStyle name="20% - Accent6 6 5 2" xfId="10900"/>
    <cellStyle name="20% - Accent6 6 5 2 2" xfId="17604"/>
    <cellStyle name="20% - Accent6 6 5 2 2 2" xfId="30565"/>
    <cellStyle name="20% - Accent6 6 5 2 2 2 2" xfId="56566"/>
    <cellStyle name="20% - Accent6 6 5 2 2 3" xfId="43631"/>
    <cellStyle name="20% - Accent6 6 5 2 3" xfId="24132"/>
    <cellStyle name="20% - Accent6 6 5 2 3 2" xfId="50132"/>
    <cellStyle name="20% - Accent6 6 5 2 4" xfId="37130"/>
    <cellStyle name="20% - Accent6 6 5 3" xfId="14416"/>
    <cellStyle name="20% - Accent6 6 5 3 2" xfId="27376"/>
    <cellStyle name="20% - Accent6 6 5 3 2 2" xfId="53377"/>
    <cellStyle name="20% - Accent6 6 5 3 3" xfId="40442"/>
    <cellStyle name="20% - Accent6 6 5 4" xfId="20953"/>
    <cellStyle name="20% - Accent6 6 5 4 2" xfId="46953"/>
    <cellStyle name="20% - Accent6 6 5 5" xfId="33941"/>
    <cellStyle name="20% - Accent6 6 6" xfId="8626"/>
    <cellStyle name="20% - Accent6 6 6 2" xfId="15328"/>
    <cellStyle name="20% - Accent6 6 6 2 2" xfId="28288"/>
    <cellStyle name="20% - Accent6 6 6 2 2 2" xfId="54289"/>
    <cellStyle name="20% - Accent6 6 6 2 3" xfId="41354"/>
    <cellStyle name="20% - Accent6 6 6 3" xfId="21855"/>
    <cellStyle name="20% - Accent6 6 6 3 2" xfId="47855"/>
    <cellStyle name="20% - Accent6 6 6 4" xfId="34853"/>
    <cellStyle name="20% - Accent6 6 7" xfId="12139"/>
    <cellStyle name="20% - Accent6 6 7 2" xfId="25100"/>
    <cellStyle name="20% - Accent6 6 7 2 2" xfId="51100"/>
    <cellStyle name="20% - Accent6 6 7 3" xfId="38165"/>
    <cellStyle name="20% - Accent6 6 8" xfId="18681"/>
    <cellStyle name="20% - Accent6 6 8 2" xfId="44681"/>
    <cellStyle name="20% - Accent6 6 9" xfId="31664"/>
    <cellStyle name="20% - Accent6 60" xfId="6636"/>
    <cellStyle name="20% - Accent6 60 2" xfId="11554"/>
    <cellStyle name="20% - Accent6 60 2 2" xfId="18257"/>
    <cellStyle name="20% - Accent6 60 2 2 2" xfId="31218"/>
    <cellStyle name="20% - Accent6 60 2 2 2 2" xfId="57219"/>
    <cellStyle name="20% - Accent6 60 2 2 3" xfId="44284"/>
    <cellStyle name="20% - Accent6 60 2 3" xfId="24785"/>
    <cellStyle name="20% - Accent6 60 2 3 2" xfId="50785"/>
    <cellStyle name="20% - Accent6 60 2 4" xfId="37783"/>
    <cellStyle name="20% - Accent6 60 3" xfId="15069"/>
    <cellStyle name="20% - Accent6 60 3 2" xfId="28029"/>
    <cellStyle name="20% - Accent6 60 3 2 2" xfId="54030"/>
    <cellStyle name="20% - Accent6 60 3 3" xfId="41095"/>
    <cellStyle name="20% - Accent6 60 4" xfId="21606"/>
    <cellStyle name="20% - Accent6 60 4 2" xfId="47606"/>
    <cellStyle name="20% - Accent6 60 5" xfId="34594"/>
    <cellStyle name="20% - Accent6 61" xfId="6678"/>
    <cellStyle name="20% - Accent6 61 2" xfId="11568"/>
    <cellStyle name="20% - Accent6 61 2 2" xfId="18271"/>
    <cellStyle name="20% - Accent6 61 2 2 2" xfId="31232"/>
    <cellStyle name="20% - Accent6 61 2 2 2 2" xfId="57233"/>
    <cellStyle name="20% - Accent6 61 2 2 3" xfId="44298"/>
    <cellStyle name="20% - Accent6 61 2 3" xfId="24799"/>
    <cellStyle name="20% - Accent6 61 2 3 2" xfId="50799"/>
    <cellStyle name="20% - Accent6 61 2 4" xfId="37797"/>
    <cellStyle name="20% - Accent6 61 3" xfId="15083"/>
    <cellStyle name="20% - Accent6 61 3 2" xfId="28043"/>
    <cellStyle name="20% - Accent6 61 3 2 2" xfId="54044"/>
    <cellStyle name="20% - Accent6 61 3 3" xfId="41109"/>
    <cellStyle name="20% - Accent6 61 4" xfId="21620"/>
    <cellStyle name="20% - Accent6 61 4 2" xfId="47620"/>
    <cellStyle name="20% - Accent6 61 5" xfId="34608"/>
    <cellStyle name="20% - Accent6 62" xfId="8460"/>
    <cellStyle name="20% - Accent6 62 2" xfId="11919"/>
    <cellStyle name="20% - Accent6 62 2 2" xfId="18300"/>
    <cellStyle name="20% - Accent6 62 2 2 2" xfId="31261"/>
    <cellStyle name="20% - Accent6 62 2 2 2 2" xfId="57262"/>
    <cellStyle name="20% - Accent6 62 2 2 3" xfId="44327"/>
    <cellStyle name="20% - Accent6 62 2 3" xfId="24828"/>
    <cellStyle name="20% - Accent6 62 2 3 2" xfId="50828"/>
    <cellStyle name="20% - Accent6 62 2 4" xfId="37826"/>
    <cellStyle name="20% - Accent6 62 3" xfId="15112"/>
    <cellStyle name="20% - Accent6 62 3 2" xfId="28072"/>
    <cellStyle name="20% - Accent6 62 3 2 2" xfId="54073"/>
    <cellStyle name="20% - Accent6 62 3 3" xfId="41138"/>
    <cellStyle name="20% - Accent6 62 4" xfId="21640"/>
    <cellStyle name="20% - Accent6 62 4 2" xfId="47640"/>
    <cellStyle name="20% - Accent6 62 5" xfId="34637"/>
    <cellStyle name="20% - Accent6 63" xfId="8478"/>
    <cellStyle name="20% - Accent6 63 2" xfId="11937"/>
    <cellStyle name="20% - Accent6 63 2 2" xfId="18318"/>
    <cellStyle name="20% - Accent6 63 2 2 2" xfId="31279"/>
    <cellStyle name="20% - Accent6 63 2 2 2 2" xfId="57280"/>
    <cellStyle name="20% - Accent6 63 2 2 3" xfId="44345"/>
    <cellStyle name="20% - Accent6 63 2 3" xfId="24846"/>
    <cellStyle name="20% - Accent6 63 2 3 2" xfId="50846"/>
    <cellStyle name="20% - Accent6 63 2 4" xfId="37844"/>
    <cellStyle name="20% - Accent6 63 3" xfId="15130"/>
    <cellStyle name="20% - Accent6 63 3 2" xfId="28090"/>
    <cellStyle name="20% - Accent6 63 3 2 2" xfId="54091"/>
    <cellStyle name="20% - Accent6 63 3 3" xfId="41156"/>
    <cellStyle name="20% - Accent6 63 4" xfId="21658"/>
    <cellStyle name="20% - Accent6 63 4 2" xfId="47658"/>
    <cellStyle name="20% - Accent6 63 5" xfId="34655"/>
    <cellStyle name="20% - Accent6 64" xfId="8525"/>
    <cellStyle name="20% - Accent6 64 2" xfId="11971"/>
    <cellStyle name="20% - Accent6 64 2 2" xfId="18352"/>
    <cellStyle name="20% - Accent6 64 2 2 2" xfId="31313"/>
    <cellStyle name="20% - Accent6 64 2 2 2 2" xfId="57314"/>
    <cellStyle name="20% - Accent6 64 2 2 3" xfId="44379"/>
    <cellStyle name="20% - Accent6 64 2 3" xfId="24880"/>
    <cellStyle name="20% - Accent6 64 2 3 2" xfId="50880"/>
    <cellStyle name="20% - Accent6 64 2 4" xfId="37878"/>
    <cellStyle name="20% - Accent6 64 3" xfId="15164"/>
    <cellStyle name="20% - Accent6 64 3 2" xfId="28124"/>
    <cellStyle name="20% - Accent6 64 3 2 2" xfId="54125"/>
    <cellStyle name="20% - Accent6 64 3 3" xfId="41190"/>
    <cellStyle name="20% - Accent6 64 4" xfId="21692"/>
    <cellStyle name="20% - Accent6 64 4 2" xfId="47692"/>
    <cellStyle name="20% - Accent6 64 5" xfId="34689"/>
    <cellStyle name="20% - Accent6 65" xfId="8540"/>
    <cellStyle name="20% - Accent6 65 2" xfId="11986"/>
    <cellStyle name="20% - Accent6 65 2 2" xfId="18367"/>
    <cellStyle name="20% - Accent6 65 2 2 2" xfId="31328"/>
    <cellStyle name="20% - Accent6 65 2 2 2 2" xfId="57329"/>
    <cellStyle name="20% - Accent6 65 2 2 3" xfId="44394"/>
    <cellStyle name="20% - Accent6 65 2 3" xfId="24895"/>
    <cellStyle name="20% - Accent6 65 2 3 2" xfId="50895"/>
    <cellStyle name="20% - Accent6 65 2 4" xfId="37893"/>
    <cellStyle name="20% - Accent6 65 3" xfId="15179"/>
    <cellStyle name="20% - Accent6 65 3 2" xfId="28139"/>
    <cellStyle name="20% - Accent6 65 3 2 2" xfId="54140"/>
    <cellStyle name="20% - Accent6 65 3 3" xfId="41205"/>
    <cellStyle name="20% - Accent6 65 4" xfId="21707"/>
    <cellStyle name="20% - Accent6 65 4 2" xfId="47707"/>
    <cellStyle name="20% - Accent6 65 5" xfId="34704"/>
    <cellStyle name="20% - Accent6 66" xfId="49"/>
    <cellStyle name="20% - Accent6 66 2" xfId="11720"/>
    <cellStyle name="20% - Accent6 66 2 2" xfId="18387"/>
    <cellStyle name="20% - Accent6 66 2 2 2" xfId="31349"/>
    <cellStyle name="20% - Accent6 66 2 2 2 2" xfId="57350"/>
    <cellStyle name="20% - Accent6 66 2 2 3" xfId="44415"/>
    <cellStyle name="20% - Accent6 66 2 3" xfId="24916"/>
    <cellStyle name="20% - Accent6 66 2 3 2" xfId="50916"/>
    <cellStyle name="20% - Accent6 66 2 4" xfId="37914"/>
    <cellStyle name="20% - Accent6 66 3" xfId="15186"/>
    <cellStyle name="20% - Accent6 66 3 2" xfId="28146"/>
    <cellStyle name="20% - Accent6 66 3 2 2" xfId="54147"/>
    <cellStyle name="20% - Accent6 66 3 3" xfId="41212"/>
    <cellStyle name="20% - Accent6 66 4" xfId="21714"/>
    <cellStyle name="20% - Accent6 66 4 2" xfId="47714"/>
    <cellStyle name="20% - Accent6 66 5" xfId="34711"/>
    <cellStyle name="20% - Accent6 67" xfId="11734"/>
    <cellStyle name="20% - Accent6 67 2" xfId="15214"/>
    <cellStyle name="20% - Accent6 67 2 2" xfId="28174"/>
    <cellStyle name="20% - Accent6 67 2 2 2" xfId="54175"/>
    <cellStyle name="20% - Accent6 67 2 3" xfId="41240"/>
    <cellStyle name="20% - Accent6 67 3" xfId="21741"/>
    <cellStyle name="20% - Accent6 67 3 2" xfId="47741"/>
    <cellStyle name="20% - Accent6 67 4" xfId="34739"/>
    <cellStyle name="20% - Accent6 68" xfId="11749"/>
    <cellStyle name="20% - Accent6 68 2" xfId="15242"/>
    <cellStyle name="20% - Accent6 68 2 2" xfId="28202"/>
    <cellStyle name="20% - Accent6 68 2 2 2" xfId="54203"/>
    <cellStyle name="20% - Accent6 68 2 3" xfId="41268"/>
    <cellStyle name="20% - Accent6 68 3" xfId="21769"/>
    <cellStyle name="20% - Accent6 68 3 2" xfId="47769"/>
    <cellStyle name="20% - Accent6 68 4" xfId="34767"/>
    <cellStyle name="20% - Accent6 69" xfId="11762"/>
    <cellStyle name="20% - Accent6 69 2" xfId="18405"/>
    <cellStyle name="20% - Accent6 69 2 2" xfId="31367"/>
    <cellStyle name="20% - Accent6 69 2 2 2" xfId="57368"/>
    <cellStyle name="20% - Accent6 69 2 3" xfId="37928"/>
    <cellStyle name="20% - Accent6 69 3" xfId="24934"/>
    <cellStyle name="20% - Accent6 69 3 2" xfId="50934"/>
    <cellStyle name="20% - Accent6 69 4" xfId="31593"/>
    <cellStyle name="20% - Accent6 7" xfId="338"/>
    <cellStyle name="20% - Accent6 7 2" xfId="2590"/>
    <cellStyle name="20% - Accent6 7 2 2" xfId="9277"/>
    <cellStyle name="20% - Accent6 7 2 2 2" xfId="15978"/>
    <cellStyle name="20% - Accent6 7 2 2 2 2" xfId="28939"/>
    <cellStyle name="20% - Accent6 7 2 2 2 2 2" xfId="54940"/>
    <cellStyle name="20% - Accent6 7 2 2 2 3" xfId="42005"/>
    <cellStyle name="20% - Accent6 7 2 2 3" xfId="22506"/>
    <cellStyle name="20% - Accent6 7 2 2 3 2" xfId="48506"/>
    <cellStyle name="20% - Accent6 7 2 2 4" xfId="35504"/>
    <cellStyle name="20% - Accent6 7 2 3" xfId="12790"/>
    <cellStyle name="20% - Accent6 7 2 3 2" xfId="25751"/>
    <cellStyle name="20% - Accent6 7 2 3 2 2" xfId="51751"/>
    <cellStyle name="20% - Accent6 7 2 3 3" xfId="38816"/>
    <cellStyle name="20% - Accent6 7 2 4" xfId="19332"/>
    <cellStyle name="20% - Accent6 7 2 4 2" xfId="45332"/>
    <cellStyle name="20% - Accent6 7 2 5" xfId="32315"/>
    <cellStyle name="20% - Accent6 7 3" xfId="3523"/>
    <cellStyle name="20% - Accent6 7 3 2" xfId="10048"/>
    <cellStyle name="20% - Accent6 7 3 2 2" xfId="16752"/>
    <cellStyle name="20% - Accent6 7 3 2 2 2" xfId="29713"/>
    <cellStyle name="20% - Accent6 7 3 2 2 2 2" xfId="55714"/>
    <cellStyle name="20% - Accent6 7 3 2 2 3" xfId="42779"/>
    <cellStyle name="20% - Accent6 7 3 2 3" xfId="23280"/>
    <cellStyle name="20% - Accent6 7 3 2 3 2" xfId="49280"/>
    <cellStyle name="20% - Accent6 7 3 2 4" xfId="36278"/>
    <cellStyle name="20% - Accent6 7 3 3" xfId="13564"/>
    <cellStyle name="20% - Accent6 7 3 3 2" xfId="26525"/>
    <cellStyle name="20% - Accent6 7 3 3 2 2" xfId="52525"/>
    <cellStyle name="20% - Accent6 7 3 3 3" xfId="39590"/>
    <cellStyle name="20% - Accent6 7 3 4" xfId="20103"/>
    <cellStyle name="20% - Accent6 7 3 4 2" xfId="46103"/>
    <cellStyle name="20% - Accent6 7 3 5" xfId="33089"/>
    <cellStyle name="20% - Accent6 7 4" xfId="4237"/>
    <cellStyle name="20% - Accent6 7 4 2" xfId="10491"/>
    <cellStyle name="20% - Accent6 7 4 2 2" xfId="17195"/>
    <cellStyle name="20% - Accent6 7 4 2 2 2" xfId="30156"/>
    <cellStyle name="20% - Accent6 7 4 2 2 2 2" xfId="56157"/>
    <cellStyle name="20% - Accent6 7 4 2 2 3" xfId="43222"/>
    <cellStyle name="20% - Accent6 7 4 2 3" xfId="23723"/>
    <cellStyle name="20% - Accent6 7 4 2 3 2" xfId="49723"/>
    <cellStyle name="20% - Accent6 7 4 2 4" xfId="36721"/>
    <cellStyle name="20% - Accent6 7 4 3" xfId="14007"/>
    <cellStyle name="20% - Accent6 7 4 3 2" xfId="26967"/>
    <cellStyle name="20% - Accent6 7 4 3 2 2" xfId="52968"/>
    <cellStyle name="20% - Accent6 7 4 3 3" xfId="40033"/>
    <cellStyle name="20% - Accent6 7 4 4" xfId="20545"/>
    <cellStyle name="20% - Accent6 7 4 4 2" xfId="46545"/>
    <cellStyle name="20% - Accent6 7 4 5" xfId="33532"/>
    <cellStyle name="20% - Accent6 7 5" xfId="4893"/>
    <cellStyle name="20% - Accent6 7 5 2" xfId="10885"/>
    <cellStyle name="20% - Accent6 7 5 2 2" xfId="17589"/>
    <cellStyle name="20% - Accent6 7 5 2 2 2" xfId="30550"/>
    <cellStyle name="20% - Accent6 7 5 2 2 2 2" xfId="56551"/>
    <cellStyle name="20% - Accent6 7 5 2 2 3" xfId="43616"/>
    <cellStyle name="20% - Accent6 7 5 2 3" xfId="24117"/>
    <cellStyle name="20% - Accent6 7 5 2 3 2" xfId="50117"/>
    <cellStyle name="20% - Accent6 7 5 2 4" xfId="37115"/>
    <cellStyle name="20% - Accent6 7 5 3" xfId="14401"/>
    <cellStyle name="20% - Accent6 7 5 3 2" xfId="27361"/>
    <cellStyle name="20% - Accent6 7 5 3 2 2" xfId="53362"/>
    <cellStyle name="20% - Accent6 7 5 3 3" xfId="40427"/>
    <cellStyle name="20% - Accent6 7 5 4" xfId="20938"/>
    <cellStyle name="20% - Accent6 7 5 4 2" xfId="46938"/>
    <cellStyle name="20% - Accent6 7 5 5" xfId="33926"/>
    <cellStyle name="20% - Accent6 7 6" xfId="8640"/>
    <cellStyle name="20% - Accent6 7 6 2" xfId="15342"/>
    <cellStyle name="20% - Accent6 7 6 2 2" xfId="28302"/>
    <cellStyle name="20% - Accent6 7 6 2 2 2" xfId="54303"/>
    <cellStyle name="20% - Accent6 7 6 2 3" xfId="41368"/>
    <cellStyle name="20% - Accent6 7 6 3" xfId="21869"/>
    <cellStyle name="20% - Accent6 7 6 3 2" xfId="47869"/>
    <cellStyle name="20% - Accent6 7 6 4" xfId="34867"/>
    <cellStyle name="20% - Accent6 7 7" xfId="12153"/>
    <cellStyle name="20% - Accent6 7 7 2" xfId="25114"/>
    <cellStyle name="20% - Accent6 7 7 2 2" xfId="51114"/>
    <cellStyle name="20% - Accent6 7 7 3" xfId="38179"/>
    <cellStyle name="20% - Accent6 7 8" xfId="18695"/>
    <cellStyle name="20% - Accent6 7 8 2" xfId="44695"/>
    <cellStyle name="20% - Accent6 7 9" xfId="31678"/>
    <cellStyle name="20% - Accent6 70" xfId="11784"/>
    <cellStyle name="20% - Accent6 70 2" xfId="18412"/>
    <cellStyle name="20% - Accent6 70 2 2" xfId="31374"/>
    <cellStyle name="20% - Accent6 70 2 2 2" xfId="57375"/>
    <cellStyle name="20% - Accent6 70 2 3" xfId="44425"/>
    <cellStyle name="20% - Accent6 70 3" xfId="24941"/>
    <cellStyle name="20% - Accent6 70 3 2" xfId="50941"/>
    <cellStyle name="20% - Accent6 70 4" xfId="37967"/>
    <cellStyle name="20% - Accent6 71" xfId="11803"/>
    <cellStyle name="20% - Accent6 71 2" xfId="18440"/>
    <cellStyle name="20% - Accent6 71 2 2" xfId="31402"/>
    <cellStyle name="20% - Accent6 71 2 2 2" xfId="57403"/>
    <cellStyle name="20% - Accent6 71 2 3" xfId="44453"/>
    <cellStyle name="20% - Accent6 71 3" xfId="24969"/>
    <cellStyle name="20% - Accent6 71 3 2" xfId="50969"/>
    <cellStyle name="20% - Accent6 71 4" xfId="37988"/>
    <cellStyle name="20% - Accent6 72" xfId="11821"/>
    <cellStyle name="20% - Accent6 72 2" xfId="18475"/>
    <cellStyle name="20% - Accent6 72 2 2" xfId="31437"/>
    <cellStyle name="20% - Accent6 72 2 2 2" xfId="57438"/>
    <cellStyle name="20% - Accent6 72 2 3" xfId="44488"/>
    <cellStyle name="20% - Accent6 72 3" xfId="25004"/>
    <cellStyle name="20% - Accent6 72 3 2" xfId="51004"/>
    <cellStyle name="20% - Accent6 72 4" xfId="38016"/>
    <cellStyle name="20% - Accent6 73" xfId="11872"/>
    <cellStyle name="20% - Accent6 73 2" xfId="18491"/>
    <cellStyle name="20% - Accent6 73 2 2" xfId="31453"/>
    <cellStyle name="20% - Accent6 73 2 2 2" xfId="57454"/>
    <cellStyle name="20% - Accent6 73 2 3" xfId="44504"/>
    <cellStyle name="20% - Accent6 73 3" xfId="25020"/>
    <cellStyle name="20% - Accent6 73 3 2" xfId="51020"/>
    <cellStyle name="20% - Accent6 73 4" xfId="38028"/>
    <cellStyle name="20% - Accent6 74" xfId="12030"/>
    <cellStyle name="20% - Accent6 74 2" xfId="18506"/>
    <cellStyle name="20% - Accent6 74 2 2" xfId="31468"/>
    <cellStyle name="20% - Accent6 74 2 2 2" xfId="57469"/>
    <cellStyle name="20% - Accent6 74 2 3" xfId="44519"/>
    <cellStyle name="20% - Accent6 74 3" xfId="25035"/>
    <cellStyle name="20% - Accent6 74 3 2" xfId="51035"/>
    <cellStyle name="20% - Accent6 74 4" xfId="38041"/>
    <cellStyle name="20% - Accent6 75" xfId="12037"/>
    <cellStyle name="20% - Accent6 75 2" xfId="31475"/>
    <cellStyle name="20% - Accent6 75 2 2" xfId="57476"/>
    <cellStyle name="20% - Accent6 75 3" xfId="38048"/>
    <cellStyle name="20% - Accent6 76" xfId="12070"/>
    <cellStyle name="20% - Accent6 76 2" xfId="31503"/>
    <cellStyle name="20% - Accent6 76 2 2" xfId="57504"/>
    <cellStyle name="20% - Accent6 76 3" xfId="38087"/>
    <cellStyle name="20% - Accent6 77" xfId="12082"/>
    <cellStyle name="20% - Accent6 77 2" xfId="31538"/>
    <cellStyle name="20% - Accent6 77 2 2" xfId="57539"/>
    <cellStyle name="20% - Accent6 77 3" xfId="38101"/>
    <cellStyle name="20% - Accent6 78" xfId="18534"/>
    <cellStyle name="20% - Accent6 78 2" xfId="31552"/>
    <cellStyle name="20% - Accent6 78 2 2" xfId="57552"/>
    <cellStyle name="20% - Accent6 78 3" xfId="44547"/>
    <cellStyle name="20% - Accent6 79" xfId="18541"/>
    <cellStyle name="20% - Accent6 79 2" xfId="31559"/>
    <cellStyle name="20% - Accent6 79 2 2" xfId="57559"/>
    <cellStyle name="20% - Accent6 79 3" xfId="44554"/>
    <cellStyle name="20% - Accent6 8" xfId="380"/>
    <cellStyle name="20% - Accent6 8 2" xfId="2625"/>
    <cellStyle name="20% - Accent6 8 2 2" xfId="9305"/>
    <cellStyle name="20% - Accent6 8 2 2 2" xfId="16006"/>
    <cellStyle name="20% - Accent6 8 2 2 2 2" xfId="28967"/>
    <cellStyle name="20% - Accent6 8 2 2 2 2 2" xfId="54968"/>
    <cellStyle name="20% - Accent6 8 2 2 2 3" xfId="42033"/>
    <cellStyle name="20% - Accent6 8 2 2 3" xfId="22534"/>
    <cellStyle name="20% - Accent6 8 2 2 3 2" xfId="48534"/>
    <cellStyle name="20% - Accent6 8 2 2 4" xfId="35532"/>
    <cellStyle name="20% - Accent6 8 2 3" xfId="12818"/>
    <cellStyle name="20% - Accent6 8 2 3 2" xfId="25779"/>
    <cellStyle name="20% - Accent6 8 2 3 2 2" xfId="51779"/>
    <cellStyle name="20% - Accent6 8 2 3 3" xfId="38844"/>
    <cellStyle name="20% - Accent6 8 2 4" xfId="19360"/>
    <cellStyle name="20% - Accent6 8 2 4 2" xfId="45360"/>
    <cellStyle name="20% - Accent6 8 2 5" xfId="32343"/>
    <cellStyle name="20% - Accent6 8 3" xfId="3491"/>
    <cellStyle name="20% - Accent6 8 3 2" xfId="10021"/>
    <cellStyle name="20% - Accent6 8 3 2 2" xfId="16725"/>
    <cellStyle name="20% - Accent6 8 3 2 2 2" xfId="29686"/>
    <cellStyle name="20% - Accent6 8 3 2 2 2 2" xfId="55687"/>
    <cellStyle name="20% - Accent6 8 3 2 2 3" xfId="42752"/>
    <cellStyle name="20% - Accent6 8 3 2 3" xfId="23253"/>
    <cellStyle name="20% - Accent6 8 3 2 3 2" xfId="49253"/>
    <cellStyle name="20% - Accent6 8 3 2 4" xfId="36251"/>
    <cellStyle name="20% - Accent6 8 3 3" xfId="13537"/>
    <cellStyle name="20% - Accent6 8 3 3 2" xfId="26498"/>
    <cellStyle name="20% - Accent6 8 3 3 2 2" xfId="52498"/>
    <cellStyle name="20% - Accent6 8 3 3 3" xfId="39563"/>
    <cellStyle name="20% - Accent6 8 3 4" xfId="20076"/>
    <cellStyle name="20% - Accent6 8 3 4 2" xfId="46076"/>
    <cellStyle name="20% - Accent6 8 3 5" xfId="33062"/>
    <cellStyle name="20% - Accent6 8 4" xfId="4211"/>
    <cellStyle name="20% - Accent6 8 4 2" xfId="10469"/>
    <cellStyle name="20% - Accent6 8 4 2 2" xfId="17173"/>
    <cellStyle name="20% - Accent6 8 4 2 2 2" xfId="30134"/>
    <cellStyle name="20% - Accent6 8 4 2 2 2 2" xfId="56135"/>
    <cellStyle name="20% - Accent6 8 4 2 2 3" xfId="43200"/>
    <cellStyle name="20% - Accent6 8 4 2 3" xfId="23701"/>
    <cellStyle name="20% - Accent6 8 4 2 3 2" xfId="49701"/>
    <cellStyle name="20% - Accent6 8 4 2 4" xfId="36699"/>
    <cellStyle name="20% - Accent6 8 4 3" xfId="13985"/>
    <cellStyle name="20% - Accent6 8 4 3 2" xfId="26945"/>
    <cellStyle name="20% - Accent6 8 4 3 2 2" xfId="52946"/>
    <cellStyle name="20% - Accent6 8 4 3 3" xfId="40011"/>
    <cellStyle name="20% - Accent6 8 4 4" xfId="20523"/>
    <cellStyle name="20% - Accent6 8 4 4 2" xfId="46523"/>
    <cellStyle name="20% - Accent6 8 4 5" xfId="33510"/>
    <cellStyle name="20% - Accent6 8 5" xfId="4875"/>
    <cellStyle name="20% - Accent6 8 5 2" xfId="10870"/>
    <cellStyle name="20% - Accent6 8 5 2 2" xfId="17574"/>
    <cellStyle name="20% - Accent6 8 5 2 2 2" xfId="30535"/>
    <cellStyle name="20% - Accent6 8 5 2 2 2 2" xfId="56536"/>
    <cellStyle name="20% - Accent6 8 5 2 2 3" xfId="43601"/>
    <cellStyle name="20% - Accent6 8 5 2 3" xfId="24102"/>
    <cellStyle name="20% - Accent6 8 5 2 3 2" xfId="50102"/>
    <cellStyle name="20% - Accent6 8 5 2 4" xfId="37100"/>
    <cellStyle name="20% - Accent6 8 5 3" xfId="14386"/>
    <cellStyle name="20% - Accent6 8 5 3 2" xfId="27346"/>
    <cellStyle name="20% - Accent6 8 5 3 2 2" xfId="53347"/>
    <cellStyle name="20% - Accent6 8 5 3 3" xfId="40412"/>
    <cellStyle name="20% - Accent6 8 5 4" xfId="20923"/>
    <cellStyle name="20% - Accent6 8 5 4 2" xfId="46923"/>
    <cellStyle name="20% - Accent6 8 5 5" xfId="33911"/>
    <cellStyle name="20% - Accent6 8 6" xfId="8654"/>
    <cellStyle name="20% - Accent6 8 6 2" xfId="15356"/>
    <cellStyle name="20% - Accent6 8 6 2 2" xfId="28316"/>
    <cellStyle name="20% - Accent6 8 6 2 2 2" xfId="54317"/>
    <cellStyle name="20% - Accent6 8 6 2 3" xfId="41382"/>
    <cellStyle name="20% - Accent6 8 6 3" xfId="21883"/>
    <cellStyle name="20% - Accent6 8 6 3 2" xfId="47883"/>
    <cellStyle name="20% - Accent6 8 6 4" xfId="34881"/>
    <cellStyle name="20% - Accent6 8 7" xfId="12167"/>
    <cellStyle name="20% - Accent6 8 7 2" xfId="25128"/>
    <cellStyle name="20% - Accent6 8 7 2 2" xfId="51128"/>
    <cellStyle name="20% - Accent6 8 7 3" xfId="38193"/>
    <cellStyle name="20% - Accent6 8 8" xfId="18709"/>
    <cellStyle name="20% - Accent6 8 8 2" xfId="44709"/>
    <cellStyle name="20% - Accent6 8 9" xfId="31692"/>
    <cellStyle name="20% - Accent6 80" xfId="18569"/>
    <cellStyle name="20% - Accent6 80 2" xfId="18610"/>
    <cellStyle name="20% - Accent6 80 3" xfId="44582"/>
    <cellStyle name="20% - Accent6 81" xfId="18602"/>
    <cellStyle name="20% - Accent6 81 2" xfId="44616"/>
    <cellStyle name="20% - Accent6 9" xfId="422"/>
    <cellStyle name="20% - Accent6 9 2" xfId="2659"/>
    <cellStyle name="20% - Accent6 9 2 2" xfId="9336"/>
    <cellStyle name="20% - Accent6 9 2 2 2" xfId="16037"/>
    <cellStyle name="20% - Accent6 9 2 2 2 2" xfId="28998"/>
    <cellStyle name="20% - Accent6 9 2 2 2 2 2" xfId="54999"/>
    <cellStyle name="20% - Accent6 9 2 2 2 3" xfId="42064"/>
    <cellStyle name="20% - Accent6 9 2 2 3" xfId="22565"/>
    <cellStyle name="20% - Accent6 9 2 2 3 2" xfId="48565"/>
    <cellStyle name="20% - Accent6 9 2 2 4" xfId="35563"/>
    <cellStyle name="20% - Accent6 9 2 3" xfId="12849"/>
    <cellStyle name="20% - Accent6 9 2 3 2" xfId="25810"/>
    <cellStyle name="20% - Accent6 9 2 3 2 2" xfId="51810"/>
    <cellStyle name="20% - Accent6 9 2 3 3" xfId="38875"/>
    <cellStyle name="20% - Accent6 9 2 4" xfId="19391"/>
    <cellStyle name="20% - Accent6 9 2 4 2" xfId="45391"/>
    <cellStyle name="20% - Accent6 9 2 5" xfId="32374"/>
    <cellStyle name="20% - Accent6 9 3" xfId="3460"/>
    <cellStyle name="20% - Accent6 9 3 2" xfId="9993"/>
    <cellStyle name="20% - Accent6 9 3 2 2" xfId="16697"/>
    <cellStyle name="20% - Accent6 9 3 2 2 2" xfId="29658"/>
    <cellStyle name="20% - Accent6 9 3 2 2 2 2" xfId="55659"/>
    <cellStyle name="20% - Accent6 9 3 2 2 3" xfId="42724"/>
    <cellStyle name="20% - Accent6 9 3 2 3" xfId="23225"/>
    <cellStyle name="20% - Accent6 9 3 2 3 2" xfId="49225"/>
    <cellStyle name="20% - Accent6 9 3 2 4" xfId="36223"/>
    <cellStyle name="20% - Accent6 9 3 3" xfId="13509"/>
    <cellStyle name="20% - Accent6 9 3 3 2" xfId="26470"/>
    <cellStyle name="20% - Accent6 9 3 3 2 2" xfId="52470"/>
    <cellStyle name="20% - Accent6 9 3 3 3" xfId="39535"/>
    <cellStyle name="20% - Accent6 9 3 4" xfId="20048"/>
    <cellStyle name="20% - Accent6 9 3 4 2" xfId="46048"/>
    <cellStyle name="20% - Accent6 9 3 5" xfId="33034"/>
    <cellStyle name="20% - Accent6 9 4" xfId="2988"/>
    <cellStyle name="20% - Accent6 9 4 2" xfId="9607"/>
    <cellStyle name="20% - Accent6 9 4 2 2" xfId="16309"/>
    <cellStyle name="20% - Accent6 9 4 2 2 2" xfId="29270"/>
    <cellStyle name="20% - Accent6 9 4 2 2 2 2" xfId="55271"/>
    <cellStyle name="20% - Accent6 9 4 2 2 3" xfId="42336"/>
    <cellStyle name="20% - Accent6 9 4 2 3" xfId="22837"/>
    <cellStyle name="20% - Accent6 9 4 2 3 2" xfId="48837"/>
    <cellStyle name="20% - Accent6 9 4 2 4" xfId="35835"/>
    <cellStyle name="20% - Accent6 9 4 3" xfId="13121"/>
    <cellStyle name="20% - Accent6 9 4 3 2" xfId="26082"/>
    <cellStyle name="20% - Accent6 9 4 3 2 2" xfId="52082"/>
    <cellStyle name="20% - Accent6 9 4 3 3" xfId="39147"/>
    <cellStyle name="20% - Accent6 9 4 4" xfId="19662"/>
    <cellStyle name="20% - Accent6 9 4 4 2" xfId="45662"/>
    <cellStyle name="20% - Accent6 9 4 5" xfId="32646"/>
    <cellStyle name="20% - Accent6 9 5" xfId="2521"/>
    <cellStyle name="20% - Accent6 9 5 2" xfId="9218"/>
    <cellStyle name="20% - Accent6 9 5 2 2" xfId="15920"/>
    <cellStyle name="20% - Accent6 9 5 2 2 2" xfId="28880"/>
    <cellStyle name="20% - Accent6 9 5 2 2 2 2" xfId="54881"/>
    <cellStyle name="20% - Accent6 9 5 2 2 3" xfId="41946"/>
    <cellStyle name="20% - Accent6 9 5 2 3" xfId="22447"/>
    <cellStyle name="20% - Accent6 9 5 2 3 2" xfId="48447"/>
    <cellStyle name="20% - Accent6 9 5 2 4" xfId="35445"/>
    <cellStyle name="20% - Accent6 9 5 3" xfId="12731"/>
    <cellStyle name="20% - Accent6 9 5 3 2" xfId="25692"/>
    <cellStyle name="20% - Accent6 9 5 3 2 2" xfId="51692"/>
    <cellStyle name="20% - Accent6 9 5 3 3" xfId="38757"/>
    <cellStyle name="20% - Accent6 9 5 4" xfId="19273"/>
    <cellStyle name="20% - Accent6 9 5 4 2" xfId="45273"/>
    <cellStyle name="20% - Accent6 9 5 5" xfId="32256"/>
    <cellStyle name="20% - Accent6 9 6" xfId="8668"/>
    <cellStyle name="20% - Accent6 9 6 2" xfId="15370"/>
    <cellStyle name="20% - Accent6 9 6 2 2" xfId="28330"/>
    <cellStyle name="20% - Accent6 9 6 2 2 2" xfId="54331"/>
    <cellStyle name="20% - Accent6 9 6 2 3" xfId="41396"/>
    <cellStyle name="20% - Accent6 9 6 3" xfId="21897"/>
    <cellStyle name="20% - Accent6 9 6 3 2" xfId="47897"/>
    <cellStyle name="20% - Accent6 9 6 4" xfId="34895"/>
    <cellStyle name="20% - Accent6 9 7" xfId="12181"/>
    <cellStyle name="20% - Accent6 9 7 2" xfId="25142"/>
    <cellStyle name="20% - Accent6 9 7 2 2" xfId="51142"/>
    <cellStyle name="20% - Accent6 9 7 3" xfId="38207"/>
    <cellStyle name="20% - Accent6 9 8" xfId="18723"/>
    <cellStyle name="20% - Accent6 9 8 2" xfId="44723"/>
    <cellStyle name="20% - Accent6 9 9" xfId="31706"/>
    <cellStyle name="40% - Accent1" xfId="21" builtinId="31" customBuiltin="1"/>
    <cellStyle name="40% - Accent1 10" xfId="445"/>
    <cellStyle name="40% - Accent1 10 2" xfId="2678"/>
    <cellStyle name="40% - Accent1 10 2 2" xfId="9353"/>
    <cellStyle name="40% - Accent1 10 2 2 2" xfId="16054"/>
    <cellStyle name="40% - Accent1 10 2 2 2 2" xfId="29015"/>
    <cellStyle name="40% - Accent1 10 2 2 2 2 2" xfId="55016"/>
    <cellStyle name="40% - Accent1 10 2 2 2 3" xfId="42081"/>
    <cellStyle name="40% - Accent1 10 2 2 3" xfId="22582"/>
    <cellStyle name="40% - Accent1 10 2 2 3 2" xfId="48582"/>
    <cellStyle name="40% - Accent1 10 2 2 4" xfId="35580"/>
    <cellStyle name="40% - Accent1 10 2 3" xfId="12866"/>
    <cellStyle name="40% - Accent1 10 2 3 2" xfId="25827"/>
    <cellStyle name="40% - Accent1 10 2 3 2 2" xfId="51827"/>
    <cellStyle name="40% - Accent1 10 2 3 3" xfId="38892"/>
    <cellStyle name="40% - Accent1 10 2 4" xfId="19408"/>
    <cellStyle name="40% - Accent1 10 2 4 2" xfId="45408"/>
    <cellStyle name="40% - Accent1 10 2 5" xfId="32391"/>
    <cellStyle name="40% - Accent1 10 3" xfId="3442"/>
    <cellStyle name="40% - Accent1 10 3 2" xfId="9977"/>
    <cellStyle name="40% - Accent1 10 3 2 2" xfId="16681"/>
    <cellStyle name="40% - Accent1 10 3 2 2 2" xfId="29642"/>
    <cellStyle name="40% - Accent1 10 3 2 2 2 2" xfId="55643"/>
    <cellStyle name="40% - Accent1 10 3 2 2 3" xfId="42708"/>
    <cellStyle name="40% - Accent1 10 3 2 3" xfId="23209"/>
    <cellStyle name="40% - Accent1 10 3 2 3 2" xfId="49209"/>
    <cellStyle name="40% - Accent1 10 3 2 4" xfId="36207"/>
    <cellStyle name="40% - Accent1 10 3 3" xfId="13493"/>
    <cellStyle name="40% - Accent1 10 3 3 2" xfId="26454"/>
    <cellStyle name="40% - Accent1 10 3 3 2 2" xfId="52454"/>
    <cellStyle name="40% - Accent1 10 3 3 3" xfId="39519"/>
    <cellStyle name="40% - Accent1 10 3 4" xfId="20032"/>
    <cellStyle name="40% - Accent1 10 3 4 2" xfId="46032"/>
    <cellStyle name="40% - Accent1 10 3 5" xfId="33018"/>
    <cellStyle name="40% - Accent1 10 4" xfId="2681"/>
    <cellStyle name="40% - Accent1 10 4 2" xfId="9356"/>
    <cellStyle name="40% - Accent1 10 4 2 2" xfId="16057"/>
    <cellStyle name="40% - Accent1 10 4 2 2 2" xfId="29018"/>
    <cellStyle name="40% - Accent1 10 4 2 2 2 2" xfId="55019"/>
    <cellStyle name="40% - Accent1 10 4 2 2 3" xfId="42084"/>
    <cellStyle name="40% - Accent1 10 4 2 3" xfId="22585"/>
    <cellStyle name="40% - Accent1 10 4 2 3 2" xfId="48585"/>
    <cellStyle name="40% - Accent1 10 4 2 4" xfId="35583"/>
    <cellStyle name="40% - Accent1 10 4 3" xfId="12869"/>
    <cellStyle name="40% - Accent1 10 4 3 2" xfId="25830"/>
    <cellStyle name="40% - Accent1 10 4 3 2 2" xfId="51830"/>
    <cellStyle name="40% - Accent1 10 4 3 3" xfId="38895"/>
    <cellStyle name="40% - Accent1 10 4 4" xfId="19411"/>
    <cellStyle name="40% - Accent1 10 4 4 2" xfId="45411"/>
    <cellStyle name="40% - Accent1 10 4 5" xfId="32394"/>
    <cellStyle name="40% - Accent1 10 5" xfId="3439"/>
    <cellStyle name="40% - Accent1 10 5 2" xfId="9974"/>
    <cellStyle name="40% - Accent1 10 5 2 2" xfId="16678"/>
    <cellStyle name="40% - Accent1 10 5 2 2 2" xfId="29639"/>
    <cellStyle name="40% - Accent1 10 5 2 2 2 2" xfId="55640"/>
    <cellStyle name="40% - Accent1 10 5 2 2 3" xfId="42705"/>
    <cellStyle name="40% - Accent1 10 5 2 3" xfId="23206"/>
    <cellStyle name="40% - Accent1 10 5 2 3 2" xfId="49206"/>
    <cellStyle name="40% - Accent1 10 5 2 4" xfId="36204"/>
    <cellStyle name="40% - Accent1 10 5 3" xfId="13490"/>
    <cellStyle name="40% - Accent1 10 5 3 2" xfId="26451"/>
    <cellStyle name="40% - Accent1 10 5 3 2 2" xfId="52451"/>
    <cellStyle name="40% - Accent1 10 5 3 3" xfId="39516"/>
    <cellStyle name="40% - Accent1 10 5 4" xfId="20029"/>
    <cellStyle name="40% - Accent1 10 5 4 2" xfId="46029"/>
    <cellStyle name="40% - Accent1 10 5 5" xfId="33015"/>
    <cellStyle name="40% - Accent1 10 6" xfId="8673"/>
    <cellStyle name="40% - Accent1 10 6 2" xfId="15375"/>
    <cellStyle name="40% - Accent1 10 6 2 2" xfId="28335"/>
    <cellStyle name="40% - Accent1 10 6 2 2 2" xfId="54336"/>
    <cellStyle name="40% - Accent1 10 6 2 3" xfId="41401"/>
    <cellStyle name="40% - Accent1 10 6 3" xfId="21902"/>
    <cellStyle name="40% - Accent1 10 6 3 2" xfId="47902"/>
    <cellStyle name="40% - Accent1 10 6 4" xfId="34900"/>
    <cellStyle name="40% - Accent1 10 7" xfId="12186"/>
    <cellStyle name="40% - Accent1 10 7 2" xfId="25147"/>
    <cellStyle name="40% - Accent1 10 7 2 2" xfId="51147"/>
    <cellStyle name="40% - Accent1 10 7 3" xfId="38212"/>
    <cellStyle name="40% - Accent1 10 8" xfId="18728"/>
    <cellStyle name="40% - Accent1 10 8 2" xfId="44728"/>
    <cellStyle name="40% - Accent1 10 9" xfId="31711"/>
    <cellStyle name="40% - Accent1 11" xfId="487"/>
    <cellStyle name="40% - Accent1 11 2" xfId="2711"/>
    <cellStyle name="40% - Accent1 11 2 2" xfId="9378"/>
    <cellStyle name="40% - Accent1 11 2 2 2" xfId="16079"/>
    <cellStyle name="40% - Accent1 11 2 2 2 2" xfId="29040"/>
    <cellStyle name="40% - Accent1 11 2 2 2 2 2" xfId="55041"/>
    <cellStyle name="40% - Accent1 11 2 2 2 3" xfId="42106"/>
    <cellStyle name="40% - Accent1 11 2 2 3" xfId="22607"/>
    <cellStyle name="40% - Accent1 11 2 2 3 2" xfId="48607"/>
    <cellStyle name="40% - Accent1 11 2 2 4" xfId="35605"/>
    <cellStyle name="40% - Accent1 11 2 3" xfId="12891"/>
    <cellStyle name="40% - Accent1 11 2 3 2" xfId="25852"/>
    <cellStyle name="40% - Accent1 11 2 3 2 2" xfId="51852"/>
    <cellStyle name="40% - Accent1 11 2 3 3" xfId="38917"/>
    <cellStyle name="40% - Accent1 11 2 4" xfId="19433"/>
    <cellStyle name="40% - Accent1 11 2 4 2" xfId="45433"/>
    <cellStyle name="40% - Accent1 11 2 5" xfId="32416"/>
    <cellStyle name="40% - Accent1 11 3" xfId="3410"/>
    <cellStyle name="40% - Accent1 11 3 2" xfId="9953"/>
    <cellStyle name="40% - Accent1 11 3 2 2" xfId="16656"/>
    <cellStyle name="40% - Accent1 11 3 2 2 2" xfId="29617"/>
    <cellStyle name="40% - Accent1 11 3 2 2 2 2" xfId="55618"/>
    <cellStyle name="40% - Accent1 11 3 2 2 3" xfId="42683"/>
    <cellStyle name="40% - Accent1 11 3 2 3" xfId="23184"/>
    <cellStyle name="40% - Accent1 11 3 2 3 2" xfId="49184"/>
    <cellStyle name="40% - Accent1 11 3 2 4" xfId="36182"/>
    <cellStyle name="40% - Accent1 11 3 3" xfId="13468"/>
    <cellStyle name="40% - Accent1 11 3 3 2" xfId="26429"/>
    <cellStyle name="40% - Accent1 11 3 3 2 2" xfId="52429"/>
    <cellStyle name="40% - Accent1 11 3 3 3" xfId="39494"/>
    <cellStyle name="40% - Accent1 11 3 4" xfId="20008"/>
    <cellStyle name="40% - Accent1 11 3 4 2" xfId="46008"/>
    <cellStyle name="40% - Accent1 11 3 5" xfId="32993"/>
    <cellStyle name="40% - Accent1 11 4" xfId="3029"/>
    <cellStyle name="40% - Accent1 11 4 2" xfId="9642"/>
    <cellStyle name="40% - Accent1 11 4 2 2" xfId="16344"/>
    <cellStyle name="40% - Accent1 11 4 2 2 2" xfId="29305"/>
    <cellStyle name="40% - Accent1 11 4 2 2 2 2" xfId="55306"/>
    <cellStyle name="40% - Accent1 11 4 2 2 3" xfId="42371"/>
    <cellStyle name="40% - Accent1 11 4 2 3" xfId="22872"/>
    <cellStyle name="40% - Accent1 11 4 2 3 2" xfId="48872"/>
    <cellStyle name="40% - Accent1 11 4 2 4" xfId="35870"/>
    <cellStyle name="40% - Accent1 11 4 3" xfId="13156"/>
    <cellStyle name="40% - Accent1 11 4 3 2" xfId="26117"/>
    <cellStyle name="40% - Accent1 11 4 3 2 2" xfId="52117"/>
    <cellStyle name="40% - Accent1 11 4 3 3" xfId="39182"/>
    <cellStyle name="40% - Accent1 11 4 4" xfId="19697"/>
    <cellStyle name="40% - Accent1 11 4 4 2" xfId="45697"/>
    <cellStyle name="40% - Accent1 11 4 5" xfId="32681"/>
    <cellStyle name="40% - Accent1 11 5" xfId="3007"/>
    <cellStyle name="40% - Accent1 11 5 2" xfId="9625"/>
    <cellStyle name="40% - Accent1 11 5 2 2" xfId="16327"/>
    <cellStyle name="40% - Accent1 11 5 2 2 2" xfId="29288"/>
    <cellStyle name="40% - Accent1 11 5 2 2 2 2" xfId="55289"/>
    <cellStyle name="40% - Accent1 11 5 2 2 3" xfId="42354"/>
    <cellStyle name="40% - Accent1 11 5 2 3" xfId="22855"/>
    <cellStyle name="40% - Accent1 11 5 2 3 2" xfId="48855"/>
    <cellStyle name="40% - Accent1 11 5 2 4" xfId="35853"/>
    <cellStyle name="40% - Accent1 11 5 3" xfId="13139"/>
    <cellStyle name="40% - Accent1 11 5 3 2" xfId="26100"/>
    <cellStyle name="40% - Accent1 11 5 3 2 2" xfId="52100"/>
    <cellStyle name="40% - Accent1 11 5 3 3" xfId="39165"/>
    <cellStyle name="40% - Accent1 11 5 4" xfId="19680"/>
    <cellStyle name="40% - Accent1 11 5 4 2" xfId="45680"/>
    <cellStyle name="40% - Accent1 11 5 5" xfId="32664"/>
    <cellStyle name="40% - Accent1 11 6" xfId="8687"/>
    <cellStyle name="40% - Accent1 11 6 2" xfId="15389"/>
    <cellStyle name="40% - Accent1 11 6 2 2" xfId="28349"/>
    <cellStyle name="40% - Accent1 11 6 2 2 2" xfId="54350"/>
    <cellStyle name="40% - Accent1 11 6 2 3" xfId="41415"/>
    <cellStyle name="40% - Accent1 11 6 3" xfId="21916"/>
    <cellStyle name="40% - Accent1 11 6 3 2" xfId="47916"/>
    <cellStyle name="40% - Accent1 11 6 4" xfId="34914"/>
    <cellStyle name="40% - Accent1 11 7" xfId="12200"/>
    <cellStyle name="40% - Accent1 11 7 2" xfId="25161"/>
    <cellStyle name="40% - Accent1 11 7 2 2" xfId="51161"/>
    <cellStyle name="40% - Accent1 11 7 3" xfId="38226"/>
    <cellStyle name="40% - Accent1 11 8" xfId="18742"/>
    <cellStyle name="40% - Accent1 11 8 2" xfId="44742"/>
    <cellStyle name="40% - Accent1 11 9" xfId="31725"/>
    <cellStyle name="40% - Accent1 12" xfId="529"/>
    <cellStyle name="40% - Accent1 12 2" xfId="2747"/>
    <cellStyle name="40% - Accent1 12 2 2" xfId="9408"/>
    <cellStyle name="40% - Accent1 12 2 2 2" xfId="16109"/>
    <cellStyle name="40% - Accent1 12 2 2 2 2" xfId="29070"/>
    <cellStyle name="40% - Accent1 12 2 2 2 2 2" xfId="55071"/>
    <cellStyle name="40% - Accent1 12 2 2 2 3" xfId="42136"/>
    <cellStyle name="40% - Accent1 12 2 2 3" xfId="22637"/>
    <cellStyle name="40% - Accent1 12 2 2 3 2" xfId="48637"/>
    <cellStyle name="40% - Accent1 12 2 2 4" xfId="35635"/>
    <cellStyle name="40% - Accent1 12 2 3" xfId="12921"/>
    <cellStyle name="40% - Accent1 12 2 3 2" xfId="25882"/>
    <cellStyle name="40% - Accent1 12 2 3 2 2" xfId="51882"/>
    <cellStyle name="40% - Accent1 12 2 3 3" xfId="38947"/>
    <cellStyle name="40% - Accent1 12 2 4" xfId="19463"/>
    <cellStyle name="40% - Accent1 12 2 4 2" xfId="45463"/>
    <cellStyle name="40% - Accent1 12 2 5" xfId="32446"/>
    <cellStyle name="40% - Accent1 12 3" xfId="3379"/>
    <cellStyle name="40% - Accent1 12 3 2" xfId="9929"/>
    <cellStyle name="40% - Accent1 12 3 2 2" xfId="16632"/>
    <cellStyle name="40% - Accent1 12 3 2 2 2" xfId="29593"/>
    <cellStyle name="40% - Accent1 12 3 2 2 2 2" xfId="55594"/>
    <cellStyle name="40% - Accent1 12 3 2 2 3" xfId="42659"/>
    <cellStyle name="40% - Accent1 12 3 2 3" xfId="23160"/>
    <cellStyle name="40% - Accent1 12 3 2 3 2" xfId="49160"/>
    <cellStyle name="40% - Accent1 12 3 2 4" xfId="36158"/>
    <cellStyle name="40% - Accent1 12 3 3" xfId="13444"/>
    <cellStyle name="40% - Accent1 12 3 3 2" xfId="26405"/>
    <cellStyle name="40% - Accent1 12 3 3 2 2" xfId="52405"/>
    <cellStyle name="40% - Accent1 12 3 3 3" xfId="39470"/>
    <cellStyle name="40% - Accent1 12 3 4" xfId="19984"/>
    <cellStyle name="40% - Accent1 12 3 4 2" xfId="45984"/>
    <cellStyle name="40% - Accent1 12 3 5" xfId="32969"/>
    <cellStyle name="40% - Accent1 12 4" xfId="2446"/>
    <cellStyle name="40% - Accent1 12 4 2" xfId="9155"/>
    <cellStyle name="40% - Accent1 12 4 2 2" xfId="15857"/>
    <cellStyle name="40% - Accent1 12 4 2 2 2" xfId="28817"/>
    <cellStyle name="40% - Accent1 12 4 2 2 2 2" xfId="54818"/>
    <cellStyle name="40% - Accent1 12 4 2 2 3" xfId="41883"/>
    <cellStyle name="40% - Accent1 12 4 2 3" xfId="22384"/>
    <cellStyle name="40% - Accent1 12 4 2 3 2" xfId="48384"/>
    <cellStyle name="40% - Accent1 12 4 2 4" xfId="35382"/>
    <cellStyle name="40% - Accent1 12 4 3" xfId="12668"/>
    <cellStyle name="40% - Accent1 12 4 3 2" xfId="25629"/>
    <cellStyle name="40% - Accent1 12 4 3 2 2" xfId="51629"/>
    <cellStyle name="40% - Accent1 12 4 3 3" xfId="38694"/>
    <cellStyle name="40% - Accent1 12 4 4" xfId="19210"/>
    <cellStyle name="40% - Accent1 12 4 4 2" xfId="45210"/>
    <cellStyle name="40% - Accent1 12 4 5" xfId="32193"/>
    <cellStyle name="40% - Accent1 12 5" xfId="3647"/>
    <cellStyle name="40% - Accent1 12 5 2" xfId="10153"/>
    <cellStyle name="40% - Accent1 12 5 2 2" xfId="16857"/>
    <cellStyle name="40% - Accent1 12 5 2 2 2" xfId="29818"/>
    <cellStyle name="40% - Accent1 12 5 2 2 2 2" xfId="55819"/>
    <cellStyle name="40% - Accent1 12 5 2 2 3" xfId="42884"/>
    <cellStyle name="40% - Accent1 12 5 2 3" xfId="23385"/>
    <cellStyle name="40% - Accent1 12 5 2 3 2" xfId="49385"/>
    <cellStyle name="40% - Accent1 12 5 2 4" xfId="36383"/>
    <cellStyle name="40% - Accent1 12 5 3" xfId="13669"/>
    <cellStyle name="40% - Accent1 12 5 3 2" xfId="26629"/>
    <cellStyle name="40% - Accent1 12 5 3 2 2" xfId="52630"/>
    <cellStyle name="40% - Accent1 12 5 3 3" xfId="39695"/>
    <cellStyle name="40% - Accent1 12 5 4" xfId="20208"/>
    <cellStyle name="40% - Accent1 12 5 4 2" xfId="46208"/>
    <cellStyle name="40% - Accent1 12 5 5" xfId="33194"/>
    <cellStyle name="40% - Accent1 12 6" xfId="8701"/>
    <cellStyle name="40% - Accent1 12 6 2" xfId="15403"/>
    <cellStyle name="40% - Accent1 12 6 2 2" xfId="28363"/>
    <cellStyle name="40% - Accent1 12 6 2 2 2" xfId="54364"/>
    <cellStyle name="40% - Accent1 12 6 2 3" xfId="41429"/>
    <cellStyle name="40% - Accent1 12 6 3" xfId="21930"/>
    <cellStyle name="40% - Accent1 12 6 3 2" xfId="47930"/>
    <cellStyle name="40% - Accent1 12 6 4" xfId="34928"/>
    <cellStyle name="40% - Accent1 12 7" xfId="12214"/>
    <cellStyle name="40% - Accent1 12 7 2" xfId="25175"/>
    <cellStyle name="40% - Accent1 12 7 2 2" xfId="51175"/>
    <cellStyle name="40% - Accent1 12 7 3" xfId="38240"/>
    <cellStyle name="40% - Accent1 12 8" xfId="18756"/>
    <cellStyle name="40% - Accent1 12 8 2" xfId="44756"/>
    <cellStyle name="40% - Accent1 12 9" xfId="31739"/>
    <cellStyle name="40% - Accent1 13" xfId="570"/>
    <cellStyle name="40% - Accent1 13 2" xfId="2778"/>
    <cellStyle name="40% - Accent1 13 2 2" xfId="9435"/>
    <cellStyle name="40% - Accent1 13 2 2 2" xfId="16136"/>
    <cellStyle name="40% - Accent1 13 2 2 2 2" xfId="29097"/>
    <cellStyle name="40% - Accent1 13 2 2 2 2 2" xfId="55098"/>
    <cellStyle name="40% - Accent1 13 2 2 2 3" xfId="42163"/>
    <cellStyle name="40% - Accent1 13 2 2 3" xfId="22664"/>
    <cellStyle name="40% - Accent1 13 2 2 3 2" xfId="48664"/>
    <cellStyle name="40% - Accent1 13 2 2 4" xfId="35662"/>
    <cellStyle name="40% - Accent1 13 2 3" xfId="12948"/>
    <cellStyle name="40% - Accent1 13 2 3 2" xfId="25909"/>
    <cellStyle name="40% - Accent1 13 2 3 2 2" xfId="51909"/>
    <cellStyle name="40% - Accent1 13 2 3 3" xfId="38974"/>
    <cellStyle name="40% - Accent1 13 2 4" xfId="19490"/>
    <cellStyle name="40% - Accent1 13 2 4 2" xfId="45490"/>
    <cellStyle name="40% - Accent1 13 2 5" xfId="32473"/>
    <cellStyle name="40% - Accent1 13 3" xfId="3354"/>
    <cellStyle name="40% - Accent1 13 3 2" xfId="9908"/>
    <cellStyle name="40% - Accent1 13 3 2 2" xfId="16611"/>
    <cellStyle name="40% - Accent1 13 3 2 2 2" xfId="29572"/>
    <cellStyle name="40% - Accent1 13 3 2 2 2 2" xfId="55573"/>
    <cellStyle name="40% - Accent1 13 3 2 2 3" xfId="42638"/>
    <cellStyle name="40% - Accent1 13 3 2 3" xfId="23139"/>
    <cellStyle name="40% - Accent1 13 3 2 3 2" xfId="49139"/>
    <cellStyle name="40% - Accent1 13 3 2 4" xfId="36137"/>
    <cellStyle name="40% - Accent1 13 3 3" xfId="13423"/>
    <cellStyle name="40% - Accent1 13 3 3 2" xfId="26384"/>
    <cellStyle name="40% - Accent1 13 3 3 2 2" xfId="52384"/>
    <cellStyle name="40% - Accent1 13 3 3 3" xfId="39449"/>
    <cellStyle name="40% - Accent1 13 3 4" xfId="19963"/>
    <cellStyle name="40% - Accent1 13 3 4 2" xfId="45963"/>
    <cellStyle name="40% - Accent1 13 3 5" xfId="32948"/>
    <cellStyle name="40% - Accent1 13 4" xfId="2552"/>
    <cellStyle name="40% - Accent1 13 4 2" xfId="9246"/>
    <cellStyle name="40% - Accent1 13 4 2 2" xfId="15948"/>
    <cellStyle name="40% - Accent1 13 4 2 2 2" xfId="28908"/>
    <cellStyle name="40% - Accent1 13 4 2 2 2 2" xfId="54909"/>
    <cellStyle name="40% - Accent1 13 4 2 2 3" xfId="41974"/>
    <cellStyle name="40% - Accent1 13 4 2 3" xfId="22475"/>
    <cellStyle name="40% - Accent1 13 4 2 3 2" xfId="48475"/>
    <cellStyle name="40% - Accent1 13 4 2 4" xfId="35473"/>
    <cellStyle name="40% - Accent1 13 4 3" xfId="12759"/>
    <cellStyle name="40% - Accent1 13 4 3 2" xfId="25720"/>
    <cellStyle name="40% - Accent1 13 4 3 2 2" xfId="51720"/>
    <cellStyle name="40% - Accent1 13 4 3 3" xfId="38785"/>
    <cellStyle name="40% - Accent1 13 4 4" xfId="19301"/>
    <cellStyle name="40% - Accent1 13 4 4 2" xfId="45301"/>
    <cellStyle name="40% - Accent1 13 4 5" xfId="32284"/>
    <cellStyle name="40% - Accent1 13 5" xfId="3558"/>
    <cellStyle name="40% - Accent1 13 5 2" xfId="10078"/>
    <cellStyle name="40% - Accent1 13 5 2 2" xfId="16782"/>
    <cellStyle name="40% - Accent1 13 5 2 2 2" xfId="29743"/>
    <cellStyle name="40% - Accent1 13 5 2 2 2 2" xfId="55744"/>
    <cellStyle name="40% - Accent1 13 5 2 2 3" xfId="42809"/>
    <cellStyle name="40% - Accent1 13 5 2 3" xfId="23310"/>
    <cellStyle name="40% - Accent1 13 5 2 3 2" xfId="49310"/>
    <cellStyle name="40% - Accent1 13 5 2 4" xfId="36308"/>
    <cellStyle name="40% - Accent1 13 5 3" xfId="13594"/>
    <cellStyle name="40% - Accent1 13 5 3 2" xfId="26554"/>
    <cellStyle name="40% - Accent1 13 5 3 2 2" xfId="52555"/>
    <cellStyle name="40% - Accent1 13 5 3 3" xfId="39620"/>
    <cellStyle name="40% - Accent1 13 5 4" xfId="20133"/>
    <cellStyle name="40% - Accent1 13 5 4 2" xfId="46133"/>
    <cellStyle name="40% - Accent1 13 5 5" xfId="33119"/>
    <cellStyle name="40% - Accent1 13 6" xfId="8714"/>
    <cellStyle name="40% - Accent1 13 6 2" xfId="15416"/>
    <cellStyle name="40% - Accent1 13 6 2 2" xfId="28376"/>
    <cellStyle name="40% - Accent1 13 6 2 2 2" xfId="54377"/>
    <cellStyle name="40% - Accent1 13 6 2 3" xfId="41442"/>
    <cellStyle name="40% - Accent1 13 6 3" xfId="21943"/>
    <cellStyle name="40% - Accent1 13 6 3 2" xfId="47943"/>
    <cellStyle name="40% - Accent1 13 6 4" xfId="34941"/>
    <cellStyle name="40% - Accent1 13 7" xfId="12227"/>
    <cellStyle name="40% - Accent1 13 7 2" xfId="25188"/>
    <cellStyle name="40% - Accent1 13 7 2 2" xfId="51188"/>
    <cellStyle name="40% - Accent1 13 7 3" xfId="38253"/>
    <cellStyle name="40% - Accent1 13 8" xfId="18769"/>
    <cellStyle name="40% - Accent1 13 8 2" xfId="44769"/>
    <cellStyle name="40% - Accent1 13 9" xfId="31752"/>
    <cellStyle name="40% - Accent1 14" xfId="612"/>
    <cellStyle name="40% - Accent1 14 2" xfId="2811"/>
    <cellStyle name="40% - Accent1 14 2 2" xfId="9464"/>
    <cellStyle name="40% - Accent1 14 2 2 2" xfId="16166"/>
    <cellStyle name="40% - Accent1 14 2 2 2 2" xfId="29127"/>
    <cellStyle name="40% - Accent1 14 2 2 2 2 2" xfId="55128"/>
    <cellStyle name="40% - Accent1 14 2 2 2 3" xfId="42193"/>
    <cellStyle name="40% - Accent1 14 2 2 3" xfId="22694"/>
    <cellStyle name="40% - Accent1 14 2 2 3 2" xfId="48694"/>
    <cellStyle name="40% - Accent1 14 2 2 4" xfId="35692"/>
    <cellStyle name="40% - Accent1 14 2 3" xfId="12978"/>
    <cellStyle name="40% - Accent1 14 2 3 2" xfId="25939"/>
    <cellStyle name="40% - Accent1 14 2 3 2 2" xfId="51939"/>
    <cellStyle name="40% - Accent1 14 2 3 3" xfId="39004"/>
    <cellStyle name="40% - Accent1 14 2 4" xfId="19519"/>
    <cellStyle name="40% - Accent1 14 2 4 2" xfId="45519"/>
    <cellStyle name="40% - Accent1 14 2 5" xfId="32503"/>
    <cellStyle name="40% - Accent1 14 3" xfId="3323"/>
    <cellStyle name="40% - Accent1 14 3 2" xfId="9881"/>
    <cellStyle name="40% - Accent1 14 3 2 2" xfId="16583"/>
    <cellStyle name="40% - Accent1 14 3 2 2 2" xfId="29544"/>
    <cellStyle name="40% - Accent1 14 3 2 2 2 2" xfId="55545"/>
    <cellStyle name="40% - Accent1 14 3 2 2 3" xfId="42610"/>
    <cellStyle name="40% - Accent1 14 3 2 3" xfId="23111"/>
    <cellStyle name="40% - Accent1 14 3 2 3 2" xfId="49111"/>
    <cellStyle name="40% - Accent1 14 3 2 4" xfId="36109"/>
    <cellStyle name="40% - Accent1 14 3 3" xfId="13395"/>
    <cellStyle name="40% - Accent1 14 3 3 2" xfId="26356"/>
    <cellStyle name="40% - Accent1 14 3 3 2 2" xfId="52356"/>
    <cellStyle name="40% - Accent1 14 3 3 3" xfId="39421"/>
    <cellStyle name="40% - Accent1 14 3 4" xfId="19936"/>
    <cellStyle name="40% - Accent1 14 3 4 2" xfId="45936"/>
    <cellStyle name="40% - Accent1 14 3 5" xfId="32920"/>
    <cellStyle name="40% - Accent1 14 4" xfId="2880"/>
    <cellStyle name="40% - Accent1 14 4 2" xfId="9518"/>
    <cellStyle name="40% - Accent1 14 4 2 2" xfId="16220"/>
    <cellStyle name="40% - Accent1 14 4 2 2 2" xfId="29181"/>
    <cellStyle name="40% - Accent1 14 4 2 2 2 2" xfId="55182"/>
    <cellStyle name="40% - Accent1 14 4 2 2 3" xfId="42247"/>
    <cellStyle name="40% - Accent1 14 4 2 3" xfId="22748"/>
    <cellStyle name="40% - Accent1 14 4 2 3 2" xfId="48748"/>
    <cellStyle name="40% - Accent1 14 4 2 4" xfId="35746"/>
    <cellStyle name="40% - Accent1 14 4 3" xfId="13032"/>
    <cellStyle name="40% - Accent1 14 4 3 2" xfId="25993"/>
    <cellStyle name="40% - Accent1 14 4 3 2 2" xfId="51993"/>
    <cellStyle name="40% - Accent1 14 4 3 3" xfId="39058"/>
    <cellStyle name="40% - Accent1 14 4 4" xfId="19573"/>
    <cellStyle name="40% - Accent1 14 4 4 2" xfId="45573"/>
    <cellStyle name="40% - Accent1 14 4 5" xfId="32557"/>
    <cellStyle name="40% - Accent1 14 5" xfId="2566"/>
    <cellStyle name="40% - Accent1 14 5 2" xfId="9257"/>
    <cellStyle name="40% - Accent1 14 5 2 2" xfId="15958"/>
    <cellStyle name="40% - Accent1 14 5 2 2 2" xfId="28919"/>
    <cellStyle name="40% - Accent1 14 5 2 2 2 2" xfId="54920"/>
    <cellStyle name="40% - Accent1 14 5 2 2 3" xfId="41985"/>
    <cellStyle name="40% - Accent1 14 5 2 3" xfId="22486"/>
    <cellStyle name="40% - Accent1 14 5 2 3 2" xfId="48486"/>
    <cellStyle name="40% - Accent1 14 5 2 4" xfId="35484"/>
    <cellStyle name="40% - Accent1 14 5 3" xfId="12770"/>
    <cellStyle name="40% - Accent1 14 5 3 2" xfId="25731"/>
    <cellStyle name="40% - Accent1 14 5 3 2 2" xfId="51731"/>
    <cellStyle name="40% - Accent1 14 5 3 3" xfId="38796"/>
    <cellStyle name="40% - Accent1 14 5 4" xfId="19312"/>
    <cellStyle name="40% - Accent1 14 5 4 2" xfId="45312"/>
    <cellStyle name="40% - Accent1 14 5 5" xfId="32295"/>
    <cellStyle name="40% - Accent1 14 6" xfId="8727"/>
    <cellStyle name="40% - Accent1 14 6 2" xfId="15430"/>
    <cellStyle name="40% - Accent1 14 6 2 2" xfId="28390"/>
    <cellStyle name="40% - Accent1 14 6 2 2 2" xfId="54391"/>
    <cellStyle name="40% - Accent1 14 6 2 3" xfId="41456"/>
    <cellStyle name="40% - Accent1 14 6 3" xfId="21957"/>
    <cellStyle name="40% - Accent1 14 6 3 2" xfId="47957"/>
    <cellStyle name="40% - Accent1 14 6 4" xfId="34955"/>
    <cellStyle name="40% - Accent1 14 7" xfId="12241"/>
    <cellStyle name="40% - Accent1 14 7 2" xfId="25202"/>
    <cellStyle name="40% - Accent1 14 7 2 2" xfId="51202"/>
    <cellStyle name="40% - Accent1 14 7 3" xfId="38267"/>
    <cellStyle name="40% - Accent1 14 8" xfId="18783"/>
    <cellStyle name="40% - Accent1 14 8 2" xfId="44783"/>
    <cellStyle name="40% - Accent1 14 9" xfId="31766"/>
    <cellStyle name="40% - Accent1 15" xfId="654"/>
    <cellStyle name="40% - Accent1 15 2" xfId="2849"/>
    <cellStyle name="40% - Accent1 15 2 2" xfId="9493"/>
    <cellStyle name="40% - Accent1 15 2 2 2" xfId="16195"/>
    <cellStyle name="40% - Accent1 15 2 2 2 2" xfId="29156"/>
    <cellStyle name="40% - Accent1 15 2 2 2 2 2" xfId="55157"/>
    <cellStyle name="40% - Accent1 15 2 2 2 3" xfId="42222"/>
    <cellStyle name="40% - Accent1 15 2 2 3" xfId="22723"/>
    <cellStyle name="40% - Accent1 15 2 2 3 2" xfId="48723"/>
    <cellStyle name="40% - Accent1 15 2 2 4" xfId="35721"/>
    <cellStyle name="40% - Accent1 15 2 3" xfId="13007"/>
    <cellStyle name="40% - Accent1 15 2 3 2" xfId="25968"/>
    <cellStyle name="40% - Accent1 15 2 3 2 2" xfId="51968"/>
    <cellStyle name="40% - Accent1 15 2 3 3" xfId="39033"/>
    <cellStyle name="40% - Accent1 15 2 4" xfId="19548"/>
    <cellStyle name="40% - Accent1 15 2 4 2" xfId="45548"/>
    <cellStyle name="40% - Accent1 15 2 5" xfId="32532"/>
    <cellStyle name="40% - Accent1 15 3" xfId="3288"/>
    <cellStyle name="40% - Accent1 15 3 2" xfId="9854"/>
    <cellStyle name="40% - Accent1 15 3 2 2" xfId="16556"/>
    <cellStyle name="40% - Accent1 15 3 2 2 2" xfId="29517"/>
    <cellStyle name="40% - Accent1 15 3 2 2 2 2" xfId="55518"/>
    <cellStyle name="40% - Accent1 15 3 2 2 3" xfId="42583"/>
    <cellStyle name="40% - Accent1 15 3 2 3" xfId="23084"/>
    <cellStyle name="40% - Accent1 15 3 2 3 2" xfId="49084"/>
    <cellStyle name="40% - Accent1 15 3 2 4" xfId="36082"/>
    <cellStyle name="40% - Accent1 15 3 3" xfId="13368"/>
    <cellStyle name="40% - Accent1 15 3 3 2" xfId="26329"/>
    <cellStyle name="40% - Accent1 15 3 3 2 2" xfId="52329"/>
    <cellStyle name="40% - Accent1 15 3 3 3" xfId="39394"/>
    <cellStyle name="40% - Accent1 15 3 4" xfId="19909"/>
    <cellStyle name="40% - Accent1 15 3 4 2" xfId="45909"/>
    <cellStyle name="40% - Accent1 15 3 5" xfId="32893"/>
    <cellStyle name="40% - Accent1 15 4" xfId="3268"/>
    <cellStyle name="40% - Accent1 15 4 2" xfId="9837"/>
    <cellStyle name="40% - Accent1 15 4 2 2" xfId="16539"/>
    <cellStyle name="40% - Accent1 15 4 2 2 2" xfId="29500"/>
    <cellStyle name="40% - Accent1 15 4 2 2 2 2" xfId="55501"/>
    <cellStyle name="40% - Accent1 15 4 2 2 3" xfId="42566"/>
    <cellStyle name="40% - Accent1 15 4 2 3" xfId="23067"/>
    <cellStyle name="40% - Accent1 15 4 2 3 2" xfId="49067"/>
    <cellStyle name="40% - Accent1 15 4 2 4" xfId="36065"/>
    <cellStyle name="40% - Accent1 15 4 3" xfId="13351"/>
    <cellStyle name="40% - Accent1 15 4 3 2" xfId="26312"/>
    <cellStyle name="40% - Accent1 15 4 3 2 2" xfId="52312"/>
    <cellStyle name="40% - Accent1 15 4 3 3" xfId="39377"/>
    <cellStyle name="40% - Accent1 15 4 4" xfId="19892"/>
    <cellStyle name="40% - Accent1 15 4 4 2" xfId="45892"/>
    <cellStyle name="40% - Accent1 15 4 5" xfId="32876"/>
    <cellStyle name="40% - Accent1 15 5" xfId="3061"/>
    <cellStyle name="40% - Accent1 15 5 2" xfId="9669"/>
    <cellStyle name="40% - Accent1 15 5 2 2" xfId="16371"/>
    <cellStyle name="40% - Accent1 15 5 2 2 2" xfId="29332"/>
    <cellStyle name="40% - Accent1 15 5 2 2 2 2" xfId="55333"/>
    <cellStyle name="40% - Accent1 15 5 2 2 3" xfId="42398"/>
    <cellStyle name="40% - Accent1 15 5 2 3" xfId="22899"/>
    <cellStyle name="40% - Accent1 15 5 2 3 2" xfId="48899"/>
    <cellStyle name="40% - Accent1 15 5 2 4" xfId="35897"/>
    <cellStyle name="40% - Accent1 15 5 3" xfId="13183"/>
    <cellStyle name="40% - Accent1 15 5 3 2" xfId="26144"/>
    <cellStyle name="40% - Accent1 15 5 3 2 2" xfId="52144"/>
    <cellStyle name="40% - Accent1 15 5 3 3" xfId="39209"/>
    <cellStyle name="40% - Accent1 15 5 4" xfId="19724"/>
    <cellStyle name="40% - Accent1 15 5 4 2" xfId="45724"/>
    <cellStyle name="40% - Accent1 15 5 5" xfId="32708"/>
    <cellStyle name="40% - Accent1 15 6" xfId="8741"/>
    <cellStyle name="40% - Accent1 15 6 2" xfId="15444"/>
    <cellStyle name="40% - Accent1 15 6 2 2" xfId="28404"/>
    <cellStyle name="40% - Accent1 15 6 2 2 2" xfId="54405"/>
    <cellStyle name="40% - Accent1 15 6 2 3" xfId="41470"/>
    <cellStyle name="40% - Accent1 15 6 3" xfId="21971"/>
    <cellStyle name="40% - Accent1 15 6 3 2" xfId="47971"/>
    <cellStyle name="40% - Accent1 15 6 4" xfId="34969"/>
    <cellStyle name="40% - Accent1 15 7" xfId="12255"/>
    <cellStyle name="40% - Accent1 15 7 2" xfId="25216"/>
    <cellStyle name="40% - Accent1 15 7 2 2" xfId="51216"/>
    <cellStyle name="40% - Accent1 15 7 3" xfId="38281"/>
    <cellStyle name="40% - Accent1 15 8" xfId="18797"/>
    <cellStyle name="40% - Accent1 15 8 2" xfId="44797"/>
    <cellStyle name="40% - Accent1 15 9" xfId="31780"/>
    <cellStyle name="40% - Accent1 16" xfId="696"/>
    <cellStyle name="40% - Accent1 16 2" xfId="2882"/>
    <cellStyle name="40% - Accent1 16 2 2" xfId="9520"/>
    <cellStyle name="40% - Accent1 16 2 2 2" xfId="16222"/>
    <cellStyle name="40% - Accent1 16 2 2 2 2" xfId="29183"/>
    <cellStyle name="40% - Accent1 16 2 2 2 2 2" xfId="55184"/>
    <cellStyle name="40% - Accent1 16 2 2 2 3" xfId="42249"/>
    <cellStyle name="40% - Accent1 16 2 2 3" xfId="22750"/>
    <cellStyle name="40% - Accent1 16 2 2 3 2" xfId="48750"/>
    <cellStyle name="40% - Accent1 16 2 2 4" xfId="35748"/>
    <cellStyle name="40% - Accent1 16 2 3" xfId="13034"/>
    <cellStyle name="40% - Accent1 16 2 3 2" xfId="25995"/>
    <cellStyle name="40% - Accent1 16 2 3 2 2" xfId="51995"/>
    <cellStyle name="40% - Accent1 16 2 3 3" xfId="39060"/>
    <cellStyle name="40% - Accent1 16 2 4" xfId="19575"/>
    <cellStyle name="40% - Accent1 16 2 4 2" xfId="45575"/>
    <cellStyle name="40% - Accent1 16 2 5" xfId="32559"/>
    <cellStyle name="40% - Accent1 16 3" xfId="2496"/>
    <cellStyle name="40% - Accent1 16 3 2" xfId="9195"/>
    <cellStyle name="40% - Accent1 16 3 2 2" xfId="15897"/>
    <cellStyle name="40% - Accent1 16 3 2 2 2" xfId="28857"/>
    <cellStyle name="40% - Accent1 16 3 2 2 2 2" xfId="54858"/>
    <cellStyle name="40% - Accent1 16 3 2 2 3" xfId="41923"/>
    <cellStyle name="40% - Accent1 16 3 2 3" xfId="22424"/>
    <cellStyle name="40% - Accent1 16 3 2 3 2" xfId="48424"/>
    <cellStyle name="40% - Accent1 16 3 2 4" xfId="35422"/>
    <cellStyle name="40% - Accent1 16 3 3" xfId="12708"/>
    <cellStyle name="40% - Accent1 16 3 3 2" xfId="25669"/>
    <cellStyle name="40% - Accent1 16 3 3 2 2" xfId="51669"/>
    <cellStyle name="40% - Accent1 16 3 3 3" xfId="38734"/>
    <cellStyle name="40% - Accent1 16 3 4" xfId="19250"/>
    <cellStyle name="40% - Accent1 16 3 4 2" xfId="45250"/>
    <cellStyle name="40% - Accent1 16 3 5" xfId="32233"/>
    <cellStyle name="40% - Accent1 16 4" xfId="3605"/>
    <cellStyle name="40% - Accent1 16 4 2" xfId="10121"/>
    <cellStyle name="40% - Accent1 16 4 2 2" xfId="16825"/>
    <cellStyle name="40% - Accent1 16 4 2 2 2" xfId="29786"/>
    <cellStyle name="40% - Accent1 16 4 2 2 2 2" xfId="55787"/>
    <cellStyle name="40% - Accent1 16 4 2 2 3" xfId="42852"/>
    <cellStyle name="40% - Accent1 16 4 2 3" xfId="23353"/>
    <cellStyle name="40% - Accent1 16 4 2 3 2" xfId="49353"/>
    <cellStyle name="40% - Accent1 16 4 2 4" xfId="36351"/>
    <cellStyle name="40% - Accent1 16 4 3" xfId="13637"/>
    <cellStyle name="40% - Accent1 16 4 3 2" xfId="26597"/>
    <cellStyle name="40% - Accent1 16 4 3 2 2" xfId="52598"/>
    <cellStyle name="40% - Accent1 16 4 3 3" xfId="39663"/>
    <cellStyle name="40% - Accent1 16 4 4" xfId="20176"/>
    <cellStyle name="40% - Accent1 16 4 4 2" xfId="46176"/>
    <cellStyle name="40% - Accent1 16 4 5" xfId="33162"/>
    <cellStyle name="40% - Accent1 16 5" xfId="4303"/>
    <cellStyle name="40% - Accent1 16 5 2" xfId="10549"/>
    <cellStyle name="40% - Accent1 16 5 2 2" xfId="17253"/>
    <cellStyle name="40% - Accent1 16 5 2 2 2" xfId="30214"/>
    <cellStyle name="40% - Accent1 16 5 2 2 2 2" xfId="56215"/>
    <cellStyle name="40% - Accent1 16 5 2 2 3" xfId="43280"/>
    <cellStyle name="40% - Accent1 16 5 2 3" xfId="23781"/>
    <cellStyle name="40% - Accent1 16 5 2 3 2" xfId="49781"/>
    <cellStyle name="40% - Accent1 16 5 2 4" xfId="36779"/>
    <cellStyle name="40% - Accent1 16 5 3" xfId="14065"/>
    <cellStyle name="40% - Accent1 16 5 3 2" xfId="27025"/>
    <cellStyle name="40% - Accent1 16 5 3 2 2" xfId="53026"/>
    <cellStyle name="40% - Accent1 16 5 3 3" xfId="40091"/>
    <cellStyle name="40% - Accent1 16 5 4" xfId="20603"/>
    <cellStyle name="40% - Accent1 16 5 4 2" xfId="46603"/>
    <cellStyle name="40% - Accent1 16 5 5" xfId="33590"/>
    <cellStyle name="40% - Accent1 16 6" xfId="8755"/>
    <cellStyle name="40% - Accent1 16 6 2" xfId="15458"/>
    <cellStyle name="40% - Accent1 16 6 2 2" xfId="28418"/>
    <cellStyle name="40% - Accent1 16 6 2 2 2" xfId="54419"/>
    <cellStyle name="40% - Accent1 16 6 2 3" xfId="41484"/>
    <cellStyle name="40% - Accent1 16 6 3" xfId="21985"/>
    <cellStyle name="40% - Accent1 16 6 3 2" xfId="47985"/>
    <cellStyle name="40% - Accent1 16 6 4" xfId="34983"/>
    <cellStyle name="40% - Accent1 16 7" xfId="12269"/>
    <cellStyle name="40% - Accent1 16 7 2" xfId="25230"/>
    <cellStyle name="40% - Accent1 16 7 2 2" xfId="51230"/>
    <cellStyle name="40% - Accent1 16 7 3" xfId="38295"/>
    <cellStyle name="40% - Accent1 16 8" xfId="18811"/>
    <cellStyle name="40% - Accent1 16 8 2" xfId="44811"/>
    <cellStyle name="40% - Accent1 16 9" xfId="31794"/>
    <cellStyle name="40% - Accent1 17" xfId="738"/>
    <cellStyle name="40% - Accent1 17 2" xfId="2919"/>
    <cellStyle name="40% - Accent1 17 2 2" xfId="9552"/>
    <cellStyle name="40% - Accent1 17 2 2 2" xfId="16254"/>
    <cellStyle name="40% - Accent1 17 2 2 2 2" xfId="29215"/>
    <cellStyle name="40% - Accent1 17 2 2 2 2 2" xfId="55216"/>
    <cellStyle name="40% - Accent1 17 2 2 2 3" xfId="42281"/>
    <cellStyle name="40% - Accent1 17 2 2 3" xfId="22782"/>
    <cellStyle name="40% - Accent1 17 2 2 3 2" xfId="48782"/>
    <cellStyle name="40% - Accent1 17 2 2 4" xfId="35780"/>
    <cellStyle name="40% - Accent1 17 2 3" xfId="13066"/>
    <cellStyle name="40% - Accent1 17 2 3 2" xfId="26027"/>
    <cellStyle name="40% - Accent1 17 2 3 2 2" xfId="52027"/>
    <cellStyle name="40% - Accent1 17 2 3 3" xfId="39092"/>
    <cellStyle name="40% - Accent1 17 2 4" xfId="19607"/>
    <cellStyle name="40% - Accent1 17 2 4 2" xfId="45607"/>
    <cellStyle name="40% - Accent1 17 2 5" xfId="32591"/>
    <cellStyle name="40% - Accent1 17 3" xfId="3257"/>
    <cellStyle name="40% - Accent1 17 3 2" xfId="9829"/>
    <cellStyle name="40% - Accent1 17 3 2 2" xfId="16531"/>
    <cellStyle name="40% - Accent1 17 3 2 2 2" xfId="29492"/>
    <cellStyle name="40% - Accent1 17 3 2 2 2 2" xfId="55493"/>
    <cellStyle name="40% - Accent1 17 3 2 2 3" xfId="42558"/>
    <cellStyle name="40% - Accent1 17 3 2 3" xfId="23059"/>
    <cellStyle name="40% - Accent1 17 3 2 3 2" xfId="49059"/>
    <cellStyle name="40% - Accent1 17 3 2 4" xfId="36057"/>
    <cellStyle name="40% - Accent1 17 3 3" xfId="13343"/>
    <cellStyle name="40% - Accent1 17 3 3 2" xfId="26304"/>
    <cellStyle name="40% - Accent1 17 3 3 2 2" xfId="52304"/>
    <cellStyle name="40% - Accent1 17 3 3 3" xfId="39369"/>
    <cellStyle name="40% - Accent1 17 3 4" xfId="19884"/>
    <cellStyle name="40% - Accent1 17 3 4 2" xfId="45884"/>
    <cellStyle name="40% - Accent1 17 3 5" xfId="32868"/>
    <cellStyle name="40% - Accent1 17 4" xfId="3852"/>
    <cellStyle name="40% - Accent1 17 4 2" xfId="10315"/>
    <cellStyle name="40% - Accent1 17 4 2 2" xfId="17019"/>
    <cellStyle name="40% - Accent1 17 4 2 2 2" xfId="29980"/>
    <cellStyle name="40% - Accent1 17 4 2 2 2 2" xfId="55981"/>
    <cellStyle name="40% - Accent1 17 4 2 2 3" xfId="43046"/>
    <cellStyle name="40% - Accent1 17 4 2 3" xfId="23547"/>
    <cellStyle name="40% - Accent1 17 4 2 3 2" xfId="49547"/>
    <cellStyle name="40% - Accent1 17 4 2 4" xfId="36545"/>
    <cellStyle name="40% - Accent1 17 4 3" xfId="13831"/>
    <cellStyle name="40% - Accent1 17 4 3 2" xfId="26791"/>
    <cellStyle name="40% - Accent1 17 4 3 2 2" xfId="52792"/>
    <cellStyle name="40% - Accent1 17 4 3 3" xfId="39857"/>
    <cellStyle name="40% - Accent1 17 4 4" xfId="20369"/>
    <cellStyle name="40% - Accent1 17 4 4 2" xfId="46369"/>
    <cellStyle name="40% - Accent1 17 4 5" xfId="33356"/>
    <cellStyle name="40% - Accent1 17 5" xfId="4526"/>
    <cellStyle name="40% - Accent1 17 5 2" xfId="10724"/>
    <cellStyle name="40% - Accent1 17 5 2 2" xfId="17428"/>
    <cellStyle name="40% - Accent1 17 5 2 2 2" xfId="30389"/>
    <cellStyle name="40% - Accent1 17 5 2 2 2 2" xfId="56390"/>
    <cellStyle name="40% - Accent1 17 5 2 2 3" xfId="43455"/>
    <cellStyle name="40% - Accent1 17 5 2 3" xfId="23956"/>
    <cellStyle name="40% - Accent1 17 5 2 3 2" xfId="49956"/>
    <cellStyle name="40% - Accent1 17 5 2 4" xfId="36954"/>
    <cellStyle name="40% - Accent1 17 5 3" xfId="14240"/>
    <cellStyle name="40% - Accent1 17 5 3 2" xfId="27200"/>
    <cellStyle name="40% - Accent1 17 5 3 2 2" xfId="53201"/>
    <cellStyle name="40% - Accent1 17 5 3 3" xfId="40266"/>
    <cellStyle name="40% - Accent1 17 5 4" xfId="20777"/>
    <cellStyle name="40% - Accent1 17 5 4 2" xfId="46777"/>
    <cellStyle name="40% - Accent1 17 5 5" xfId="33765"/>
    <cellStyle name="40% - Accent1 17 6" xfId="8769"/>
    <cellStyle name="40% - Accent1 17 6 2" xfId="15472"/>
    <cellStyle name="40% - Accent1 17 6 2 2" xfId="28432"/>
    <cellStyle name="40% - Accent1 17 6 2 2 2" xfId="54433"/>
    <cellStyle name="40% - Accent1 17 6 2 3" xfId="41498"/>
    <cellStyle name="40% - Accent1 17 6 3" xfId="21999"/>
    <cellStyle name="40% - Accent1 17 6 3 2" xfId="47999"/>
    <cellStyle name="40% - Accent1 17 6 4" xfId="34997"/>
    <cellStyle name="40% - Accent1 17 7" xfId="12283"/>
    <cellStyle name="40% - Accent1 17 7 2" xfId="25244"/>
    <cellStyle name="40% - Accent1 17 7 2 2" xfId="51244"/>
    <cellStyle name="40% - Accent1 17 7 3" xfId="38309"/>
    <cellStyle name="40% - Accent1 17 8" xfId="18825"/>
    <cellStyle name="40% - Accent1 17 8 2" xfId="44825"/>
    <cellStyle name="40% - Accent1 17 9" xfId="31808"/>
    <cellStyle name="40% - Accent1 18" xfId="780"/>
    <cellStyle name="40% - Accent1 18 2" xfId="2952"/>
    <cellStyle name="40% - Accent1 18 2 2" xfId="9577"/>
    <cellStyle name="40% - Accent1 18 2 2 2" xfId="16279"/>
    <cellStyle name="40% - Accent1 18 2 2 2 2" xfId="29240"/>
    <cellStyle name="40% - Accent1 18 2 2 2 2 2" xfId="55241"/>
    <cellStyle name="40% - Accent1 18 2 2 2 3" xfId="42306"/>
    <cellStyle name="40% - Accent1 18 2 2 3" xfId="22807"/>
    <cellStyle name="40% - Accent1 18 2 2 3 2" xfId="48807"/>
    <cellStyle name="40% - Accent1 18 2 2 4" xfId="35805"/>
    <cellStyle name="40% - Accent1 18 2 3" xfId="13091"/>
    <cellStyle name="40% - Accent1 18 2 3 2" xfId="26052"/>
    <cellStyle name="40% - Accent1 18 2 3 2 2" xfId="52052"/>
    <cellStyle name="40% - Accent1 18 2 3 3" xfId="39117"/>
    <cellStyle name="40% - Accent1 18 2 4" xfId="19632"/>
    <cellStyle name="40% - Accent1 18 2 4 2" xfId="45632"/>
    <cellStyle name="40% - Accent1 18 2 5" xfId="32616"/>
    <cellStyle name="40% - Accent1 18 3" xfId="2905"/>
    <cellStyle name="40% - Accent1 18 3 2" xfId="9540"/>
    <cellStyle name="40% - Accent1 18 3 2 2" xfId="16242"/>
    <cellStyle name="40% - Accent1 18 3 2 2 2" xfId="29203"/>
    <cellStyle name="40% - Accent1 18 3 2 2 2 2" xfId="55204"/>
    <cellStyle name="40% - Accent1 18 3 2 2 3" xfId="42269"/>
    <cellStyle name="40% - Accent1 18 3 2 3" xfId="22770"/>
    <cellStyle name="40% - Accent1 18 3 2 3 2" xfId="48770"/>
    <cellStyle name="40% - Accent1 18 3 2 4" xfId="35768"/>
    <cellStyle name="40% - Accent1 18 3 3" xfId="13054"/>
    <cellStyle name="40% - Accent1 18 3 3 2" xfId="26015"/>
    <cellStyle name="40% - Accent1 18 3 3 2 2" xfId="52015"/>
    <cellStyle name="40% - Accent1 18 3 3 3" xfId="39080"/>
    <cellStyle name="40% - Accent1 18 3 4" xfId="19595"/>
    <cellStyle name="40% - Accent1 18 3 4 2" xfId="45595"/>
    <cellStyle name="40% - Accent1 18 3 5" xfId="32579"/>
    <cellStyle name="40% - Accent1 18 4" xfId="2670"/>
    <cellStyle name="40% - Accent1 18 4 2" xfId="9346"/>
    <cellStyle name="40% - Accent1 18 4 2 2" xfId="16047"/>
    <cellStyle name="40% - Accent1 18 4 2 2 2" xfId="29008"/>
    <cellStyle name="40% - Accent1 18 4 2 2 2 2" xfId="55009"/>
    <cellStyle name="40% - Accent1 18 4 2 2 3" xfId="42074"/>
    <cellStyle name="40% - Accent1 18 4 2 3" xfId="22575"/>
    <cellStyle name="40% - Accent1 18 4 2 3 2" xfId="48575"/>
    <cellStyle name="40% - Accent1 18 4 2 4" xfId="35573"/>
    <cellStyle name="40% - Accent1 18 4 3" xfId="12859"/>
    <cellStyle name="40% - Accent1 18 4 3 2" xfId="25820"/>
    <cellStyle name="40% - Accent1 18 4 3 2 2" xfId="51820"/>
    <cellStyle name="40% - Accent1 18 4 3 3" xfId="38885"/>
    <cellStyle name="40% - Accent1 18 4 4" xfId="19401"/>
    <cellStyle name="40% - Accent1 18 4 4 2" xfId="45401"/>
    <cellStyle name="40% - Accent1 18 4 5" xfId="32384"/>
    <cellStyle name="40% - Accent1 18 5" xfId="3450"/>
    <cellStyle name="40% - Accent1 18 5 2" xfId="9984"/>
    <cellStyle name="40% - Accent1 18 5 2 2" xfId="16688"/>
    <cellStyle name="40% - Accent1 18 5 2 2 2" xfId="29649"/>
    <cellStyle name="40% - Accent1 18 5 2 2 2 2" xfId="55650"/>
    <cellStyle name="40% - Accent1 18 5 2 2 3" xfId="42715"/>
    <cellStyle name="40% - Accent1 18 5 2 3" xfId="23216"/>
    <cellStyle name="40% - Accent1 18 5 2 3 2" xfId="49216"/>
    <cellStyle name="40% - Accent1 18 5 2 4" xfId="36214"/>
    <cellStyle name="40% - Accent1 18 5 3" xfId="13500"/>
    <cellStyle name="40% - Accent1 18 5 3 2" xfId="26461"/>
    <cellStyle name="40% - Accent1 18 5 3 2 2" xfId="52461"/>
    <cellStyle name="40% - Accent1 18 5 3 3" xfId="39526"/>
    <cellStyle name="40% - Accent1 18 5 4" xfId="20039"/>
    <cellStyle name="40% - Accent1 18 5 4 2" xfId="46039"/>
    <cellStyle name="40% - Accent1 18 5 5" xfId="33025"/>
    <cellStyle name="40% - Accent1 18 6" xfId="8783"/>
    <cellStyle name="40% - Accent1 18 6 2" xfId="15486"/>
    <cellStyle name="40% - Accent1 18 6 2 2" xfId="28446"/>
    <cellStyle name="40% - Accent1 18 6 2 2 2" xfId="54447"/>
    <cellStyle name="40% - Accent1 18 6 2 3" xfId="41512"/>
    <cellStyle name="40% - Accent1 18 6 3" xfId="22013"/>
    <cellStyle name="40% - Accent1 18 6 3 2" xfId="48013"/>
    <cellStyle name="40% - Accent1 18 6 4" xfId="35011"/>
    <cellStyle name="40% - Accent1 18 7" xfId="12297"/>
    <cellStyle name="40% - Accent1 18 7 2" xfId="25258"/>
    <cellStyle name="40% - Accent1 18 7 2 2" xfId="51258"/>
    <cellStyle name="40% - Accent1 18 7 3" xfId="38323"/>
    <cellStyle name="40% - Accent1 18 8" xfId="18839"/>
    <cellStyle name="40% - Accent1 18 8 2" xfId="44839"/>
    <cellStyle name="40% - Accent1 18 9" xfId="31822"/>
    <cellStyle name="40% - Accent1 19" xfId="822"/>
    <cellStyle name="40% - Accent1 19 2" xfId="2987"/>
    <cellStyle name="40% - Accent1 19 2 2" xfId="9606"/>
    <cellStyle name="40% - Accent1 19 2 2 2" xfId="16308"/>
    <cellStyle name="40% - Accent1 19 2 2 2 2" xfId="29269"/>
    <cellStyle name="40% - Accent1 19 2 2 2 2 2" xfId="55270"/>
    <cellStyle name="40% - Accent1 19 2 2 2 3" xfId="42335"/>
    <cellStyle name="40% - Accent1 19 2 2 3" xfId="22836"/>
    <cellStyle name="40% - Accent1 19 2 2 3 2" xfId="48836"/>
    <cellStyle name="40% - Accent1 19 2 2 4" xfId="35834"/>
    <cellStyle name="40% - Accent1 19 2 3" xfId="13120"/>
    <cellStyle name="40% - Accent1 19 2 3 2" xfId="26081"/>
    <cellStyle name="40% - Accent1 19 2 3 2 2" xfId="52081"/>
    <cellStyle name="40% - Accent1 19 2 3 3" xfId="39146"/>
    <cellStyle name="40% - Accent1 19 2 4" xfId="19661"/>
    <cellStyle name="40% - Accent1 19 2 4 2" xfId="45661"/>
    <cellStyle name="40% - Accent1 19 2 5" xfId="32645"/>
    <cellStyle name="40% - Accent1 19 3" xfId="2560"/>
    <cellStyle name="40% - Accent1 19 3 2" xfId="9251"/>
    <cellStyle name="40% - Accent1 19 3 2 2" xfId="15952"/>
    <cellStyle name="40% - Accent1 19 3 2 2 2" xfId="28913"/>
    <cellStyle name="40% - Accent1 19 3 2 2 2 2" xfId="54914"/>
    <cellStyle name="40% - Accent1 19 3 2 2 3" xfId="41979"/>
    <cellStyle name="40% - Accent1 19 3 2 3" xfId="22480"/>
    <cellStyle name="40% - Accent1 19 3 2 3 2" xfId="48480"/>
    <cellStyle name="40% - Accent1 19 3 2 4" xfId="35478"/>
    <cellStyle name="40% - Accent1 19 3 3" xfId="12764"/>
    <cellStyle name="40% - Accent1 19 3 3 2" xfId="25725"/>
    <cellStyle name="40% - Accent1 19 3 3 2 2" xfId="51725"/>
    <cellStyle name="40% - Accent1 19 3 3 3" xfId="38790"/>
    <cellStyle name="40% - Accent1 19 3 4" xfId="19306"/>
    <cellStyle name="40% - Accent1 19 3 4 2" xfId="45306"/>
    <cellStyle name="40% - Accent1 19 3 5" xfId="32289"/>
    <cellStyle name="40% - Accent1 19 4" xfId="3550"/>
    <cellStyle name="40% - Accent1 19 4 2" xfId="10072"/>
    <cellStyle name="40% - Accent1 19 4 2 2" xfId="16776"/>
    <cellStyle name="40% - Accent1 19 4 2 2 2" xfId="29737"/>
    <cellStyle name="40% - Accent1 19 4 2 2 2 2" xfId="55738"/>
    <cellStyle name="40% - Accent1 19 4 2 2 3" xfId="42803"/>
    <cellStyle name="40% - Accent1 19 4 2 3" xfId="23304"/>
    <cellStyle name="40% - Accent1 19 4 2 3 2" xfId="49304"/>
    <cellStyle name="40% - Accent1 19 4 2 4" xfId="36302"/>
    <cellStyle name="40% - Accent1 19 4 3" xfId="13588"/>
    <cellStyle name="40% - Accent1 19 4 3 2" xfId="26549"/>
    <cellStyle name="40% - Accent1 19 4 3 2 2" xfId="52549"/>
    <cellStyle name="40% - Accent1 19 4 3 3" xfId="39614"/>
    <cellStyle name="40% - Accent1 19 4 4" xfId="20127"/>
    <cellStyle name="40% - Accent1 19 4 4 2" xfId="46127"/>
    <cellStyle name="40% - Accent1 19 4 5" xfId="33113"/>
    <cellStyle name="40% - Accent1 19 5" xfId="4259"/>
    <cellStyle name="40% - Accent1 19 5 2" xfId="10511"/>
    <cellStyle name="40% - Accent1 19 5 2 2" xfId="17215"/>
    <cellStyle name="40% - Accent1 19 5 2 2 2" xfId="30176"/>
    <cellStyle name="40% - Accent1 19 5 2 2 2 2" xfId="56177"/>
    <cellStyle name="40% - Accent1 19 5 2 2 3" xfId="43242"/>
    <cellStyle name="40% - Accent1 19 5 2 3" xfId="23743"/>
    <cellStyle name="40% - Accent1 19 5 2 3 2" xfId="49743"/>
    <cellStyle name="40% - Accent1 19 5 2 4" xfId="36741"/>
    <cellStyle name="40% - Accent1 19 5 3" xfId="14027"/>
    <cellStyle name="40% - Accent1 19 5 3 2" xfId="26987"/>
    <cellStyle name="40% - Accent1 19 5 3 2 2" xfId="52988"/>
    <cellStyle name="40% - Accent1 19 5 3 3" xfId="40053"/>
    <cellStyle name="40% - Accent1 19 5 4" xfId="20565"/>
    <cellStyle name="40% - Accent1 19 5 4 2" xfId="46565"/>
    <cellStyle name="40% - Accent1 19 5 5" xfId="33552"/>
    <cellStyle name="40% - Accent1 19 6" xfId="8797"/>
    <cellStyle name="40% - Accent1 19 6 2" xfId="15500"/>
    <cellStyle name="40% - Accent1 19 6 2 2" xfId="28460"/>
    <cellStyle name="40% - Accent1 19 6 2 2 2" xfId="54461"/>
    <cellStyle name="40% - Accent1 19 6 2 3" xfId="41526"/>
    <cellStyle name="40% - Accent1 19 6 3" xfId="22027"/>
    <cellStyle name="40% - Accent1 19 6 3 2" xfId="48027"/>
    <cellStyle name="40% - Accent1 19 6 4" xfId="35025"/>
    <cellStyle name="40% - Accent1 19 7" xfId="12311"/>
    <cellStyle name="40% - Accent1 19 7 2" xfId="25272"/>
    <cellStyle name="40% - Accent1 19 7 2 2" xfId="51272"/>
    <cellStyle name="40% - Accent1 19 7 3" xfId="38337"/>
    <cellStyle name="40% - Accent1 19 8" xfId="18853"/>
    <cellStyle name="40% - Accent1 19 8 2" xfId="44853"/>
    <cellStyle name="40% - Accent1 19 9" xfId="31836"/>
    <cellStyle name="40% - Accent1 2" xfId="100"/>
    <cellStyle name="40% - Accent1 2 2" xfId="2335"/>
    <cellStyle name="40% - Accent1 2 2 2" xfId="2383"/>
    <cellStyle name="40% - Accent1 2 2 2 2" xfId="9126"/>
    <cellStyle name="40% - Accent1 2 2 2 2 2" xfId="15828"/>
    <cellStyle name="40% - Accent1 2 2 2 2 2 2" xfId="28788"/>
    <cellStyle name="40% - Accent1 2 2 2 2 2 2 2" xfId="54789"/>
    <cellStyle name="40% - Accent1 2 2 2 2 2 3" xfId="41854"/>
    <cellStyle name="40% - Accent1 2 2 2 2 3" xfId="22355"/>
    <cellStyle name="40% - Accent1 2 2 2 2 3 2" xfId="48355"/>
    <cellStyle name="40% - Accent1 2 2 2 2 4" xfId="35353"/>
    <cellStyle name="40% - Accent1 2 2 2 3" xfId="12639"/>
    <cellStyle name="40% - Accent1 2 2 2 3 2" xfId="25600"/>
    <cellStyle name="40% - Accent1 2 2 2 3 2 2" xfId="51600"/>
    <cellStyle name="40% - Accent1 2 2 2 3 3" xfId="38665"/>
    <cellStyle name="40% - Accent1 2 2 2 4" xfId="19181"/>
    <cellStyle name="40% - Accent1 2 2 2 4 2" xfId="45181"/>
    <cellStyle name="40% - Accent1 2 2 2 5" xfId="32164"/>
    <cellStyle name="40% - Accent1 2 2 3" xfId="2600"/>
    <cellStyle name="40% - Accent1 2 2 3 2" xfId="9285"/>
    <cellStyle name="40% - Accent1 2 2 3 2 2" xfId="15986"/>
    <cellStyle name="40% - Accent1 2 2 3 2 2 2" xfId="28947"/>
    <cellStyle name="40% - Accent1 2 2 3 2 2 2 2" xfId="54948"/>
    <cellStyle name="40% - Accent1 2 2 3 2 2 3" xfId="42013"/>
    <cellStyle name="40% - Accent1 2 2 3 2 3" xfId="22514"/>
    <cellStyle name="40% - Accent1 2 2 3 2 3 2" xfId="48514"/>
    <cellStyle name="40% - Accent1 2 2 3 2 4" xfId="35512"/>
    <cellStyle name="40% - Accent1 2 2 3 3" xfId="12798"/>
    <cellStyle name="40% - Accent1 2 2 3 3 2" xfId="25759"/>
    <cellStyle name="40% - Accent1 2 2 3 3 2 2" xfId="51759"/>
    <cellStyle name="40% - Accent1 2 2 3 3 3" xfId="38824"/>
    <cellStyle name="40% - Accent1 2 2 3 4" xfId="19340"/>
    <cellStyle name="40% - Accent1 2 2 3 4 2" xfId="45340"/>
    <cellStyle name="40% - Accent1 2 2 3 5" xfId="32323"/>
    <cellStyle name="40% - Accent1 2 2 4" xfId="3513"/>
    <cellStyle name="40% - Accent1 2 2 4 2" xfId="10040"/>
    <cellStyle name="40% - Accent1 2 2 4 2 2" xfId="16744"/>
    <cellStyle name="40% - Accent1 2 2 4 2 2 2" xfId="29705"/>
    <cellStyle name="40% - Accent1 2 2 4 2 2 2 2" xfId="55706"/>
    <cellStyle name="40% - Accent1 2 2 4 2 2 3" xfId="42771"/>
    <cellStyle name="40% - Accent1 2 2 4 2 3" xfId="23272"/>
    <cellStyle name="40% - Accent1 2 2 4 2 3 2" xfId="49272"/>
    <cellStyle name="40% - Accent1 2 2 4 2 4" xfId="36270"/>
    <cellStyle name="40% - Accent1 2 2 4 3" xfId="13556"/>
    <cellStyle name="40% - Accent1 2 2 4 3 2" xfId="26517"/>
    <cellStyle name="40% - Accent1 2 2 4 3 2 2" xfId="52517"/>
    <cellStyle name="40% - Accent1 2 2 4 3 3" xfId="39582"/>
    <cellStyle name="40% - Accent1 2 2 4 4" xfId="20095"/>
    <cellStyle name="40% - Accent1 2 2 4 4 2" xfId="46095"/>
    <cellStyle name="40% - Accent1 2 2 4 5" xfId="33081"/>
    <cellStyle name="40% - Accent1 2 2 5" xfId="4229"/>
    <cellStyle name="40% - Accent1 2 2 5 2" xfId="10484"/>
    <cellStyle name="40% - Accent1 2 2 5 2 2" xfId="17188"/>
    <cellStyle name="40% - Accent1 2 2 5 2 2 2" xfId="30149"/>
    <cellStyle name="40% - Accent1 2 2 5 2 2 2 2" xfId="56150"/>
    <cellStyle name="40% - Accent1 2 2 5 2 2 3" xfId="43215"/>
    <cellStyle name="40% - Accent1 2 2 5 2 3" xfId="23716"/>
    <cellStyle name="40% - Accent1 2 2 5 2 3 2" xfId="49716"/>
    <cellStyle name="40% - Accent1 2 2 5 2 4" xfId="36714"/>
    <cellStyle name="40% - Accent1 2 2 5 3" xfId="14000"/>
    <cellStyle name="40% - Accent1 2 2 5 3 2" xfId="26960"/>
    <cellStyle name="40% - Accent1 2 2 5 3 2 2" xfId="52961"/>
    <cellStyle name="40% - Accent1 2 2 5 3 3" xfId="40026"/>
    <cellStyle name="40% - Accent1 2 2 5 4" xfId="20538"/>
    <cellStyle name="40% - Accent1 2 2 5 4 2" xfId="46538"/>
    <cellStyle name="40% - Accent1 2 2 5 5" xfId="33525"/>
    <cellStyle name="40% - Accent1 2 3" xfId="3159"/>
    <cellStyle name="40% - Accent1 2 4" xfId="3151"/>
    <cellStyle name="40% - Accent1 2 5" xfId="3839"/>
    <cellStyle name="40% - Accent1 2 6" xfId="8569"/>
    <cellStyle name="40% - Accent1 2 6 2" xfId="15271"/>
    <cellStyle name="40% - Accent1 2 6 2 2" xfId="28231"/>
    <cellStyle name="40% - Accent1 2 6 2 2 2" xfId="54232"/>
    <cellStyle name="40% - Accent1 2 6 2 3" xfId="41297"/>
    <cellStyle name="40% - Accent1 2 6 3" xfId="21798"/>
    <cellStyle name="40% - Accent1 2 6 3 2" xfId="47798"/>
    <cellStyle name="40% - Accent1 2 6 4" xfId="34796"/>
    <cellStyle name="40% - Accent1 2 7" xfId="11879"/>
    <cellStyle name="40% - Accent1 2 7 2" xfId="25043"/>
    <cellStyle name="40% - Accent1 2 7 2 2" xfId="51043"/>
    <cellStyle name="40% - Accent1 2 7 3" xfId="38108"/>
    <cellStyle name="40% - Accent1 2 8" xfId="18625"/>
    <cellStyle name="40% - Accent1 2 8 2" xfId="44625"/>
    <cellStyle name="40% - Accent1 2 9" xfId="31607"/>
    <cellStyle name="40% - Accent1 20" xfId="864"/>
    <cellStyle name="40% - Accent1 20 2" xfId="3020"/>
    <cellStyle name="40% - Accent1 20 2 2" xfId="9634"/>
    <cellStyle name="40% - Accent1 20 2 2 2" xfId="16336"/>
    <cellStyle name="40% - Accent1 20 2 2 2 2" xfId="29297"/>
    <cellStyle name="40% - Accent1 20 2 2 2 2 2" xfId="55298"/>
    <cellStyle name="40% - Accent1 20 2 2 2 3" xfId="42363"/>
    <cellStyle name="40% - Accent1 20 2 2 3" xfId="22864"/>
    <cellStyle name="40% - Accent1 20 2 2 3 2" xfId="48864"/>
    <cellStyle name="40% - Accent1 20 2 2 4" xfId="35862"/>
    <cellStyle name="40% - Accent1 20 2 3" xfId="13148"/>
    <cellStyle name="40% - Accent1 20 2 3 2" xfId="26109"/>
    <cellStyle name="40% - Accent1 20 2 3 2 2" xfId="52109"/>
    <cellStyle name="40% - Accent1 20 2 3 3" xfId="39174"/>
    <cellStyle name="40% - Accent1 20 2 4" xfId="19689"/>
    <cellStyle name="40% - Accent1 20 2 4 2" xfId="45689"/>
    <cellStyle name="40% - Accent1 20 2 5" xfId="32673"/>
    <cellStyle name="40% - Accent1 20 3" xfId="3706"/>
    <cellStyle name="40% - Accent1 20 3 2" xfId="10196"/>
    <cellStyle name="40% - Accent1 20 3 2 2" xfId="16901"/>
    <cellStyle name="40% - Accent1 20 3 2 2 2" xfId="29862"/>
    <cellStyle name="40% - Accent1 20 3 2 2 2 2" xfId="55863"/>
    <cellStyle name="40% - Accent1 20 3 2 2 3" xfId="42928"/>
    <cellStyle name="40% - Accent1 20 3 2 3" xfId="23429"/>
    <cellStyle name="40% - Accent1 20 3 2 3 2" xfId="49429"/>
    <cellStyle name="40% - Accent1 20 3 2 4" xfId="36427"/>
    <cellStyle name="40% - Accent1 20 3 3" xfId="13713"/>
    <cellStyle name="40% - Accent1 20 3 3 2" xfId="26673"/>
    <cellStyle name="40% - Accent1 20 3 3 2 2" xfId="52674"/>
    <cellStyle name="40% - Accent1 20 3 3 3" xfId="39739"/>
    <cellStyle name="40% - Accent1 20 3 4" xfId="20251"/>
    <cellStyle name="40% - Accent1 20 3 4 2" xfId="46251"/>
    <cellStyle name="40% - Accent1 20 3 5" xfId="33238"/>
    <cellStyle name="40% - Accent1 20 4" xfId="4391"/>
    <cellStyle name="40% - Accent1 20 4 2" xfId="10614"/>
    <cellStyle name="40% - Accent1 20 4 2 2" xfId="17319"/>
    <cellStyle name="40% - Accent1 20 4 2 2 2" xfId="30280"/>
    <cellStyle name="40% - Accent1 20 4 2 2 2 2" xfId="56281"/>
    <cellStyle name="40% - Accent1 20 4 2 2 3" xfId="43346"/>
    <cellStyle name="40% - Accent1 20 4 2 3" xfId="23847"/>
    <cellStyle name="40% - Accent1 20 4 2 3 2" xfId="49847"/>
    <cellStyle name="40% - Accent1 20 4 2 4" xfId="36845"/>
    <cellStyle name="40% - Accent1 20 4 3" xfId="14131"/>
    <cellStyle name="40% - Accent1 20 4 3 2" xfId="27091"/>
    <cellStyle name="40% - Accent1 20 4 3 2 2" xfId="53092"/>
    <cellStyle name="40% - Accent1 20 4 3 3" xfId="40157"/>
    <cellStyle name="40% - Accent1 20 4 4" xfId="20668"/>
    <cellStyle name="40% - Accent1 20 4 4 2" xfId="46668"/>
    <cellStyle name="40% - Accent1 20 4 5" xfId="33656"/>
    <cellStyle name="40% - Accent1 20 5" xfId="5005"/>
    <cellStyle name="40% - Accent1 20 5 2" xfId="10974"/>
    <cellStyle name="40% - Accent1 20 5 2 2" xfId="17678"/>
    <cellStyle name="40% - Accent1 20 5 2 2 2" xfId="30639"/>
    <cellStyle name="40% - Accent1 20 5 2 2 2 2" xfId="56640"/>
    <cellStyle name="40% - Accent1 20 5 2 2 3" xfId="43705"/>
    <cellStyle name="40% - Accent1 20 5 2 3" xfId="24206"/>
    <cellStyle name="40% - Accent1 20 5 2 3 2" xfId="50206"/>
    <cellStyle name="40% - Accent1 20 5 2 4" xfId="37204"/>
    <cellStyle name="40% - Accent1 20 5 3" xfId="14490"/>
    <cellStyle name="40% - Accent1 20 5 3 2" xfId="27450"/>
    <cellStyle name="40% - Accent1 20 5 3 2 2" xfId="53451"/>
    <cellStyle name="40% - Accent1 20 5 3 3" xfId="40516"/>
    <cellStyle name="40% - Accent1 20 5 4" xfId="21027"/>
    <cellStyle name="40% - Accent1 20 5 4 2" xfId="47027"/>
    <cellStyle name="40% - Accent1 20 5 5" xfId="34015"/>
    <cellStyle name="40% - Accent1 20 6" xfId="8811"/>
    <cellStyle name="40% - Accent1 20 6 2" xfId="15514"/>
    <cellStyle name="40% - Accent1 20 6 2 2" xfId="28474"/>
    <cellStyle name="40% - Accent1 20 6 2 2 2" xfId="54475"/>
    <cellStyle name="40% - Accent1 20 6 2 3" xfId="41540"/>
    <cellStyle name="40% - Accent1 20 6 3" xfId="22041"/>
    <cellStyle name="40% - Accent1 20 6 3 2" xfId="48041"/>
    <cellStyle name="40% - Accent1 20 6 4" xfId="35039"/>
    <cellStyle name="40% - Accent1 20 7" xfId="12325"/>
    <cellStyle name="40% - Accent1 20 7 2" xfId="25286"/>
    <cellStyle name="40% - Accent1 20 7 2 2" xfId="51286"/>
    <cellStyle name="40% - Accent1 20 7 3" xfId="38351"/>
    <cellStyle name="40% - Accent1 20 8" xfId="18867"/>
    <cellStyle name="40% - Accent1 20 8 2" xfId="44867"/>
    <cellStyle name="40% - Accent1 20 9" xfId="31850"/>
    <cellStyle name="40% - Accent1 21" xfId="906"/>
    <cellStyle name="40% - Accent1 21 2" xfId="3056"/>
    <cellStyle name="40% - Accent1 21 2 2" xfId="9664"/>
    <cellStyle name="40% - Accent1 21 2 2 2" xfId="16366"/>
    <cellStyle name="40% - Accent1 21 2 2 2 2" xfId="29327"/>
    <cellStyle name="40% - Accent1 21 2 2 2 2 2" xfId="55328"/>
    <cellStyle name="40% - Accent1 21 2 2 2 3" xfId="42393"/>
    <cellStyle name="40% - Accent1 21 2 2 3" xfId="22894"/>
    <cellStyle name="40% - Accent1 21 2 2 3 2" xfId="48894"/>
    <cellStyle name="40% - Accent1 21 2 2 4" xfId="35892"/>
    <cellStyle name="40% - Accent1 21 2 3" xfId="13178"/>
    <cellStyle name="40% - Accent1 21 2 3 2" xfId="26139"/>
    <cellStyle name="40% - Accent1 21 2 3 2 2" xfId="52139"/>
    <cellStyle name="40% - Accent1 21 2 3 3" xfId="39204"/>
    <cellStyle name="40% - Accent1 21 2 4" xfId="19719"/>
    <cellStyle name="40% - Accent1 21 2 4 2" xfId="45719"/>
    <cellStyle name="40% - Accent1 21 2 5" xfId="32703"/>
    <cellStyle name="40% - Accent1 21 3" xfId="2973"/>
    <cellStyle name="40% - Accent1 21 3 2" xfId="9597"/>
    <cellStyle name="40% - Accent1 21 3 2 2" xfId="16299"/>
    <cellStyle name="40% - Accent1 21 3 2 2 2" xfId="29260"/>
    <cellStyle name="40% - Accent1 21 3 2 2 2 2" xfId="55261"/>
    <cellStyle name="40% - Accent1 21 3 2 2 3" xfId="42326"/>
    <cellStyle name="40% - Accent1 21 3 2 3" xfId="22827"/>
    <cellStyle name="40% - Accent1 21 3 2 3 2" xfId="48827"/>
    <cellStyle name="40% - Accent1 21 3 2 4" xfId="35825"/>
    <cellStyle name="40% - Accent1 21 3 3" xfId="13111"/>
    <cellStyle name="40% - Accent1 21 3 3 2" xfId="26072"/>
    <cellStyle name="40% - Accent1 21 3 3 2 2" xfId="52072"/>
    <cellStyle name="40% - Accent1 21 3 3 3" xfId="39137"/>
    <cellStyle name="40% - Accent1 21 3 4" xfId="19652"/>
    <cellStyle name="40% - Accent1 21 3 4 2" xfId="45652"/>
    <cellStyle name="40% - Accent1 21 3 5" xfId="32636"/>
    <cellStyle name="40% - Accent1 21 4" xfId="3044"/>
    <cellStyle name="40% - Accent1 21 4 2" xfId="9654"/>
    <cellStyle name="40% - Accent1 21 4 2 2" xfId="16356"/>
    <cellStyle name="40% - Accent1 21 4 2 2 2" xfId="29317"/>
    <cellStyle name="40% - Accent1 21 4 2 2 2 2" xfId="55318"/>
    <cellStyle name="40% - Accent1 21 4 2 2 3" xfId="42383"/>
    <cellStyle name="40% - Accent1 21 4 2 3" xfId="22884"/>
    <cellStyle name="40% - Accent1 21 4 2 3 2" xfId="48884"/>
    <cellStyle name="40% - Accent1 21 4 2 4" xfId="35882"/>
    <cellStyle name="40% - Accent1 21 4 3" xfId="13168"/>
    <cellStyle name="40% - Accent1 21 4 3 2" xfId="26129"/>
    <cellStyle name="40% - Accent1 21 4 3 2 2" xfId="52129"/>
    <cellStyle name="40% - Accent1 21 4 3 3" xfId="39194"/>
    <cellStyle name="40% - Accent1 21 4 4" xfId="19709"/>
    <cellStyle name="40% - Accent1 21 4 4 2" xfId="45709"/>
    <cellStyle name="40% - Accent1 21 4 5" xfId="32693"/>
    <cellStyle name="40% - Accent1 21 5" xfId="3869"/>
    <cellStyle name="40% - Accent1 21 5 2" xfId="10330"/>
    <cellStyle name="40% - Accent1 21 5 2 2" xfId="17034"/>
    <cellStyle name="40% - Accent1 21 5 2 2 2" xfId="29995"/>
    <cellStyle name="40% - Accent1 21 5 2 2 2 2" xfId="55996"/>
    <cellStyle name="40% - Accent1 21 5 2 2 3" xfId="43061"/>
    <cellStyle name="40% - Accent1 21 5 2 3" xfId="23562"/>
    <cellStyle name="40% - Accent1 21 5 2 3 2" xfId="49562"/>
    <cellStyle name="40% - Accent1 21 5 2 4" xfId="36560"/>
    <cellStyle name="40% - Accent1 21 5 3" xfId="13846"/>
    <cellStyle name="40% - Accent1 21 5 3 2" xfId="26806"/>
    <cellStyle name="40% - Accent1 21 5 3 2 2" xfId="52807"/>
    <cellStyle name="40% - Accent1 21 5 3 3" xfId="39872"/>
    <cellStyle name="40% - Accent1 21 5 4" xfId="20384"/>
    <cellStyle name="40% - Accent1 21 5 4 2" xfId="46384"/>
    <cellStyle name="40% - Accent1 21 5 5" xfId="33371"/>
    <cellStyle name="40% - Accent1 21 6" xfId="8825"/>
    <cellStyle name="40% - Accent1 21 6 2" xfId="15528"/>
    <cellStyle name="40% - Accent1 21 6 2 2" xfId="28488"/>
    <cellStyle name="40% - Accent1 21 6 2 2 2" xfId="54489"/>
    <cellStyle name="40% - Accent1 21 6 2 3" xfId="41554"/>
    <cellStyle name="40% - Accent1 21 6 3" xfId="22055"/>
    <cellStyle name="40% - Accent1 21 6 3 2" xfId="48055"/>
    <cellStyle name="40% - Accent1 21 6 4" xfId="35053"/>
    <cellStyle name="40% - Accent1 21 7" xfId="12339"/>
    <cellStyle name="40% - Accent1 21 7 2" xfId="25300"/>
    <cellStyle name="40% - Accent1 21 7 2 2" xfId="51300"/>
    <cellStyle name="40% - Accent1 21 7 3" xfId="38365"/>
    <cellStyle name="40% - Accent1 21 8" xfId="18881"/>
    <cellStyle name="40% - Accent1 21 8 2" xfId="44881"/>
    <cellStyle name="40% - Accent1 21 9" xfId="31864"/>
    <cellStyle name="40% - Accent1 22" xfId="948"/>
    <cellStyle name="40% - Accent1 22 2" xfId="3093"/>
    <cellStyle name="40% - Accent1 22 2 2" xfId="9695"/>
    <cellStyle name="40% - Accent1 22 2 2 2" xfId="16397"/>
    <cellStyle name="40% - Accent1 22 2 2 2 2" xfId="29358"/>
    <cellStyle name="40% - Accent1 22 2 2 2 2 2" xfId="55359"/>
    <cellStyle name="40% - Accent1 22 2 2 2 3" xfId="42424"/>
    <cellStyle name="40% - Accent1 22 2 2 3" xfId="22925"/>
    <cellStyle name="40% - Accent1 22 2 2 3 2" xfId="48925"/>
    <cellStyle name="40% - Accent1 22 2 2 4" xfId="35923"/>
    <cellStyle name="40% - Accent1 22 2 3" xfId="13209"/>
    <cellStyle name="40% - Accent1 22 2 3 2" xfId="26170"/>
    <cellStyle name="40% - Accent1 22 2 3 2 2" xfId="52170"/>
    <cellStyle name="40% - Accent1 22 2 3 3" xfId="39235"/>
    <cellStyle name="40% - Accent1 22 2 4" xfId="19750"/>
    <cellStyle name="40% - Accent1 22 2 4 2" xfId="45750"/>
    <cellStyle name="40% - Accent1 22 2 5" xfId="32734"/>
    <cellStyle name="40% - Accent1 22 3" xfId="2638"/>
    <cellStyle name="40% - Accent1 22 3 2" xfId="9315"/>
    <cellStyle name="40% - Accent1 22 3 2 2" xfId="16016"/>
    <cellStyle name="40% - Accent1 22 3 2 2 2" xfId="28977"/>
    <cellStyle name="40% - Accent1 22 3 2 2 2 2" xfId="54978"/>
    <cellStyle name="40% - Accent1 22 3 2 2 3" xfId="42043"/>
    <cellStyle name="40% - Accent1 22 3 2 3" xfId="22544"/>
    <cellStyle name="40% - Accent1 22 3 2 3 2" xfId="48544"/>
    <cellStyle name="40% - Accent1 22 3 2 4" xfId="35542"/>
    <cellStyle name="40% - Accent1 22 3 3" xfId="12828"/>
    <cellStyle name="40% - Accent1 22 3 3 2" xfId="25789"/>
    <cellStyle name="40% - Accent1 22 3 3 2 2" xfId="51789"/>
    <cellStyle name="40% - Accent1 22 3 3 3" xfId="38854"/>
    <cellStyle name="40% - Accent1 22 3 4" xfId="19370"/>
    <cellStyle name="40% - Accent1 22 3 4 2" xfId="45370"/>
    <cellStyle name="40% - Accent1 22 3 5" xfId="32353"/>
    <cellStyle name="40% - Accent1 22 4" xfId="3480"/>
    <cellStyle name="40% - Accent1 22 4 2" xfId="10013"/>
    <cellStyle name="40% - Accent1 22 4 2 2" xfId="16717"/>
    <cellStyle name="40% - Accent1 22 4 2 2 2" xfId="29678"/>
    <cellStyle name="40% - Accent1 22 4 2 2 2 2" xfId="55679"/>
    <cellStyle name="40% - Accent1 22 4 2 2 3" xfId="42744"/>
    <cellStyle name="40% - Accent1 22 4 2 3" xfId="23245"/>
    <cellStyle name="40% - Accent1 22 4 2 3 2" xfId="49245"/>
    <cellStyle name="40% - Accent1 22 4 2 4" xfId="36243"/>
    <cellStyle name="40% - Accent1 22 4 3" xfId="13529"/>
    <cellStyle name="40% - Accent1 22 4 3 2" xfId="26490"/>
    <cellStyle name="40% - Accent1 22 4 3 2 2" xfId="52490"/>
    <cellStyle name="40% - Accent1 22 4 3 3" xfId="39555"/>
    <cellStyle name="40% - Accent1 22 4 4" xfId="20068"/>
    <cellStyle name="40% - Accent1 22 4 4 2" xfId="46068"/>
    <cellStyle name="40% - Accent1 22 4 5" xfId="33054"/>
    <cellStyle name="40% - Accent1 22 5" xfId="4202"/>
    <cellStyle name="40% - Accent1 22 5 2" xfId="10462"/>
    <cellStyle name="40% - Accent1 22 5 2 2" xfId="17166"/>
    <cellStyle name="40% - Accent1 22 5 2 2 2" xfId="30127"/>
    <cellStyle name="40% - Accent1 22 5 2 2 2 2" xfId="56128"/>
    <cellStyle name="40% - Accent1 22 5 2 2 3" xfId="43193"/>
    <cellStyle name="40% - Accent1 22 5 2 3" xfId="23694"/>
    <cellStyle name="40% - Accent1 22 5 2 3 2" xfId="49694"/>
    <cellStyle name="40% - Accent1 22 5 2 4" xfId="36692"/>
    <cellStyle name="40% - Accent1 22 5 3" xfId="13978"/>
    <cellStyle name="40% - Accent1 22 5 3 2" xfId="26938"/>
    <cellStyle name="40% - Accent1 22 5 3 2 2" xfId="52939"/>
    <cellStyle name="40% - Accent1 22 5 3 3" xfId="40004"/>
    <cellStyle name="40% - Accent1 22 5 4" xfId="20516"/>
    <cellStyle name="40% - Accent1 22 5 4 2" xfId="46516"/>
    <cellStyle name="40% - Accent1 22 5 5" xfId="33503"/>
    <cellStyle name="40% - Accent1 22 6" xfId="8839"/>
    <cellStyle name="40% - Accent1 22 6 2" xfId="15542"/>
    <cellStyle name="40% - Accent1 22 6 2 2" xfId="28502"/>
    <cellStyle name="40% - Accent1 22 6 2 2 2" xfId="54503"/>
    <cellStyle name="40% - Accent1 22 6 2 3" xfId="41568"/>
    <cellStyle name="40% - Accent1 22 6 3" xfId="22069"/>
    <cellStyle name="40% - Accent1 22 6 3 2" xfId="48069"/>
    <cellStyle name="40% - Accent1 22 6 4" xfId="35067"/>
    <cellStyle name="40% - Accent1 22 7" xfId="12353"/>
    <cellStyle name="40% - Accent1 22 7 2" xfId="25314"/>
    <cellStyle name="40% - Accent1 22 7 2 2" xfId="51314"/>
    <cellStyle name="40% - Accent1 22 7 3" xfId="38379"/>
    <cellStyle name="40% - Accent1 22 8" xfId="18895"/>
    <cellStyle name="40% - Accent1 22 8 2" xfId="44895"/>
    <cellStyle name="40% - Accent1 22 9" xfId="31878"/>
    <cellStyle name="40% - Accent1 23" xfId="990"/>
    <cellStyle name="40% - Accent1 23 2" xfId="3126"/>
    <cellStyle name="40% - Accent1 23 2 2" xfId="9722"/>
    <cellStyle name="40% - Accent1 23 2 2 2" xfId="16424"/>
    <cellStyle name="40% - Accent1 23 2 2 2 2" xfId="29385"/>
    <cellStyle name="40% - Accent1 23 2 2 2 2 2" xfId="55386"/>
    <cellStyle name="40% - Accent1 23 2 2 2 3" xfId="42451"/>
    <cellStyle name="40% - Accent1 23 2 2 3" xfId="22952"/>
    <cellStyle name="40% - Accent1 23 2 2 3 2" xfId="48952"/>
    <cellStyle name="40% - Accent1 23 2 2 4" xfId="35950"/>
    <cellStyle name="40% - Accent1 23 2 3" xfId="13236"/>
    <cellStyle name="40% - Accent1 23 2 3 2" xfId="26197"/>
    <cellStyle name="40% - Accent1 23 2 3 2 2" xfId="52197"/>
    <cellStyle name="40% - Accent1 23 2 3 3" xfId="39262"/>
    <cellStyle name="40% - Accent1 23 2 4" xfId="19777"/>
    <cellStyle name="40% - Accent1 23 2 4 2" xfId="45777"/>
    <cellStyle name="40% - Accent1 23 2 5" xfId="32761"/>
    <cellStyle name="40% - Accent1 23 3" xfId="3743"/>
    <cellStyle name="40% - Accent1 23 3 2" xfId="10225"/>
    <cellStyle name="40% - Accent1 23 3 2 2" xfId="16930"/>
    <cellStyle name="40% - Accent1 23 3 2 2 2" xfId="29891"/>
    <cellStyle name="40% - Accent1 23 3 2 2 2 2" xfId="55892"/>
    <cellStyle name="40% - Accent1 23 3 2 2 3" xfId="42957"/>
    <cellStyle name="40% - Accent1 23 3 2 3" xfId="23458"/>
    <cellStyle name="40% - Accent1 23 3 2 3 2" xfId="49458"/>
    <cellStyle name="40% - Accent1 23 3 2 4" xfId="36456"/>
    <cellStyle name="40% - Accent1 23 3 3" xfId="13742"/>
    <cellStyle name="40% - Accent1 23 3 3 2" xfId="26702"/>
    <cellStyle name="40% - Accent1 23 3 3 2 2" xfId="52703"/>
    <cellStyle name="40% - Accent1 23 3 3 3" xfId="39768"/>
    <cellStyle name="40% - Accent1 23 3 4" xfId="20280"/>
    <cellStyle name="40% - Accent1 23 3 4 2" xfId="46280"/>
    <cellStyle name="40% - Accent1 23 3 5" xfId="33267"/>
    <cellStyle name="40% - Accent1 23 4" xfId="4423"/>
    <cellStyle name="40% - Accent1 23 4 2" xfId="10638"/>
    <cellStyle name="40% - Accent1 23 4 2 2" xfId="17343"/>
    <cellStyle name="40% - Accent1 23 4 2 2 2" xfId="30304"/>
    <cellStyle name="40% - Accent1 23 4 2 2 2 2" xfId="56305"/>
    <cellStyle name="40% - Accent1 23 4 2 2 3" xfId="43370"/>
    <cellStyle name="40% - Accent1 23 4 2 3" xfId="23871"/>
    <cellStyle name="40% - Accent1 23 4 2 3 2" xfId="49871"/>
    <cellStyle name="40% - Accent1 23 4 2 4" xfId="36869"/>
    <cellStyle name="40% - Accent1 23 4 3" xfId="14155"/>
    <cellStyle name="40% - Accent1 23 4 3 2" xfId="27115"/>
    <cellStyle name="40% - Accent1 23 4 3 2 2" xfId="53116"/>
    <cellStyle name="40% - Accent1 23 4 3 3" xfId="40181"/>
    <cellStyle name="40% - Accent1 23 4 4" xfId="20692"/>
    <cellStyle name="40% - Accent1 23 4 4 2" xfId="46692"/>
    <cellStyle name="40% - Accent1 23 4 5" xfId="33680"/>
    <cellStyle name="40% - Accent1 23 5" xfId="5034"/>
    <cellStyle name="40% - Accent1 23 5 2" xfId="10996"/>
    <cellStyle name="40% - Accent1 23 5 2 2" xfId="17700"/>
    <cellStyle name="40% - Accent1 23 5 2 2 2" xfId="30661"/>
    <cellStyle name="40% - Accent1 23 5 2 2 2 2" xfId="56662"/>
    <cellStyle name="40% - Accent1 23 5 2 2 3" xfId="43727"/>
    <cellStyle name="40% - Accent1 23 5 2 3" xfId="24228"/>
    <cellStyle name="40% - Accent1 23 5 2 3 2" xfId="50228"/>
    <cellStyle name="40% - Accent1 23 5 2 4" xfId="37226"/>
    <cellStyle name="40% - Accent1 23 5 3" xfId="14512"/>
    <cellStyle name="40% - Accent1 23 5 3 2" xfId="27472"/>
    <cellStyle name="40% - Accent1 23 5 3 2 2" xfId="53473"/>
    <cellStyle name="40% - Accent1 23 5 3 3" xfId="40538"/>
    <cellStyle name="40% - Accent1 23 5 4" xfId="21049"/>
    <cellStyle name="40% - Accent1 23 5 4 2" xfId="47049"/>
    <cellStyle name="40% - Accent1 23 5 5" xfId="34037"/>
    <cellStyle name="40% - Accent1 23 6" xfId="8853"/>
    <cellStyle name="40% - Accent1 23 6 2" xfId="15556"/>
    <cellStyle name="40% - Accent1 23 6 2 2" xfId="28516"/>
    <cellStyle name="40% - Accent1 23 6 2 2 2" xfId="54517"/>
    <cellStyle name="40% - Accent1 23 6 2 3" xfId="41582"/>
    <cellStyle name="40% - Accent1 23 6 3" xfId="22083"/>
    <cellStyle name="40% - Accent1 23 6 3 2" xfId="48083"/>
    <cellStyle name="40% - Accent1 23 6 4" xfId="35081"/>
    <cellStyle name="40% - Accent1 23 7" xfId="12367"/>
    <cellStyle name="40% - Accent1 23 7 2" xfId="25328"/>
    <cellStyle name="40% - Accent1 23 7 2 2" xfId="51328"/>
    <cellStyle name="40% - Accent1 23 7 3" xfId="38393"/>
    <cellStyle name="40% - Accent1 23 8" xfId="18909"/>
    <cellStyle name="40% - Accent1 23 8 2" xfId="44909"/>
    <cellStyle name="40% - Accent1 23 9" xfId="31892"/>
    <cellStyle name="40% - Accent1 24" xfId="1032"/>
    <cellStyle name="40% - Accent1 24 2" xfId="3162"/>
    <cellStyle name="40% - Accent1 24 2 2" xfId="9751"/>
    <cellStyle name="40% - Accent1 24 2 2 2" xfId="16453"/>
    <cellStyle name="40% - Accent1 24 2 2 2 2" xfId="29414"/>
    <cellStyle name="40% - Accent1 24 2 2 2 2 2" xfId="55415"/>
    <cellStyle name="40% - Accent1 24 2 2 2 3" xfId="42480"/>
    <cellStyle name="40% - Accent1 24 2 2 3" xfId="22981"/>
    <cellStyle name="40% - Accent1 24 2 2 3 2" xfId="48981"/>
    <cellStyle name="40% - Accent1 24 2 2 4" xfId="35979"/>
    <cellStyle name="40% - Accent1 24 2 3" xfId="13265"/>
    <cellStyle name="40% - Accent1 24 2 3 2" xfId="26226"/>
    <cellStyle name="40% - Accent1 24 2 3 2 2" xfId="52226"/>
    <cellStyle name="40% - Accent1 24 2 3 3" xfId="39291"/>
    <cellStyle name="40% - Accent1 24 2 4" xfId="19806"/>
    <cellStyle name="40% - Accent1 24 2 4 2" xfId="45806"/>
    <cellStyle name="40% - Accent1 24 2 5" xfId="32790"/>
    <cellStyle name="40% - Accent1 24 3" xfId="3045"/>
    <cellStyle name="40% - Accent1 24 3 2" xfId="9655"/>
    <cellStyle name="40% - Accent1 24 3 2 2" xfId="16357"/>
    <cellStyle name="40% - Accent1 24 3 2 2 2" xfId="29318"/>
    <cellStyle name="40% - Accent1 24 3 2 2 2 2" xfId="55319"/>
    <cellStyle name="40% - Accent1 24 3 2 2 3" xfId="42384"/>
    <cellStyle name="40% - Accent1 24 3 2 3" xfId="22885"/>
    <cellStyle name="40% - Accent1 24 3 2 3 2" xfId="48885"/>
    <cellStyle name="40% - Accent1 24 3 2 4" xfId="35883"/>
    <cellStyle name="40% - Accent1 24 3 3" xfId="13169"/>
    <cellStyle name="40% - Accent1 24 3 3 2" xfId="26130"/>
    <cellStyle name="40% - Accent1 24 3 3 2 2" xfId="52130"/>
    <cellStyle name="40% - Accent1 24 3 3 3" xfId="39195"/>
    <cellStyle name="40% - Accent1 24 3 4" xfId="19710"/>
    <cellStyle name="40% - Accent1 24 3 4 2" xfId="45710"/>
    <cellStyle name="40% - Accent1 24 3 5" xfId="32694"/>
    <cellStyle name="40% - Accent1 24 4" xfId="3772"/>
    <cellStyle name="40% - Accent1 24 4 2" xfId="10251"/>
    <cellStyle name="40% - Accent1 24 4 2 2" xfId="16955"/>
    <cellStyle name="40% - Accent1 24 4 2 2 2" xfId="29916"/>
    <cellStyle name="40% - Accent1 24 4 2 2 2 2" xfId="55917"/>
    <cellStyle name="40% - Accent1 24 4 2 2 3" xfId="42982"/>
    <cellStyle name="40% - Accent1 24 4 2 3" xfId="23483"/>
    <cellStyle name="40% - Accent1 24 4 2 3 2" xfId="49483"/>
    <cellStyle name="40% - Accent1 24 4 2 4" xfId="36481"/>
    <cellStyle name="40% - Accent1 24 4 3" xfId="13767"/>
    <cellStyle name="40% - Accent1 24 4 3 2" xfId="26727"/>
    <cellStyle name="40% - Accent1 24 4 3 2 2" xfId="52728"/>
    <cellStyle name="40% - Accent1 24 4 3 3" xfId="39793"/>
    <cellStyle name="40% - Accent1 24 4 4" xfId="20305"/>
    <cellStyle name="40% - Accent1 24 4 4 2" xfId="46305"/>
    <cellStyle name="40% - Accent1 24 4 5" xfId="33292"/>
    <cellStyle name="40% - Accent1 24 5" xfId="4451"/>
    <cellStyle name="40% - Accent1 24 5 2" xfId="10663"/>
    <cellStyle name="40% - Accent1 24 5 2 2" xfId="17367"/>
    <cellStyle name="40% - Accent1 24 5 2 2 2" xfId="30328"/>
    <cellStyle name="40% - Accent1 24 5 2 2 2 2" xfId="56329"/>
    <cellStyle name="40% - Accent1 24 5 2 2 3" xfId="43394"/>
    <cellStyle name="40% - Accent1 24 5 2 3" xfId="23895"/>
    <cellStyle name="40% - Accent1 24 5 2 3 2" xfId="49895"/>
    <cellStyle name="40% - Accent1 24 5 2 4" xfId="36893"/>
    <cellStyle name="40% - Accent1 24 5 3" xfId="14179"/>
    <cellStyle name="40% - Accent1 24 5 3 2" xfId="27139"/>
    <cellStyle name="40% - Accent1 24 5 3 2 2" xfId="53140"/>
    <cellStyle name="40% - Accent1 24 5 3 3" xfId="40205"/>
    <cellStyle name="40% - Accent1 24 5 4" xfId="20716"/>
    <cellStyle name="40% - Accent1 24 5 4 2" xfId="46716"/>
    <cellStyle name="40% - Accent1 24 5 5" xfId="33704"/>
    <cellStyle name="40% - Accent1 24 6" xfId="8867"/>
    <cellStyle name="40% - Accent1 24 6 2" xfId="15570"/>
    <cellStyle name="40% - Accent1 24 6 2 2" xfId="28530"/>
    <cellStyle name="40% - Accent1 24 6 2 2 2" xfId="54531"/>
    <cellStyle name="40% - Accent1 24 6 2 3" xfId="41596"/>
    <cellStyle name="40% - Accent1 24 6 3" xfId="22097"/>
    <cellStyle name="40% - Accent1 24 6 3 2" xfId="48097"/>
    <cellStyle name="40% - Accent1 24 6 4" xfId="35095"/>
    <cellStyle name="40% - Accent1 24 7" xfId="12381"/>
    <cellStyle name="40% - Accent1 24 7 2" xfId="25342"/>
    <cellStyle name="40% - Accent1 24 7 2 2" xfId="51342"/>
    <cellStyle name="40% - Accent1 24 7 3" xfId="38407"/>
    <cellStyle name="40% - Accent1 24 8" xfId="18923"/>
    <cellStyle name="40% - Accent1 24 8 2" xfId="44923"/>
    <cellStyle name="40% - Accent1 24 9" xfId="31906"/>
    <cellStyle name="40% - Accent1 25" xfId="1074"/>
    <cellStyle name="40% - Accent1 25 2" xfId="3195"/>
    <cellStyle name="40% - Accent1 25 2 2" xfId="9778"/>
    <cellStyle name="40% - Accent1 25 2 2 2" xfId="16480"/>
    <cellStyle name="40% - Accent1 25 2 2 2 2" xfId="29441"/>
    <cellStyle name="40% - Accent1 25 2 2 2 2 2" xfId="55442"/>
    <cellStyle name="40% - Accent1 25 2 2 2 3" xfId="42507"/>
    <cellStyle name="40% - Accent1 25 2 2 3" xfId="23008"/>
    <cellStyle name="40% - Accent1 25 2 2 3 2" xfId="49008"/>
    <cellStyle name="40% - Accent1 25 2 2 4" xfId="36006"/>
    <cellStyle name="40% - Accent1 25 2 3" xfId="13292"/>
    <cellStyle name="40% - Accent1 25 2 3 2" xfId="26253"/>
    <cellStyle name="40% - Accent1 25 2 3 2 2" xfId="52253"/>
    <cellStyle name="40% - Accent1 25 2 3 3" xfId="39318"/>
    <cellStyle name="40% - Accent1 25 2 4" xfId="19833"/>
    <cellStyle name="40% - Accent1 25 2 4 2" xfId="45833"/>
    <cellStyle name="40% - Accent1 25 2 5" xfId="32817"/>
    <cellStyle name="40% - Accent1 25 3" xfId="2726"/>
    <cellStyle name="40% - Accent1 25 3 2" xfId="9392"/>
    <cellStyle name="40% - Accent1 25 3 2 2" xfId="16093"/>
    <cellStyle name="40% - Accent1 25 3 2 2 2" xfId="29054"/>
    <cellStyle name="40% - Accent1 25 3 2 2 2 2" xfId="55055"/>
    <cellStyle name="40% - Accent1 25 3 2 2 3" xfId="42120"/>
    <cellStyle name="40% - Accent1 25 3 2 3" xfId="22621"/>
    <cellStyle name="40% - Accent1 25 3 2 3 2" xfId="48621"/>
    <cellStyle name="40% - Accent1 25 3 2 4" xfId="35619"/>
    <cellStyle name="40% - Accent1 25 3 3" xfId="12905"/>
    <cellStyle name="40% - Accent1 25 3 3 2" xfId="25866"/>
    <cellStyle name="40% - Accent1 25 3 3 2 2" xfId="51866"/>
    <cellStyle name="40% - Accent1 25 3 3 3" xfId="38931"/>
    <cellStyle name="40% - Accent1 25 3 4" xfId="19447"/>
    <cellStyle name="40% - Accent1 25 3 4 2" xfId="45447"/>
    <cellStyle name="40% - Accent1 25 3 5" xfId="32430"/>
    <cellStyle name="40% - Accent1 25 4" xfId="3396"/>
    <cellStyle name="40% - Accent1 25 4 2" xfId="9941"/>
    <cellStyle name="40% - Accent1 25 4 2 2" xfId="16644"/>
    <cellStyle name="40% - Accent1 25 4 2 2 2" xfId="29605"/>
    <cellStyle name="40% - Accent1 25 4 2 2 2 2" xfId="55606"/>
    <cellStyle name="40% - Accent1 25 4 2 2 3" xfId="42671"/>
    <cellStyle name="40% - Accent1 25 4 2 3" xfId="23172"/>
    <cellStyle name="40% - Accent1 25 4 2 3 2" xfId="49172"/>
    <cellStyle name="40% - Accent1 25 4 2 4" xfId="36170"/>
    <cellStyle name="40% - Accent1 25 4 3" xfId="13456"/>
    <cellStyle name="40% - Accent1 25 4 3 2" xfId="26417"/>
    <cellStyle name="40% - Accent1 25 4 3 2 2" xfId="52417"/>
    <cellStyle name="40% - Accent1 25 4 3 3" xfId="39482"/>
    <cellStyle name="40% - Accent1 25 4 4" xfId="19996"/>
    <cellStyle name="40% - Accent1 25 4 4 2" xfId="45996"/>
    <cellStyle name="40% - Accent1 25 4 5" xfId="32981"/>
    <cellStyle name="40% - Accent1 25 5" xfId="2544"/>
    <cellStyle name="40% - Accent1 25 5 2" xfId="9238"/>
    <cellStyle name="40% - Accent1 25 5 2 2" xfId="15940"/>
    <cellStyle name="40% - Accent1 25 5 2 2 2" xfId="28900"/>
    <cellStyle name="40% - Accent1 25 5 2 2 2 2" xfId="54901"/>
    <cellStyle name="40% - Accent1 25 5 2 2 3" xfId="41966"/>
    <cellStyle name="40% - Accent1 25 5 2 3" xfId="22467"/>
    <cellStyle name="40% - Accent1 25 5 2 3 2" xfId="48467"/>
    <cellStyle name="40% - Accent1 25 5 2 4" xfId="35465"/>
    <cellStyle name="40% - Accent1 25 5 3" xfId="12751"/>
    <cellStyle name="40% - Accent1 25 5 3 2" xfId="25712"/>
    <cellStyle name="40% - Accent1 25 5 3 2 2" xfId="51712"/>
    <cellStyle name="40% - Accent1 25 5 3 3" xfId="38777"/>
    <cellStyle name="40% - Accent1 25 5 4" xfId="19293"/>
    <cellStyle name="40% - Accent1 25 5 4 2" xfId="45293"/>
    <cellStyle name="40% - Accent1 25 5 5" xfId="32276"/>
    <cellStyle name="40% - Accent1 25 6" xfId="8881"/>
    <cellStyle name="40% - Accent1 25 6 2" xfId="15584"/>
    <cellStyle name="40% - Accent1 25 6 2 2" xfId="28544"/>
    <cellStyle name="40% - Accent1 25 6 2 2 2" xfId="54545"/>
    <cellStyle name="40% - Accent1 25 6 2 3" xfId="41610"/>
    <cellStyle name="40% - Accent1 25 6 3" xfId="22111"/>
    <cellStyle name="40% - Accent1 25 6 3 2" xfId="48111"/>
    <cellStyle name="40% - Accent1 25 6 4" xfId="35109"/>
    <cellStyle name="40% - Accent1 25 7" xfId="12395"/>
    <cellStyle name="40% - Accent1 25 7 2" xfId="25356"/>
    <cellStyle name="40% - Accent1 25 7 2 2" xfId="51356"/>
    <cellStyle name="40% - Accent1 25 7 3" xfId="38421"/>
    <cellStyle name="40% - Accent1 25 8" xfId="18937"/>
    <cellStyle name="40% - Accent1 25 8 2" xfId="44937"/>
    <cellStyle name="40% - Accent1 25 9" xfId="31920"/>
    <cellStyle name="40% - Accent1 26" xfId="1116"/>
    <cellStyle name="40% - Accent1 26 2" xfId="3228"/>
    <cellStyle name="40% - Accent1 26 2 2" xfId="9807"/>
    <cellStyle name="40% - Accent1 26 2 2 2" xfId="16509"/>
    <cellStyle name="40% - Accent1 26 2 2 2 2" xfId="29470"/>
    <cellStyle name="40% - Accent1 26 2 2 2 2 2" xfId="55471"/>
    <cellStyle name="40% - Accent1 26 2 2 2 3" xfId="42536"/>
    <cellStyle name="40% - Accent1 26 2 2 3" xfId="23037"/>
    <cellStyle name="40% - Accent1 26 2 2 3 2" xfId="49037"/>
    <cellStyle name="40% - Accent1 26 2 2 4" xfId="36035"/>
    <cellStyle name="40% - Accent1 26 2 3" xfId="13321"/>
    <cellStyle name="40% - Accent1 26 2 3 2" xfId="26282"/>
    <cellStyle name="40% - Accent1 26 2 3 2 2" xfId="52282"/>
    <cellStyle name="40% - Accent1 26 2 3 3" xfId="39347"/>
    <cellStyle name="40% - Accent1 26 2 4" xfId="19862"/>
    <cellStyle name="40% - Accent1 26 2 4 2" xfId="45862"/>
    <cellStyle name="40% - Accent1 26 2 5" xfId="32846"/>
    <cellStyle name="40% - Accent1 26 3" xfId="3824"/>
    <cellStyle name="40% - Accent1 26 3 2" xfId="10293"/>
    <cellStyle name="40% - Accent1 26 3 2 2" xfId="16997"/>
    <cellStyle name="40% - Accent1 26 3 2 2 2" xfId="29958"/>
    <cellStyle name="40% - Accent1 26 3 2 2 2 2" xfId="55959"/>
    <cellStyle name="40% - Accent1 26 3 2 2 3" xfId="43024"/>
    <cellStyle name="40% - Accent1 26 3 2 3" xfId="23525"/>
    <cellStyle name="40% - Accent1 26 3 2 3 2" xfId="49525"/>
    <cellStyle name="40% - Accent1 26 3 2 4" xfId="36523"/>
    <cellStyle name="40% - Accent1 26 3 3" xfId="13809"/>
    <cellStyle name="40% - Accent1 26 3 3 2" xfId="26769"/>
    <cellStyle name="40% - Accent1 26 3 3 2 2" xfId="52770"/>
    <cellStyle name="40% - Accent1 26 3 3 3" xfId="39835"/>
    <cellStyle name="40% - Accent1 26 3 4" xfId="20347"/>
    <cellStyle name="40% - Accent1 26 3 4 2" xfId="46347"/>
    <cellStyle name="40% - Accent1 26 3 5" xfId="33334"/>
    <cellStyle name="40% - Accent1 26 4" xfId="4500"/>
    <cellStyle name="40% - Accent1 26 4 2" xfId="10703"/>
    <cellStyle name="40% - Accent1 26 4 2 2" xfId="17407"/>
    <cellStyle name="40% - Accent1 26 4 2 2 2" xfId="30368"/>
    <cellStyle name="40% - Accent1 26 4 2 2 2 2" xfId="56369"/>
    <cellStyle name="40% - Accent1 26 4 2 2 3" xfId="43434"/>
    <cellStyle name="40% - Accent1 26 4 2 3" xfId="23935"/>
    <cellStyle name="40% - Accent1 26 4 2 3 2" xfId="49935"/>
    <cellStyle name="40% - Accent1 26 4 2 4" xfId="36933"/>
    <cellStyle name="40% - Accent1 26 4 3" xfId="14219"/>
    <cellStyle name="40% - Accent1 26 4 3 2" xfId="27179"/>
    <cellStyle name="40% - Accent1 26 4 3 2 2" xfId="53180"/>
    <cellStyle name="40% - Accent1 26 4 3 3" xfId="40245"/>
    <cellStyle name="40% - Accent1 26 4 4" xfId="20756"/>
    <cellStyle name="40% - Accent1 26 4 4 2" xfId="46756"/>
    <cellStyle name="40% - Accent1 26 4 5" xfId="33744"/>
    <cellStyle name="40% - Accent1 26 5" xfId="5094"/>
    <cellStyle name="40% - Accent1 26 5 2" xfId="11046"/>
    <cellStyle name="40% - Accent1 26 5 2 2" xfId="17749"/>
    <cellStyle name="40% - Accent1 26 5 2 2 2" xfId="30710"/>
    <cellStyle name="40% - Accent1 26 5 2 2 2 2" xfId="56711"/>
    <cellStyle name="40% - Accent1 26 5 2 2 3" xfId="43776"/>
    <cellStyle name="40% - Accent1 26 5 2 3" xfId="24277"/>
    <cellStyle name="40% - Accent1 26 5 2 3 2" xfId="50277"/>
    <cellStyle name="40% - Accent1 26 5 2 4" xfId="37275"/>
    <cellStyle name="40% - Accent1 26 5 3" xfId="14561"/>
    <cellStyle name="40% - Accent1 26 5 3 2" xfId="27521"/>
    <cellStyle name="40% - Accent1 26 5 3 2 2" xfId="53522"/>
    <cellStyle name="40% - Accent1 26 5 3 3" xfId="40587"/>
    <cellStyle name="40% - Accent1 26 5 4" xfId="21098"/>
    <cellStyle name="40% - Accent1 26 5 4 2" xfId="47098"/>
    <cellStyle name="40% - Accent1 26 5 5" xfId="34086"/>
    <cellStyle name="40% - Accent1 26 6" xfId="8895"/>
    <cellStyle name="40% - Accent1 26 6 2" xfId="15598"/>
    <cellStyle name="40% - Accent1 26 6 2 2" xfId="28558"/>
    <cellStyle name="40% - Accent1 26 6 2 2 2" xfId="54559"/>
    <cellStyle name="40% - Accent1 26 6 2 3" xfId="41624"/>
    <cellStyle name="40% - Accent1 26 6 3" xfId="22125"/>
    <cellStyle name="40% - Accent1 26 6 3 2" xfId="48125"/>
    <cellStyle name="40% - Accent1 26 6 4" xfId="35123"/>
    <cellStyle name="40% - Accent1 26 7" xfId="12409"/>
    <cellStyle name="40% - Accent1 26 7 2" xfId="25370"/>
    <cellStyle name="40% - Accent1 26 7 2 2" xfId="51370"/>
    <cellStyle name="40% - Accent1 26 7 3" xfId="38435"/>
    <cellStyle name="40% - Accent1 26 8" xfId="18951"/>
    <cellStyle name="40% - Accent1 26 8 2" xfId="44951"/>
    <cellStyle name="40% - Accent1 26 9" xfId="31934"/>
    <cellStyle name="40% - Accent1 27" xfId="1158"/>
    <cellStyle name="40% - Accent1 27 2" xfId="3266"/>
    <cellStyle name="40% - Accent1 27 2 2" xfId="9835"/>
    <cellStyle name="40% - Accent1 27 2 2 2" xfId="16537"/>
    <cellStyle name="40% - Accent1 27 2 2 2 2" xfId="29498"/>
    <cellStyle name="40% - Accent1 27 2 2 2 2 2" xfId="55499"/>
    <cellStyle name="40% - Accent1 27 2 2 2 3" xfId="42564"/>
    <cellStyle name="40% - Accent1 27 2 2 3" xfId="23065"/>
    <cellStyle name="40% - Accent1 27 2 2 3 2" xfId="49065"/>
    <cellStyle name="40% - Accent1 27 2 2 4" xfId="36063"/>
    <cellStyle name="40% - Accent1 27 2 3" xfId="13349"/>
    <cellStyle name="40% - Accent1 27 2 3 2" xfId="26310"/>
    <cellStyle name="40% - Accent1 27 2 3 2 2" xfId="52310"/>
    <cellStyle name="40% - Accent1 27 2 3 3" xfId="39375"/>
    <cellStyle name="40% - Accent1 27 2 4" xfId="19890"/>
    <cellStyle name="40% - Accent1 27 2 4 2" xfId="45890"/>
    <cellStyle name="40% - Accent1 27 2 5" xfId="32874"/>
    <cellStyle name="40% - Accent1 27 3" xfId="3131"/>
    <cellStyle name="40% - Accent1 27 3 2" xfId="9727"/>
    <cellStyle name="40% - Accent1 27 3 2 2" xfId="16429"/>
    <cellStyle name="40% - Accent1 27 3 2 2 2" xfId="29390"/>
    <cellStyle name="40% - Accent1 27 3 2 2 2 2" xfId="55391"/>
    <cellStyle name="40% - Accent1 27 3 2 2 3" xfId="42456"/>
    <cellStyle name="40% - Accent1 27 3 2 3" xfId="22957"/>
    <cellStyle name="40% - Accent1 27 3 2 3 2" xfId="48957"/>
    <cellStyle name="40% - Accent1 27 3 2 4" xfId="35955"/>
    <cellStyle name="40% - Accent1 27 3 3" xfId="13241"/>
    <cellStyle name="40% - Accent1 27 3 3 2" xfId="26202"/>
    <cellStyle name="40% - Accent1 27 3 3 2 2" xfId="52202"/>
    <cellStyle name="40% - Accent1 27 3 3 3" xfId="39267"/>
    <cellStyle name="40% - Accent1 27 3 4" xfId="19782"/>
    <cellStyle name="40% - Accent1 27 3 4 2" xfId="45782"/>
    <cellStyle name="40% - Accent1 27 3 5" xfId="32766"/>
    <cellStyle name="40% - Accent1 27 4" xfId="3188"/>
    <cellStyle name="40% - Accent1 27 4 2" xfId="9773"/>
    <cellStyle name="40% - Accent1 27 4 2 2" xfId="16475"/>
    <cellStyle name="40% - Accent1 27 4 2 2 2" xfId="29436"/>
    <cellStyle name="40% - Accent1 27 4 2 2 2 2" xfId="55437"/>
    <cellStyle name="40% - Accent1 27 4 2 2 3" xfId="42502"/>
    <cellStyle name="40% - Accent1 27 4 2 3" xfId="23003"/>
    <cellStyle name="40% - Accent1 27 4 2 3 2" xfId="49003"/>
    <cellStyle name="40% - Accent1 27 4 2 4" xfId="36001"/>
    <cellStyle name="40% - Accent1 27 4 3" xfId="13287"/>
    <cellStyle name="40% - Accent1 27 4 3 2" xfId="26248"/>
    <cellStyle name="40% - Accent1 27 4 3 2 2" xfId="52248"/>
    <cellStyle name="40% - Accent1 27 4 3 3" xfId="39313"/>
    <cellStyle name="40% - Accent1 27 4 4" xfId="19828"/>
    <cellStyle name="40% - Accent1 27 4 4 2" xfId="45828"/>
    <cellStyle name="40% - Accent1 27 4 5" xfId="32812"/>
    <cellStyle name="40% - Accent1 27 5" xfId="3037"/>
    <cellStyle name="40% - Accent1 27 5 2" xfId="9648"/>
    <cellStyle name="40% - Accent1 27 5 2 2" xfId="16350"/>
    <cellStyle name="40% - Accent1 27 5 2 2 2" xfId="29311"/>
    <cellStyle name="40% - Accent1 27 5 2 2 2 2" xfId="55312"/>
    <cellStyle name="40% - Accent1 27 5 2 2 3" xfId="42377"/>
    <cellStyle name="40% - Accent1 27 5 2 3" xfId="22878"/>
    <cellStyle name="40% - Accent1 27 5 2 3 2" xfId="48878"/>
    <cellStyle name="40% - Accent1 27 5 2 4" xfId="35876"/>
    <cellStyle name="40% - Accent1 27 5 3" xfId="13162"/>
    <cellStyle name="40% - Accent1 27 5 3 2" xfId="26123"/>
    <cellStyle name="40% - Accent1 27 5 3 2 2" xfId="52123"/>
    <cellStyle name="40% - Accent1 27 5 3 3" xfId="39188"/>
    <cellStyle name="40% - Accent1 27 5 4" xfId="19703"/>
    <cellStyle name="40% - Accent1 27 5 4 2" xfId="45703"/>
    <cellStyle name="40% - Accent1 27 5 5" xfId="32687"/>
    <cellStyle name="40% - Accent1 27 6" xfId="8909"/>
    <cellStyle name="40% - Accent1 27 6 2" xfId="15612"/>
    <cellStyle name="40% - Accent1 27 6 2 2" xfId="28572"/>
    <cellStyle name="40% - Accent1 27 6 2 2 2" xfId="54573"/>
    <cellStyle name="40% - Accent1 27 6 2 3" xfId="41638"/>
    <cellStyle name="40% - Accent1 27 6 3" xfId="22139"/>
    <cellStyle name="40% - Accent1 27 6 3 2" xfId="48139"/>
    <cellStyle name="40% - Accent1 27 6 4" xfId="35137"/>
    <cellStyle name="40% - Accent1 27 7" xfId="12423"/>
    <cellStyle name="40% - Accent1 27 7 2" xfId="25384"/>
    <cellStyle name="40% - Accent1 27 7 2 2" xfId="51384"/>
    <cellStyle name="40% - Accent1 27 7 3" xfId="38449"/>
    <cellStyle name="40% - Accent1 27 8" xfId="18965"/>
    <cellStyle name="40% - Accent1 27 8 2" xfId="44965"/>
    <cellStyle name="40% - Accent1 27 9" xfId="31948"/>
    <cellStyle name="40% - Accent1 28" xfId="1728"/>
    <cellStyle name="40% - Accent1 28 2" xfId="3688"/>
    <cellStyle name="40% - Accent1 28 2 2" xfId="10181"/>
    <cellStyle name="40% - Accent1 28 2 2 2" xfId="16885"/>
    <cellStyle name="40% - Accent1 28 2 2 2 2" xfId="29846"/>
    <cellStyle name="40% - Accent1 28 2 2 2 2 2" xfId="55847"/>
    <cellStyle name="40% - Accent1 28 2 2 2 3" xfId="42912"/>
    <cellStyle name="40% - Accent1 28 2 2 3" xfId="23413"/>
    <cellStyle name="40% - Accent1 28 2 2 3 2" xfId="49413"/>
    <cellStyle name="40% - Accent1 28 2 2 4" xfId="36411"/>
    <cellStyle name="40% - Accent1 28 2 3" xfId="13697"/>
    <cellStyle name="40% - Accent1 28 2 3 2" xfId="26657"/>
    <cellStyle name="40% - Accent1 28 2 3 2 2" xfId="52658"/>
    <cellStyle name="40% - Accent1 28 2 3 3" xfId="39723"/>
    <cellStyle name="40% - Accent1 28 2 4" xfId="20236"/>
    <cellStyle name="40% - Accent1 28 2 4 2" xfId="46236"/>
    <cellStyle name="40% - Accent1 28 2 5" xfId="33222"/>
    <cellStyle name="40% - Accent1 28 3" xfId="4374"/>
    <cellStyle name="40% - Accent1 28 3 2" xfId="10599"/>
    <cellStyle name="40% - Accent1 28 3 2 2" xfId="17303"/>
    <cellStyle name="40% - Accent1 28 3 2 2 2" xfId="30264"/>
    <cellStyle name="40% - Accent1 28 3 2 2 2 2" xfId="56265"/>
    <cellStyle name="40% - Accent1 28 3 2 2 3" xfId="43330"/>
    <cellStyle name="40% - Accent1 28 3 2 3" xfId="23831"/>
    <cellStyle name="40% - Accent1 28 3 2 3 2" xfId="49831"/>
    <cellStyle name="40% - Accent1 28 3 2 4" xfId="36829"/>
    <cellStyle name="40% - Accent1 28 3 3" xfId="14115"/>
    <cellStyle name="40% - Accent1 28 3 3 2" xfId="27075"/>
    <cellStyle name="40% - Accent1 28 3 3 2 2" xfId="53076"/>
    <cellStyle name="40% - Accent1 28 3 3 3" xfId="40141"/>
    <cellStyle name="40% - Accent1 28 3 4" xfId="20653"/>
    <cellStyle name="40% - Accent1 28 3 4 2" xfId="46653"/>
    <cellStyle name="40% - Accent1 28 3 5" xfId="33640"/>
    <cellStyle name="40% - Accent1 28 4" xfId="4991"/>
    <cellStyle name="40% - Accent1 28 4 2" xfId="10961"/>
    <cellStyle name="40% - Accent1 28 4 2 2" xfId="17665"/>
    <cellStyle name="40% - Accent1 28 4 2 2 2" xfId="30626"/>
    <cellStyle name="40% - Accent1 28 4 2 2 2 2" xfId="56627"/>
    <cellStyle name="40% - Accent1 28 4 2 2 3" xfId="43692"/>
    <cellStyle name="40% - Accent1 28 4 2 3" xfId="24193"/>
    <cellStyle name="40% - Accent1 28 4 2 3 2" xfId="50193"/>
    <cellStyle name="40% - Accent1 28 4 2 4" xfId="37191"/>
    <cellStyle name="40% - Accent1 28 4 3" xfId="14477"/>
    <cellStyle name="40% - Accent1 28 4 3 2" xfId="27437"/>
    <cellStyle name="40% - Accent1 28 4 3 2 2" xfId="53438"/>
    <cellStyle name="40% - Accent1 28 4 3 3" xfId="40503"/>
    <cellStyle name="40% - Accent1 28 4 4" xfId="21014"/>
    <cellStyle name="40% - Accent1 28 4 4 2" xfId="47014"/>
    <cellStyle name="40% - Accent1 28 4 5" xfId="34002"/>
    <cellStyle name="40% - Accent1 28 5" xfId="5579"/>
    <cellStyle name="40% - Accent1 28 5 2" xfId="11238"/>
    <cellStyle name="40% - Accent1 28 5 2 2" xfId="17941"/>
    <cellStyle name="40% - Accent1 28 5 2 2 2" xfId="30902"/>
    <cellStyle name="40% - Accent1 28 5 2 2 2 2" xfId="56903"/>
    <cellStyle name="40% - Accent1 28 5 2 2 3" xfId="43968"/>
    <cellStyle name="40% - Accent1 28 5 2 3" xfId="24469"/>
    <cellStyle name="40% - Accent1 28 5 2 3 2" xfId="50469"/>
    <cellStyle name="40% - Accent1 28 5 2 4" xfId="37467"/>
    <cellStyle name="40% - Accent1 28 5 3" xfId="14753"/>
    <cellStyle name="40% - Accent1 28 5 3 2" xfId="27713"/>
    <cellStyle name="40% - Accent1 28 5 3 2 2" xfId="53714"/>
    <cellStyle name="40% - Accent1 28 5 3 3" xfId="40779"/>
    <cellStyle name="40% - Accent1 28 5 4" xfId="21290"/>
    <cellStyle name="40% - Accent1 28 5 4 2" xfId="47290"/>
    <cellStyle name="40% - Accent1 28 5 5" xfId="34278"/>
    <cellStyle name="40% - Accent1 28 6" xfId="8922"/>
    <cellStyle name="40% - Accent1 28 6 2" xfId="15625"/>
    <cellStyle name="40% - Accent1 28 6 2 2" xfId="28585"/>
    <cellStyle name="40% - Accent1 28 6 2 2 2" xfId="54586"/>
    <cellStyle name="40% - Accent1 28 6 2 3" xfId="41651"/>
    <cellStyle name="40% - Accent1 28 6 3" xfId="22152"/>
    <cellStyle name="40% - Accent1 28 6 3 2" xfId="48152"/>
    <cellStyle name="40% - Accent1 28 6 4" xfId="35150"/>
    <cellStyle name="40% - Accent1 28 7" xfId="12436"/>
    <cellStyle name="40% - Accent1 28 7 2" xfId="25397"/>
    <cellStyle name="40% - Accent1 28 7 2 2" xfId="51397"/>
    <cellStyle name="40% - Accent1 28 7 3" xfId="38462"/>
    <cellStyle name="40% - Accent1 28 8" xfId="18978"/>
    <cellStyle name="40% - Accent1 28 8 2" xfId="44978"/>
    <cellStyle name="40% - Accent1 28 9" xfId="31961"/>
    <cellStyle name="40% - Accent1 29" xfId="1769"/>
    <cellStyle name="40% - Accent1 29 2" xfId="3717"/>
    <cellStyle name="40% - Accent1 29 2 2" xfId="10203"/>
    <cellStyle name="40% - Accent1 29 2 2 2" xfId="16908"/>
    <cellStyle name="40% - Accent1 29 2 2 2 2" xfId="29869"/>
    <cellStyle name="40% - Accent1 29 2 2 2 2 2" xfId="55870"/>
    <cellStyle name="40% - Accent1 29 2 2 2 3" xfId="42935"/>
    <cellStyle name="40% - Accent1 29 2 2 3" xfId="23436"/>
    <cellStyle name="40% - Accent1 29 2 2 3 2" xfId="49436"/>
    <cellStyle name="40% - Accent1 29 2 2 4" xfId="36434"/>
    <cellStyle name="40% - Accent1 29 2 3" xfId="13720"/>
    <cellStyle name="40% - Accent1 29 2 3 2" xfId="26680"/>
    <cellStyle name="40% - Accent1 29 2 3 2 2" xfId="52681"/>
    <cellStyle name="40% - Accent1 29 2 3 3" xfId="39746"/>
    <cellStyle name="40% - Accent1 29 2 4" xfId="20258"/>
    <cellStyle name="40% - Accent1 29 2 4 2" xfId="46258"/>
    <cellStyle name="40% - Accent1 29 2 5" xfId="33245"/>
    <cellStyle name="40% - Accent1 29 3" xfId="4402"/>
    <cellStyle name="40% - Accent1 29 3 2" xfId="10621"/>
    <cellStyle name="40% - Accent1 29 3 2 2" xfId="17326"/>
    <cellStyle name="40% - Accent1 29 3 2 2 2" xfId="30287"/>
    <cellStyle name="40% - Accent1 29 3 2 2 2 2" xfId="56288"/>
    <cellStyle name="40% - Accent1 29 3 2 2 3" xfId="43353"/>
    <cellStyle name="40% - Accent1 29 3 2 3" xfId="23854"/>
    <cellStyle name="40% - Accent1 29 3 2 3 2" xfId="49854"/>
    <cellStyle name="40% - Accent1 29 3 2 4" xfId="36852"/>
    <cellStyle name="40% - Accent1 29 3 3" xfId="14138"/>
    <cellStyle name="40% - Accent1 29 3 3 2" xfId="27098"/>
    <cellStyle name="40% - Accent1 29 3 3 2 2" xfId="53099"/>
    <cellStyle name="40% - Accent1 29 3 3 3" xfId="40164"/>
    <cellStyle name="40% - Accent1 29 3 4" xfId="20675"/>
    <cellStyle name="40% - Accent1 29 3 4 2" xfId="46675"/>
    <cellStyle name="40% - Accent1 29 3 5" xfId="33663"/>
    <cellStyle name="40% - Accent1 29 4" xfId="5016"/>
    <cellStyle name="40% - Accent1 29 4 2" xfId="10982"/>
    <cellStyle name="40% - Accent1 29 4 2 2" xfId="17686"/>
    <cellStyle name="40% - Accent1 29 4 2 2 2" xfId="30647"/>
    <cellStyle name="40% - Accent1 29 4 2 2 2 2" xfId="56648"/>
    <cellStyle name="40% - Accent1 29 4 2 2 3" xfId="43713"/>
    <cellStyle name="40% - Accent1 29 4 2 3" xfId="24214"/>
    <cellStyle name="40% - Accent1 29 4 2 3 2" xfId="50214"/>
    <cellStyle name="40% - Accent1 29 4 2 4" xfId="37212"/>
    <cellStyle name="40% - Accent1 29 4 3" xfId="14498"/>
    <cellStyle name="40% - Accent1 29 4 3 2" xfId="27458"/>
    <cellStyle name="40% - Accent1 29 4 3 2 2" xfId="53459"/>
    <cellStyle name="40% - Accent1 29 4 3 3" xfId="40524"/>
    <cellStyle name="40% - Accent1 29 4 4" xfId="21035"/>
    <cellStyle name="40% - Accent1 29 4 4 2" xfId="47035"/>
    <cellStyle name="40% - Accent1 29 4 5" xfId="34023"/>
    <cellStyle name="40% - Accent1 29 5" xfId="5595"/>
    <cellStyle name="40% - Accent1 29 5 2" xfId="11251"/>
    <cellStyle name="40% - Accent1 29 5 2 2" xfId="17954"/>
    <cellStyle name="40% - Accent1 29 5 2 2 2" xfId="30915"/>
    <cellStyle name="40% - Accent1 29 5 2 2 2 2" xfId="56916"/>
    <cellStyle name="40% - Accent1 29 5 2 2 3" xfId="43981"/>
    <cellStyle name="40% - Accent1 29 5 2 3" xfId="24482"/>
    <cellStyle name="40% - Accent1 29 5 2 3 2" xfId="50482"/>
    <cellStyle name="40% - Accent1 29 5 2 4" xfId="37480"/>
    <cellStyle name="40% - Accent1 29 5 3" xfId="14766"/>
    <cellStyle name="40% - Accent1 29 5 3 2" xfId="27726"/>
    <cellStyle name="40% - Accent1 29 5 3 2 2" xfId="53727"/>
    <cellStyle name="40% - Accent1 29 5 3 3" xfId="40792"/>
    <cellStyle name="40% - Accent1 29 5 4" xfId="21303"/>
    <cellStyle name="40% - Accent1 29 5 4 2" xfId="47303"/>
    <cellStyle name="40% - Accent1 29 5 5" xfId="34291"/>
    <cellStyle name="40% - Accent1 29 6" xfId="8935"/>
    <cellStyle name="40% - Accent1 29 6 2" xfId="15638"/>
    <cellStyle name="40% - Accent1 29 6 2 2" xfId="28598"/>
    <cellStyle name="40% - Accent1 29 6 2 2 2" xfId="54599"/>
    <cellStyle name="40% - Accent1 29 6 2 3" xfId="41664"/>
    <cellStyle name="40% - Accent1 29 6 3" xfId="22165"/>
    <cellStyle name="40% - Accent1 29 6 3 2" xfId="48165"/>
    <cellStyle name="40% - Accent1 29 6 4" xfId="35163"/>
    <cellStyle name="40% - Accent1 29 7" xfId="12449"/>
    <cellStyle name="40% - Accent1 29 7 2" xfId="25410"/>
    <cellStyle name="40% - Accent1 29 7 2 2" xfId="51410"/>
    <cellStyle name="40% - Accent1 29 7 3" xfId="38475"/>
    <cellStyle name="40% - Accent1 29 8" xfId="18991"/>
    <cellStyle name="40% - Accent1 29 8 2" xfId="44991"/>
    <cellStyle name="40% - Accent1 29 9" xfId="31974"/>
    <cellStyle name="40% - Accent1 3" xfId="154"/>
    <cellStyle name="40% - Accent1 3 2" xfId="2434"/>
    <cellStyle name="40% - Accent1 3 2 2" xfId="9143"/>
    <cellStyle name="40% - Accent1 3 2 2 2" xfId="15845"/>
    <cellStyle name="40% - Accent1 3 2 2 2 2" xfId="28805"/>
    <cellStyle name="40% - Accent1 3 2 2 2 2 2" xfId="54806"/>
    <cellStyle name="40% - Accent1 3 2 2 2 3" xfId="41871"/>
    <cellStyle name="40% - Accent1 3 2 2 3" xfId="22372"/>
    <cellStyle name="40% - Accent1 3 2 2 3 2" xfId="48372"/>
    <cellStyle name="40% - Accent1 3 2 2 4" xfId="35370"/>
    <cellStyle name="40% - Accent1 3 2 3" xfId="12656"/>
    <cellStyle name="40% - Accent1 3 2 3 2" xfId="25617"/>
    <cellStyle name="40% - Accent1 3 2 3 2 2" xfId="51617"/>
    <cellStyle name="40% - Accent1 3 2 3 3" xfId="38682"/>
    <cellStyle name="40% - Accent1 3 2 4" xfId="19198"/>
    <cellStyle name="40% - Accent1 3 2 4 2" xfId="45198"/>
    <cellStyle name="40% - Accent1 3 2 5" xfId="32181"/>
    <cellStyle name="40% - Accent1 3 3" xfId="3657"/>
    <cellStyle name="40% - Accent1 3 3 2" xfId="10163"/>
    <cellStyle name="40% - Accent1 3 3 2 2" xfId="16867"/>
    <cellStyle name="40% - Accent1 3 3 2 2 2" xfId="29828"/>
    <cellStyle name="40% - Accent1 3 3 2 2 2 2" xfId="55829"/>
    <cellStyle name="40% - Accent1 3 3 2 2 3" xfId="42894"/>
    <cellStyle name="40% - Accent1 3 3 2 3" xfId="23395"/>
    <cellStyle name="40% - Accent1 3 3 2 3 2" xfId="49395"/>
    <cellStyle name="40% - Accent1 3 3 2 4" xfId="36393"/>
    <cellStyle name="40% - Accent1 3 3 3" xfId="13679"/>
    <cellStyle name="40% - Accent1 3 3 3 2" xfId="26639"/>
    <cellStyle name="40% - Accent1 3 3 3 2 2" xfId="52640"/>
    <cellStyle name="40% - Accent1 3 3 3 3" xfId="39705"/>
    <cellStyle name="40% - Accent1 3 3 4" xfId="20218"/>
    <cellStyle name="40% - Accent1 3 3 4 2" xfId="46218"/>
    <cellStyle name="40% - Accent1 3 3 5" xfId="33204"/>
    <cellStyle name="40% - Accent1 3 4" xfId="4347"/>
    <cellStyle name="40% - Accent1 3 4 2" xfId="10585"/>
    <cellStyle name="40% - Accent1 3 4 2 2" xfId="17289"/>
    <cellStyle name="40% - Accent1 3 4 2 2 2" xfId="30250"/>
    <cellStyle name="40% - Accent1 3 4 2 2 2 2" xfId="56251"/>
    <cellStyle name="40% - Accent1 3 4 2 2 3" xfId="43316"/>
    <cellStyle name="40% - Accent1 3 4 2 3" xfId="23817"/>
    <cellStyle name="40% - Accent1 3 4 2 3 2" xfId="49817"/>
    <cellStyle name="40% - Accent1 3 4 2 4" xfId="36815"/>
    <cellStyle name="40% - Accent1 3 4 3" xfId="14101"/>
    <cellStyle name="40% - Accent1 3 4 3 2" xfId="27061"/>
    <cellStyle name="40% - Accent1 3 4 3 2 2" xfId="53062"/>
    <cellStyle name="40% - Accent1 3 4 3 3" xfId="40127"/>
    <cellStyle name="40% - Accent1 3 4 4" xfId="20639"/>
    <cellStyle name="40% - Accent1 3 4 4 2" xfId="46639"/>
    <cellStyle name="40% - Accent1 3 4 5" xfId="33626"/>
    <cellStyle name="40% - Accent1 3 5" xfId="4971"/>
    <cellStyle name="40% - Accent1 3 5 2" xfId="10951"/>
    <cellStyle name="40% - Accent1 3 5 2 2" xfId="17655"/>
    <cellStyle name="40% - Accent1 3 5 2 2 2" xfId="30616"/>
    <cellStyle name="40% - Accent1 3 5 2 2 2 2" xfId="56617"/>
    <cellStyle name="40% - Accent1 3 5 2 2 3" xfId="43682"/>
    <cellStyle name="40% - Accent1 3 5 2 3" xfId="24183"/>
    <cellStyle name="40% - Accent1 3 5 2 3 2" xfId="50183"/>
    <cellStyle name="40% - Accent1 3 5 2 4" xfId="37181"/>
    <cellStyle name="40% - Accent1 3 5 3" xfId="14467"/>
    <cellStyle name="40% - Accent1 3 5 3 2" xfId="27427"/>
    <cellStyle name="40% - Accent1 3 5 3 2 2" xfId="53428"/>
    <cellStyle name="40% - Accent1 3 5 3 3" xfId="40493"/>
    <cellStyle name="40% - Accent1 3 5 4" xfId="21004"/>
    <cellStyle name="40% - Accent1 3 5 4 2" xfId="47004"/>
    <cellStyle name="40% - Accent1 3 5 5" xfId="33992"/>
    <cellStyle name="40% - Accent1 3 6" xfId="8578"/>
    <cellStyle name="40% - Accent1 3 6 2" xfId="15280"/>
    <cellStyle name="40% - Accent1 3 6 2 2" xfId="28240"/>
    <cellStyle name="40% - Accent1 3 6 2 2 2" xfId="54241"/>
    <cellStyle name="40% - Accent1 3 6 2 3" xfId="41306"/>
    <cellStyle name="40% - Accent1 3 6 3" xfId="21807"/>
    <cellStyle name="40% - Accent1 3 6 3 2" xfId="47807"/>
    <cellStyle name="40% - Accent1 3 6 4" xfId="34805"/>
    <cellStyle name="40% - Accent1 3 7" xfId="12091"/>
    <cellStyle name="40% - Accent1 3 7 2" xfId="25052"/>
    <cellStyle name="40% - Accent1 3 7 2 2" xfId="51052"/>
    <cellStyle name="40% - Accent1 3 7 3" xfId="38117"/>
    <cellStyle name="40% - Accent1 3 8" xfId="18633"/>
    <cellStyle name="40% - Accent1 3 8 2" xfId="44633"/>
    <cellStyle name="40% - Accent1 3 9" xfId="31616"/>
    <cellStyle name="40% - Accent1 30" xfId="1810"/>
    <cellStyle name="40% - Accent1 30 2" xfId="3752"/>
    <cellStyle name="40% - Accent1 30 2 2" xfId="10233"/>
    <cellStyle name="40% - Accent1 30 2 2 2" xfId="16937"/>
    <cellStyle name="40% - Accent1 30 2 2 2 2" xfId="29898"/>
    <cellStyle name="40% - Accent1 30 2 2 2 2 2" xfId="55899"/>
    <cellStyle name="40% - Accent1 30 2 2 2 3" xfId="42964"/>
    <cellStyle name="40% - Accent1 30 2 2 3" xfId="23465"/>
    <cellStyle name="40% - Accent1 30 2 2 3 2" xfId="49465"/>
    <cellStyle name="40% - Accent1 30 2 2 4" xfId="36463"/>
    <cellStyle name="40% - Accent1 30 2 3" xfId="13749"/>
    <cellStyle name="40% - Accent1 30 2 3 2" xfId="26709"/>
    <cellStyle name="40% - Accent1 30 2 3 2 2" xfId="52710"/>
    <cellStyle name="40% - Accent1 30 2 3 3" xfId="39775"/>
    <cellStyle name="40% - Accent1 30 2 4" xfId="20287"/>
    <cellStyle name="40% - Accent1 30 2 4 2" xfId="46287"/>
    <cellStyle name="40% - Accent1 30 2 5" xfId="33274"/>
    <cellStyle name="40% - Accent1 30 3" xfId="4432"/>
    <cellStyle name="40% - Accent1 30 3 2" xfId="10646"/>
    <cellStyle name="40% - Accent1 30 3 2 2" xfId="17350"/>
    <cellStyle name="40% - Accent1 30 3 2 2 2" xfId="30311"/>
    <cellStyle name="40% - Accent1 30 3 2 2 2 2" xfId="56312"/>
    <cellStyle name="40% - Accent1 30 3 2 2 3" xfId="43377"/>
    <cellStyle name="40% - Accent1 30 3 2 3" xfId="23878"/>
    <cellStyle name="40% - Accent1 30 3 2 3 2" xfId="49878"/>
    <cellStyle name="40% - Accent1 30 3 2 4" xfId="36876"/>
    <cellStyle name="40% - Accent1 30 3 3" xfId="14162"/>
    <cellStyle name="40% - Accent1 30 3 3 2" xfId="27122"/>
    <cellStyle name="40% - Accent1 30 3 3 2 2" xfId="53123"/>
    <cellStyle name="40% - Accent1 30 3 3 3" xfId="40188"/>
    <cellStyle name="40% - Accent1 30 3 4" xfId="20699"/>
    <cellStyle name="40% - Accent1 30 3 4 2" xfId="46699"/>
    <cellStyle name="40% - Accent1 30 3 5" xfId="33687"/>
    <cellStyle name="40% - Accent1 30 4" xfId="5040"/>
    <cellStyle name="40% - Accent1 30 4 2" xfId="11001"/>
    <cellStyle name="40% - Accent1 30 4 2 2" xfId="17704"/>
    <cellStyle name="40% - Accent1 30 4 2 2 2" xfId="30665"/>
    <cellStyle name="40% - Accent1 30 4 2 2 2 2" xfId="56666"/>
    <cellStyle name="40% - Accent1 30 4 2 2 3" xfId="43731"/>
    <cellStyle name="40% - Accent1 30 4 2 3" xfId="24232"/>
    <cellStyle name="40% - Accent1 30 4 2 3 2" xfId="50232"/>
    <cellStyle name="40% - Accent1 30 4 2 4" xfId="37230"/>
    <cellStyle name="40% - Accent1 30 4 3" xfId="14516"/>
    <cellStyle name="40% - Accent1 30 4 3 2" xfId="27476"/>
    <cellStyle name="40% - Accent1 30 4 3 2 2" xfId="53477"/>
    <cellStyle name="40% - Accent1 30 4 3 3" xfId="40542"/>
    <cellStyle name="40% - Accent1 30 4 4" xfId="21053"/>
    <cellStyle name="40% - Accent1 30 4 4 2" xfId="47053"/>
    <cellStyle name="40% - Accent1 30 4 5" xfId="34041"/>
    <cellStyle name="40% - Accent1 30 5" xfId="5611"/>
    <cellStyle name="40% - Accent1 30 5 2" xfId="11265"/>
    <cellStyle name="40% - Accent1 30 5 2 2" xfId="17968"/>
    <cellStyle name="40% - Accent1 30 5 2 2 2" xfId="30929"/>
    <cellStyle name="40% - Accent1 30 5 2 2 2 2" xfId="56930"/>
    <cellStyle name="40% - Accent1 30 5 2 2 3" xfId="43995"/>
    <cellStyle name="40% - Accent1 30 5 2 3" xfId="24496"/>
    <cellStyle name="40% - Accent1 30 5 2 3 2" xfId="50496"/>
    <cellStyle name="40% - Accent1 30 5 2 4" xfId="37494"/>
    <cellStyle name="40% - Accent1 30 5 3" xfId="14780"/>
    <cellStyle name="40% - Accent1 30 5 3 2" xfId="27740"/>
    <cellStyle name="40% - Accent1 30 5 3 2 2" xfId="53741"/>
    <cellStyle name="40% - Accent1 30 5 3 3" xfId="40806"/>
    <cellStyle name="40% - Accent1 30 5 4" xfId="21317"/>
    <cellStyle name="40% - Accent1 30 5 4 2" xfId="47317"/>
    <cellStyle name="40% - Accent1 30 5 5" xfId="34305"/>
    <cellStyle name="40% - Accent1 30 6" xfId="8948"/>
    <cellStyle name="40% - Accent1 30 6 2" xfId="15651"/>
    <cellStyle name="40% - Accent1 30 6 2 2" xfId="28611"/>
    <cellStyle name="40% - Accent1 30 6 2 2 2" xfId="54612"/>
    <cellStyle name="40% - Accent1 30 6 2 3" xfId="41677"/>
    <cellStyle name="40% - Accent1 30 6 3" xfId="22178"/>
    <cellStyle name="40% - Accent1 30 6 3 2" xfId="48178"/>
    <cellStyle name="40% - Accent1 30 6 4" xfId="35176"/>
    <cellStyle name="40% - Accent1 30 7" xfId="12462"/>
    <cellStyle name="40% - Accent1 30 7 2" xfId="25423"/>
    <cellStyle name="40% - Accent1 30 7 2 2" xfId="51423"/>
    <cellStyle name="40% - Accent1 30 7 3" xfId="38488"/>
    <cellStyle name="40% - Accent1 30 8" xfId="19004"/>
    <cellStyle name="40% - Accent1 30 8 2" xfId="45004"/>
    <cellStyle name="40% - Accent1 30 9" xfId="31987"/>
    <cellStyle name="40% - Accent1 31" xfId="1851"/>
    <cellStyle name="40% - Accent1 31 2" xfId="3784"/>
    <cellStyle name="40% - Accent1 31 2 2" xfId="10260"/>
    <cellStyle name="40% - Accent1 31 2 2 2" xfId="16964"/>
    <cellStyle name="40% - Accent1 31 2 2 2 2" xfId="29925"/>
    <cellStyle name="40% - Accent1 31 2 2 2 2 2" xfId="55926"/>
    <cellStyle name="40% - Accent1 31 2 2 2 3" xfId="42991"/>
    <cellStyle name="40% - Accent1 31 2 2 3" xfId="23492"/>
    <cellStyle name="40% - Accent1 31 2 2 3 2" xfId="49492"/>
    <cellStyle name="40% - Accent1 31 2 2 4" xfId="36490"/>
    <cellStyle name="40% - Accent1 31 2 3" xfId="13776"/>
    <cellStyle name="40% - Accent1 31 2 3 2" xfId="26736"/>
    <cellStyle name="40% - Accent1 31 2 3 2 2" xfId="52737"/>
    <cellStyle name="40% - Accent1 31 2 3 3" xfId="39802"/>
    <cellStyle name="40% - Accent1 31 2 4" xfId="20314"/>
    <cellStyle name="40% - Accent1 31 2 4 2" xfId="46314"/>
    <cellStyle name="40% - Accent1 31 2 5" xfId="33301"/>
    <cellStyle name="40% - Accent1 31 3" xfId="4463"/>
    <cellStyle name="40% - Accent1 31 3 2" xfId="10672"/>
    <cellStyle name="40% - Accent1 31 3 2 2" xfId="17376"/>
    <cellStyle name="40% - Accent1 31 3 2 2 2" xfId="30337"/>
    <cellStyle name="40% - Accent1 31 3 2 2 2 2" xfId="56338"/>
    <cellStyle name="40% - Accent1 31 3 2 2 3" xfId="43403"/>
    <cellStyle name="40% - Accent1 31 3 2 3" xfId="23904"/>
    <cellStyle name="40% - Accent1 31 3 2 3 2" xfId="49904"/>
    <cellStyle name="40% - Accent1 31 3 2 4" xfId="36902"/>
    <cellStyle name="40% - Accent1 31 3 3" xfId="14188"/>
    <cellStyle name="40% - Accent1 31 3 3 2" xfId="27148"/>
    <cellStyle name="40% - Accent1 31 3 3 2 2" xfId="53149"/>
    <cellStyle name="40% - Accent1 31 3 3 3" xfId="40214"/>
    <cellStyle name="40% - Accent1 31 3 4" xfId="20725"/>
    <cellStyle name="40% - Accent1 31 3 4 2" xfId="46725"/>
    <cellStyle name="40% - Accent1 31 3 5" xfId="33713"/>
    <cellStyle name="40% - Accent1 31 4" xfId="5065"/>
    <cellStyle name="40% - Accent1 31 4 2" xfId="11021"/>
    <cellStyle name="40% - Accent1 31 4 2 2" xfId="17724"/>
    <cellStyle name="40% - Accent1 31 4 2 2 2" xfId="30685"/>
    <cellStyle name="40% - Accent1 31 4 2 2 2 2" xfId="56686"/>
    <cellStyle name="40% - Accent1 31 4 2 2 3" xfId="43751"/>
    <cellStyle name="40% - Accent1 31 4 2 3" xfId="24252"/>
    <cellStyle name="40% - Accent1 31 4 2 3 2" xfId="50252"/>
    <cellStyle name="40% - Accent1 31 4 2 4" xfId="37250"/>
    <cellStyle name="40% - Accent1 31 4 3" xfId="14536"/>
    <cellStyle name="40% - Accent1 31 4 3 2" xfId="27496"/>
    <cellStyle name="40% - Accent1 31 4 3 2 2" xfId="53497"/>
    <cellStyle name="40% - Accent1 31 4 3 3" xfId="40562"/>
    <cellStyle name="40% - Accent1 31 4 4" xfId="21073"/>
    <cellStyle name="40% - Accent1 31 4 4 2" xfId="47073"/>
    <cellStyle name="40% - Accent1 31 4 5" xfId="34061"/>
    <cellStyle name="40% - Accent1 31 5" xfId="5628"/>
    <cellStyle name="40% - Accent1 31 5 2" xfId="11279"/>
    <cellStyle name="40% - Accent1 31 5 2 2" xfId="17982"/>
    <cellStyle name="40% - Accent1 31 5 2 2 2" xfId="30943"/>
    <cellStyle name="40% - Accent1 31 5 2 2 2 2" xfId="56944"/>
    <cellStyle name="40% - Accent1 31 5 2 2 3" xfId="44009"/>
    <cellStyle name="40% - Accent1 31 5 2 3" xfId="24510"/>
    <cellStyle name="40% - Accent1 31 5 2 3 2" xfId="50510"/>
    <cellStyle name="40% - Accent1 31 5 2 4" xfId="37508"/>
    <cellStyle name="40% - Accent1 31 5 3" xfId="14794"/>
    <cellStyle name="40% - Accent1 31 5 3 2" xfId="27754"/>
    <cellStyle name="40% - Accent1 31 5 3 2 2" xfId="53755"/>
    <cellStyle name="40% - Accent1 31 5 3 3" xfId="40820"/>
    <cellStyle name="40% - Accent1 31 5 4" xfId="21331"/>
    <cellStyle name="40% - Accent1 31 5 4 2" xfId="47331"/>
    <cellStyle name="40% - Accent1 31 5 5" xfId="34319"/>
    <cellStyle name="40% - Accent1 31 6" xfId="8961"/>
    <cellStyle name="40% - Accent1 31 6 2" xfId="15664"/>
    <cellStyle name="40% - Accent1 31 6 2 2" xfId="28624"/>
    <cellStyle name="40% - Accent1 31 6 2 2 2" xfId="54625"/>
    <cellStyle name="40% - Accent1 31 6 2 3" xfId="41690"/>
    <cellStyle name="40% - Accent1 31 6 3" xfId="22191"/>
    <cellStyle name="40% - Accent1 31 6 3 2" xfId="48191"/>
    <cellStyle name="40% - Accent1 31 6 4" xfId="35189"/>
    <cellStyle name="40% - Accent1 31 7" xfId="12475"/>
    <cellStyle name="40% - Accent1 31 7 2" xfId="25436"/>
    <cellStyle name="40% - Accent1 31 7 2 2" xfId="51436"/>
    <cellStyle name="40% - Accent1 31 7 3" xfId="38501"/>
    <cellStyle name="40% - Accent1 31 8" xfId="19017"/>
    <cellStyle name="40% - Accent1 31 8 2" xfId="45017"/>
    <cellStyle name="40% - Accent1 31 9" xfId="32000"/>
    <cellStyle name="40% - Accent1 32" xfId="1892"/>
    <cellStyle name="40% - Accent1 32 2" xfId="3816"/>
    <cellStyle name="40% - Accent1 32 2 2" xfId="10287"/>
    <cellStyle name="40% - Accent1 32 2 2 2" xfId="16991"/>
    <cellStyle name="40% - Accent1 32 2 2 2 2" xfId="29952"/>
    <cellStyle name="40% - Accent1 32 2 2 2 2 2" xfId="55953"/>
    <cellStyle name="40% - Accent1 32 2 2 2 3" xfId="43018"/>
    <cellStyle name="40% - Accent1 32 2 2 3" xfId="23519"/>
    <cellStyle name="40% - Accent1 32 2 2 3 2" xfId="49519"/>
    <cellStyle name="40% - Accent1 32 2 2 4" xfId="36517"/>
    <cellStyle name="40% - Accent1 32 2 3" xfId="13803"/>
    <cellStyle name="40% - Accent1 32 2 3 2" xfId="26763"/>
    <cellStyle name="40% - Accent1 32 2 3 2 2" xfId="52764"/>
    <cellStyle name="40% - Accent1 32 2 3 3" xfId="39829"/>
    <cellStyle name="40% - Accent1 32 2 4" xfId="20341"/>
    <cellStyle name="40% - Accent1 32 2 4 2" xfId="46341"/>
    <cellStyle name="40% - Accent1 32 2 5" xfId="33328"/>
    <cellStyle name="40% - Accent1 32 3" xfId="4492"/>
    <cellStyle name="40% - Accent1 32 3 2" xfId="10698"/>
    <cellStyle name="40% - Accent1 32 3 2 2" xfId="17402"/>
    <cellStyle name="40% - Accent1 32 3 2 2 2" xfId="30363"/>
    <cellStyle name="40% - Accent1 32 3 2 2 2 2" xfId="56364"/>
    <cellStyle name="40% - Accent1 32 3 2 2 3" xfId="43429"/>
    <cellStyle name="40% - Accent1 32 3 2 3" xfId="23930"/>
    <cellStyle name="40% - Accent1 32 3 2 3 2" xfId="49930"/>
    <cellStyle name="40% - Accent1 32 3 2 4" xfId="36928"/>
    <cellStyle name="40% - Accent1 32 3 3" xfId="14214"/>
    <cellStyle name="40% - Accent1 32 3 3 2" xfId="27174"/>
    <cellStyle name="40% - Accent1 32 3 3 2 2" xfId="53175"/>
    <cellStyle name="40% - Accent1 32 3 3 3" xfId="40240"/>
    <cellStyle name="40% - Accent1 32 3 4" xfId="20751"/>
    <cellStyle name="40% - Accent1 32 3 4 2" xfId="46751"/>
    <cellStyle name="40% - Accent1 32 3 5" xfId="33739"/>
    <cellStyle name="40% - Accent1 32 4" xfId="5087"/>
    <cellStyle name="40% - Accent1 32 4 2" xfId="11040"/>
    <cellStyle name="40% - Accent1 32 4 2 2" xfId="17743"/>
    <cellStyle name="40% - Accent1 32 4 2 2 2" xfId="30704"/>
    <cellStyle name="40% - Accent1 32 4 2 2 2 2" xfId="56705"/>
    <cellStyle name="40% - Accent1 32 4 2 2 3" xfId="43770"/>
    <cellStyle name="40% - Accent1 32 4 2 3" xfId="24271"/>
    <cellStyle name="40% - Accent1 32 4 2 3 2" xfId="50271"/>
    <cellStyle name="40% - Accent1 32 4 2 4" xfId="37269"/>
    <cellStyle name="40% - Accent1 32 4 3" xfId="14555"/>
    <cellStyle name="40% - Accent1 32 4 3 2" xfId="27515"/>
    <cellStyle name="40% - Accent1 32 4 3 2 2" xfId="53516"/>
    <cellStyle name="40% - Accent1 32 4 3 3" xfId="40581"/>
    <cellStyle name="40% - Accent1 32 4 4" xfId="21092"/>
    <cellStyle name="40% - Accent1 32 4 4 2" xfId="47092"/>
    <cellStyle name="40% - Accent1 32 4 5" xfId="34080"/>
    <cellStyle name="40% - Accent1 32 5" xfId="5645"/>
    <cellStyle name="40% - Accent1 32 5 2" xfId="11293"/>
    <cellStyle name="40% - Accent1 32 5 2 2" xfId="17996"/>
    <cellStyle name="40% - Accent1 32 5 2 2 2" xfId="30957"/>
    <cellStyle name="40% - Accent1 32 5 2 2 2 2" xfId="56958"/>
    <cellStyle name="40% - Accent1 32 5 2 2 3" xfId="44023"/>
    <cellStyle name="40% - Accent1 32 5 2 3" xfId="24524"/>
    <cellStyle name="40% - Accent1 32 5 2 3 2" xfId="50524"/>
    <cellStyle name="40% - Accent1 32 5 2 4" xfId="37522"/>
    <cellStyle name="40% - Accent1 32 5 3" xfId="14808"/>
    <cellStyle name="40% - Accent1 32 5 3 2" xfId="27768"/>
    <cellStyle name="40% - Accent1 32 5 3 2 2" xfId="53769"/>
    <cellStyle name="40% - Accent1 32 5 3 3" xfId="40834"/>
    <cellStyle name="40% - Accent1 32 5 4" xfId="21345"/>
    <cellStyle name="40% - Accent1 32 5 4 2" xfId="47345"/>
    <cellStyle name="40% - Accent1 32 5 5" xfId="34333"/>
    <cellStyle name="40% - Accent1 32 6" xfId="8974"/>
    <cellStyle name="40% - Accent1 32 6 2" xfId="15677"/>
    <cellStyle name="40% - Accent1 32 6 2 2" xfId="28637"/>
    <cellStyle name="40% - Accent1 32 6 2 2 2" xfId="54638"/>
    <cellStyle name="40% - Accent1 32 6 2 3" xfId="41703"/>
    <cellStyle name="40% - Accent1 32 6 3" xfId="22204"/>
    <cellStyle name="40% - Accent1 32 6 3 2" xfId="48204"/>
    <cellStyle name="40% - Accent1 32 6 4" xfId="35202"/>
    <cellStyle name="40% - Accent1 32 7" xfId="12488"/>
    <cellStyle name="40% - Accent1 32 7 2" xfId="25449"/>
    <cellStyle name="40% - Accent1 32 7 2 2" xfId="51449"/>
    <cellStyle name="40% - Accent1 32 7 3" xfId="38514"/>
    <cellStyle name="40% - Accent1 32 8" xfId="19030"/>
    <cellStyle name="40% - Accent1 32 8 2" xfId="45030"/>
    <cellStyle name="40% - Accent1 32 9" xfId="32013"/>
    <cellStyle name="40% - Accent1 33" xfId="1933"/>
    <cellStyle name="40% - Accent1 33 2" xfId="3849"/>
    <cellStyle name="40% - Accent1 33 2 2" xfId="10312"/>
    <cellStyle name="40% - Accent1 33 2 2 2" xfId="17016"/>
    <cellStyle name="40% - Accent1 33 2 2 2 2" xfId="29977"/>
    <cellStyle name="40% - Accent1 33 2 2 2 2 2" xfId="55978"/>
    <cellStyle name="40% - Accent1 33 2 2 2 3" xfId="43043"/>
    <cellStyle name="40% - Accent1 33 2 2 3" xfId="23544"/>
    <cellStyle name="40% - Accent1 33 2 2 3 2" xfId="49544"/>
    <cellStyle name="40% - Accent1 33 2 2 4" xfId="36542"/>
    <cellStyle name="40% - Accent1 33 2 3" xfId="13828"/>
    <cellStyle name="40% - Accent1 33 2 3 2" xfId="26788"/>
    <cellStyle name="40% - Accent1 33 2 3 2 2" xfId="52789"/>
    <cellStyle name="40% - Accent1 33 2 3 3" xfId="39854"/>
    <cellStyle name="40% - Accent1 33 2 4" xfId="20366"/>
    <cellStyle name="40% - Accent1 33 2 4 2" xfId="46366"/>
    <cellStyle name="40% - Accent1 33 2 5" xfId="33353"/>
    <cellStyle name="40% - Accent1 33 3" xfId="4523"/>
    <cellStyle name="40% - Accent1 33 3 2" xfId="10721"/>
    <cellStyle name="40% - Accent1 33 3 2 2" xfId="17425"/>
    <cellStyle name="40% - Accent1 33 3 2 2 2" xfId="30386"/>
    <cellStyle name="40% - Accent1 33 3 2 2 2 2" xfId="56387"/>
    <cellStyle name="40% - Accent1 33 3 2 2 3" xfId="43452"/>
    <cellStyle name="40% - Accent1 33 3 2 3" xfId="23953"/>
    <cellStyle name="40% - Accent1 33 3 2 3 2" xfId="49953"/>
    <cellStyle name="40% - Accent1 33 3 2 4" xfId="36951"/>
    <cellStyle name="40% - Accent1 33 3 3" xfId="14237"/>
    <cellStyle name="40% - Accent1 33 3 3 2" xfId="27197"/>
    <cellStyle name="40% - Accent1 33 3 3 2 2" xfId="53198"/>
    <cellStyle name="40% - Accent1 33 3 3 3" xfId="40263"/>
    <cellStyle name="40% - Accent1 33 3 4" xfId="20774"/>
    <cellStyle name="40% - Accent1 33 3 4 2" xfId="46774"/>
    <cellStyle name="40% - Accent1 33 3 5" xfId="33762"/>
    <cellStyle name="40% - Accent1 33 4" xfId="5113"/>
    <cellStyle name="40% - Accent1 33 4 2" xfId="11061"/>
    <cellStyle name="40% - Accent1 33 4 2 2" xfId="17764"/>
    <cellStyle name="40% - Accent1 33 4 2 2 2" xfId="30725"/>
    <cellStyle name="40% - Accent1 33 4 2 2 2 2" xfId="56726"/>
    <cellStyle name="40% - Accent1 33 4 2 2 3" xfId="43791"/>
    <cellStyle name="40% - Accent1 33 4 2 3" xfId="24292"/>
    <cellStyle name="40% - Accent1 33 4 2 3 2" xfId="50292"/>
    <cellStyle name="40% - Accent1 33 4 2 4" xfId="37290"/>
    <cellStyle name="40% - Accent1 33 4 3" xfId="14576"/>
    <cellStyle name="40% - Accent1 33 4 3 2" xfId="27536"/>
    <cellStyle name="40% - Accent1 33 4 3 2 2" xfId="53537"/>
    <cellStyle name="40% - Accent1 33 4 3 3" xfId="40602"/>
    <cellStyle name="40% - Accent1 33 4 4" xfId="21113"/>
    <cellStyle name="40% - Accent1 33 4 4 2" xfId="47113"/>
    <cellStyle name="40% - Accent1 33 4 5" xfId="34101"/>
    <cellStyle name="40% - Accent1 33 5" xfId="5662"/>
    <cellStyle name="40% - Accent1 33 5 2" xfId="11307"/>
    <cellStyle name="40% - Accent1 33 5 2 2" xfId="18010"/>
    <cellStyle name="40% - Accent1 33 5 2 2 2" xfId="30971"/>
    <cellStyle name="40% - Accent1 33 5 2 2 2 2" xfId="56972"/>
    <cellStyle name="40% - Accent1 33 5 2 2 3" xfId="44037"/>
    <cellStyle name="40% - Accent1 33 5 2 3" xfId="24538"/>
    <cellStyle name="40% - Accent1 33 5 2 3 2" xfId="50538"/>
    <cellStyle name="40% - Accent1 33 5 2 4" xfId="37536"/>
    <cellStyle name="40% - Accent1 33 5 3" xfId="14822"/>
    <cellStyle name="40% - Accent1 33 5 3 2" xfId="27782"/>
    <cellStyle name="40% - Accent1 33 5 3 2 2" xfId="53783"/>
    <cellStyle name="40% - Accent1 33 5 3 3" xfId="40848"/>
    <cellStyle name="40% - Accent1 33 5 4" xfId="21359"/>
    <cellStyle name="40% - Accent1 33 5 4 2" xfId="47359"/>
    <cellStyle name="40% - Accent1 33 5 5" xfId="34347"/>
    <cellStyle name="40% - Accent1 33 6" xfId="8987"/>
    <cellStyle name="40% - Accent1 33 6 2" xfId="15690"/>
    <cellStyle name="40% - Accent1 33 6 2 2" xfId="28650"/>
    <cellStyle name="40% - Accent1 33 6 2 2 2" xfId="54651"/>
    <cellStyle name="40% - Accent1 33 6 2 3" xfId="41716"/>
    <cellStyle name="40% - Accent1 33 6 3" xfId="22217"/>
    <cellStyle name="40% - Accent1 33 6 3 2" xfId="48217"/>
    <cellStyle name="40% - Accent1 33 6 4" xfId="35215"/>
    <cellStyle name="40% - Accent1 33 7" xfId="12501"/>
    <cellStyle name="40% - Accent1 33 7 2" xfId="25462"/>
    <cellStyle name="40% - Accent1 33 7 2 2" xfId="51462"/>
    <cellStyle name="40% - Accent1 33 7 3" xfId="38527"/>
    <cellStyle name="40% - Accent1 33 8" xfId="19043"/>
    <cellStyle name="40% - Accent1 33 8 2" xfId="45043"/>
    <cellStyle name="40% - Accent1 33 9" xfId="32026"/>
    <cellStyle name="40% - Accent1 34" xfId="1974"/>
    <cellStyle name="40% - Accent1 34 2" xfId="3882"/>
    <cellStyle name="40% - Accent1 34 2 2" xfId="10339"/>
    <cellStyle name="40% - Accent1 34 2 2 2" xfId="17043"/>
    <cellStyle name="40% - Accent1 34 2 2 2 2" xfId="30004"/>
    <cellStyle name="40% - Accent1 34 2 2 2 2 2" xfId="56005"/>
    <cellStyle name="40% - Accent1 34 2 2 2 3" xfId="43070"/>
    <cellStyle name="40% - Accent1 34 2 2 3" xfId="23571"/>
    <cellStyle name="40% - Accent1 34 2 2 3 2" xfId="49571"/>
    <cellStyle name="40% - Accent1 34 2 2 4" xfId="36569"/>
    <cellStyle name="40% - Accent1 34 2 3" xfId="13855"/>
    <cellStyle name="40% - Accent1 34 2 3 2" xfId="26815"/>
    <cellStyle name="40% - Accent1 34 2 3 2 2" xfId="52816"/>
    <cellStyle name="40% - Accent1 34 2 3 3" xfId="39881"/>
    <cellStyle name="40% - Accent1 34 2 4" xfId="20393"/>
    <cellStyle name="40% - Accent1 34 2 4 2" xfId="46393"/>
    <cellStyle name="40% - Accent1 34 2 5" xfId="33380"/>
    <cellStyle name="40% - Accent1 34 3" xfId="4552"/>
    <cellStyle name="40% - Accent1 34 3 2" xfId="10746"/>
    <cellStyle name="40% - Accent1 34 3 2 2" xfId="17450"/>
    <cellStyle name="40% - Accent1 34 3 2 2 2" xfId="30411"/>
    <cellStyle name="40% - Accent1 34 3 2 2 2 2" xfId="56412"/>
    <cellStyle name="40% - Accent1 34 3 2 2 3" xfId="43477"/>
    <cellStyle name="40% - Accent1 34 3 2 3" xfId="23978"/>
    <cellStyle name="40% - Accent1 34 3 2 3 2" xfId="49978"/>
    <cellStyle name="40% - Accent1 34 3 2 4" xfId="36976"/>
    <cellStyle name="40% - Accent1 34 3 3" xfId="14262"/>
    <cellStyle name="40% - Accent1 34 3 3 2" xfId="27222"/>
    <cellStyle name="40% - Accent1 34 3 3 2 2" xfId="53223"/>
    <cellStyle name="40% - Accent1 34 3 3 3" xfId="40288"/>
    <cellStyle name="40% - Accent1 34 3 4" xfId="20799"/>
    <cellStyle name="40% - Accent1 34 3 4 2" xfId="46799"/>
    <cellStyle name="40% - Accent1 34 3 5" xfId="33787"/>
    <cellStyle name="40% - Accent1 34 4" xfId="5136"/>
    <cellStyle name="40% - Accent1 34 4 2" xfId="11080"/>
    <cellStyle name="40% - Accent1 34 4 2 2" xfId="17783"/>
    <cellStyle name="40% - Accent1 34 4 2 2 2" xfId="30744"/>
    <cellStyle name="40% - Accent1 34 4 2 2 2 2" xfId="56745"/>
    <cellStyle name="40% - Accent1 34 4 2 2 3" xfId="43810"/>
    <cellStyle name="40% - Accent1 34 4 2 3" xfId="24311"/>
    <cellStyle name="40% - Accent1 34 4 2 3 2" xfId="50311"/>
    <cellStyle name="40% - Accent1 34 4 2 4" xfId="37309"/>
    <cellStyle name="40% - Accent1 34 4 3" xfId="14595"/>
    <cellStyle name="40% - Accent1 34 4 3 2" xfId="27555"/>
    <cellStyle name="40% - Accent1 34 4 3 2 2" xfId="53556"/>
    <cellStyle name="40% - Accent1 34 4 3 3" xfId="40621"/>
    <cellStyle name="40% - Accent1 34 4 4" xfId="21132"/>
    <cellStyle name="40% - Accent1 34 4 4 2" xfId="47132"/>
    <cellStyle name="40% - Accent1 34 4 5" xfId="34120"/>
    <cellStyle name="40% - Accent1 34 5" xfId="5679"/>
    <cellStyle name="40% - Accent1 34 5 2" xfId="11321"/>
    <cellStyle name="40% - Accent1 34 5 2 2" xfId="18024"/>
    <cellStyle name="40% - Accent1 34 5 2 2 2" xfId="30985"/>
    <cellStyle name="40% - Accent1 34 5 2 2 2 2" xfId="56986"/>
    <cellStyle name="40% - Accent1 34 5 2 2 3" xfId="44051"/>
    <cellStyle name="40% - Accent1 34 5 2 3" xfId="24552"/>
    <cellStyle name="40% - Accent1 34 5 2 3 2" xfId="50552"/>
    <cellStyle name="40% - Accent1 34 5 2 4" xfId="37550"/>
    <cellStyle name="40% - Accent1 34 5 3" xfId="14836"/>
    <cellStyle name="40% - Accent1 34 5 3 2" xfId="27796"/>
    <cellStyle name="40% - Accent1 34 5 3 2 2" xfId="53797"/>
    <cellStyle name="40% - Accent1 34 5 3 3" xfId="40862"/>
    <cellStyle name="40% - Accent1 34 5 4" xfId="21373"/>
    <cellStyle name="40% - Accent1 34 5 4 2" xfId="47373"/>
    <cellStyle name="40% - Accent1 34 5 5" xfId="34361"/>
    <cellStyle name="40% - Accent1 34 6" xfId="9000"/>
    <cellStyle name="40% - Accent1 34 6 2" xfId="15703"/>
    <cellStyle name="40% - Accent1 34 6 2 2" xfId="28663"/>
    <cellStyle name="40% - Accent1 34 6 2 2 2" xfId="54664"/>
    <cellStyle name="40% - Accent1 34 6 2 3" xfId="41729"/>
    <cellStyle name="40% - Accent1 34 6 3" xfId="22230"/>
    <cellStyle name="40% - Accent1 34 6 3 2" xfId="48230"/>
    <cellStyle name="40% - Accent1 34 6 4" xfId="35228"/>
    <cellStyle name="40% - Accent1 34 7" xfId="12514"/>
    <cellStyle name="40% - Accent1 34 7 2" xfId="25475"/>
    <cellStyle name="40% - Accent1 34 7 2 2" xfId="51475"/>
    <cellStyle name="40% - Accent1 34 7 3" xfId="38540"/>
    <cellStyle name="40% - Accent1 34 8" xfId="19056"/>
    <cellStyle name="40% - Accent1 34 8 2" xfId="45056"/>
    <cellStyle name="40% - Accent1 34 9" xfId="32039"/>
    <cellStyle name="40% - Accent1 35" xfId="2016"/>
    <cellStyle name="40% - Accent1 35 2" xfId="3919"/>
    <cellStyle name="40% - Accent1 35 2 2" xfId="10358"/>
    <cellStyle name="40% - Accent1 35 2 2 2" xfId="17062"/>
    <cellStyle name="40% - Accent1 35 2 2 2 2" xfId="30023"/>
    <cellStyle name="40% - Accent1 35 2 2 2 2 2" xfId="56024"/>
    <cellStyle name="40% - Accent1 35 2 2 2 3" xfId="43089"/>
    <cellStyle name="40% - Accent1 35 2 2 3" xfId="23590"/>
    <cellStyle name="40% - Accent1 35 2 2 3 2" xfId="49590"/>
    <cellStyle name="40% - Accent1 35 2 2 4" xfId="36588"/>
    <cellStyle name="40% - Accent1 35 2 3" xfId="13874"/>
    <cellStyle name="40% - Accent1 35 2 3 2" xfId="26834"/>
    <cellStyle name="40% - Accent1 35 2 3 2 2" xfId="52835"/>
    <cellStyle name="40% - Accent1 35 2 3 3" xfId="39900"/>
    <cellStyle name="40% - Accent1 35 2 4" xfId="20412"/>
    <cellStyle name="40% - Accent1 35 2 4 2" xfId="46412"/>
    <cellStyle name="40% - Accent1 35 2 5" xfId="33399"/>
    <cellStyle name="40% - Accent1 35 3" xfId="4588"/>
    <cellStyle name="40% - Accent1 35 3 2" xfId="10764"/>
    <cellStyle name="40% - Accent1 35 3 2 2" xfId="17468"/>
    <cellStyle name="40% - Accent1 35 3 2 2 2" xfId="30429"/>
    <cellStyle name="40% - Accent1 35 3 2 2 2 2" xfId="56430"/>
    <cellStyle name="40% - Accent1 35 3 2 2 3" xfId="43495"/>
    <cellStyle name="40% - Accent1 35 3 2 3" xfId="23996"/>
    <cellStyle name="40% - Accent1 35 3 2 3 2" xfId="49996"/>
    <cellStyle name="40% - Accent1 35 3 2 4" xfId="36994"/>
    <cellStyle name="40% - Accent1 35 3 3" xfId="14280"/>
    <cellStyle name="40% - Accent1 35 3 3 2" xfId="27240"/>
    <cellStyle name="40% - Accent1 35 3 3 2 2" xfId="53241"/>
    <cellStyle name="40% - Accent1 35 3 3 3" xfId="40306"/>
    <cellStyle name="40% - Accent1 35 3 4" xfId="20817"/>
    <cellStyle name="40% - Accent1 35 3 4 2" xfId="46817"/>
    <cellStyle name="40% - Accent1 35 3 5" xfId="33805"/>
    <cellStyle name="40% - Accent1 35 4" xfId="5169"/>
    <cellStyle name="40% - Accent1 35 4 2" xfId="11096"/>
    <cellStyle name="40% - Accent1 35 4 2 2" xfId="17799"/>
    <cellStyle name="40% - Accent1 35 4 2 2 2" xfId="30760"/>
    <cellStyle name="40% - Accent1 35 4 2 2 2 2" xfId="56761"/>
    <cellStyle name="40% - Accent1 35 4 2 2 3" xfId="43826"/>
    <cellStyle name="40% - Accent1 35 4 2 3" xfId="24327"/>
    <cellStyle name="40% - Accent1 35 4 2 3 2" xfId="50327"/>
    <cellStyle name="40% - Accent1 35 4 2 4" xfId="37325"/>
    <cellStyle name="40% - Accent1 35 4 3" xfId="14611"/>
    <cellStyle name="40% - Accent1 35 4 3 2" xfId="27571"/>
    <cellStyle name="40% - Accent1 35 4 3 2 2" xfId="53572"/>
    <cellStyle name="40% - Accent1 35 4 3 3" xfId="40637"/>
    <cellStyle name="40% - Accent1 35 4 4" xfId="21148"/>
    <cellStyle name="40% - Accent1 35 4 4 2" xfId="47148"/>
    <cellStyle name="40% - Accent1 35 4 5" xfId="34136"/>
    <cellStyle name="40% - Accent1 35 5" xfId="5710"/>
    <cellStyle name="40% - Accent1 35 5 2" xfId="11335"/>
    <cellStyle name="40% - Accent1 35 5 2 2" xfId="18038"/>
    <cellStyle name="40% - Accent1 35 5 2 2 2" xfId="30999"/>
    <cellStyle name="40% - Accent1 35 5 2 2 2 2" xfId="57000"/>
    <cellStyle name="40% - Accent1 35 5 2 2 3" xfId="44065"/>
    <cellStyle name="40% - Accent1 35 5 2 3" xfId="24566"/>
    <cellStyle name="40% - Accent1 35 5 2 3 2" xfId="50566"/>
    <cellStyle name="40% - Accent1 35 5 2 4" xfId="37564"/>
    <cellStyle name="40% - Accent1 35 5 3" xfId="14850"/>
    <cellStyle name="40% - Accent1 35 5 3 2" xfId="27810"/>
    <cellStyle name="40% - Accent1 35 5 3 2 2" xfId="53811"/>
    <cellStyle name="40% - Accent1 35 5 3 3" xfId="40876"/>
    <cellStyle name="40% - Accent1 35 5 4" xfId="21387"/>
    <cellStyle name="40% - Accent1 35 5 4 2" xfId="47387"/>
    <cellStyle name="40% - Accent1 35 5 5" xfId="34375"/>
    <cellStyle name="40% - Accent1 35 6" xfId="9014"/>
    <cellStyle name="40% - Accent1 35 6 2" xfId="15717"/>
    <cellStyle name="40% - Accent1 35 6 2 2" xfId="28677"/>
    <cellStyle name="40% - Accent1 35 6 2 2 2" xfId="54678"/>
    <cellStyle name="40% - Accent1 35 6 2 3" xfId="41743"/>
    <cellStyle name="40% - Accent1 35 6 3" xfId="22244"/>
    <cellStyle name="40% - Accent1 35 6 3 2" xfId="48244"/>
    <cellStyle name="40% - Accent1 35 6 4" xfId="35242"/>
    <cellStyle name="40% - Accent1 35 7" xfId="12528"/>
    <cellStyle name="40% - Accent1 35 7 2" xfId="25489"/>
    <cellStyle name="40% - Accent1 35 7 2 2" xfId="51489"/>
    <cellStyle name="40% - Accent1 35 7 3" xfId="38554"/>
    <cellStyle name="40% - Accent1 35 8" xfId="19070"/>
    <cellStyle name="40% - Accent1 35 8 2" xfId="45070"/>
    <cellStyle name="40% - Accent1 35 9" xfId="32053"/>
    <cellStyle name="40% - Accent1 36" xfId="2058"/>
    <cellStyle name="40% - Accent1 36 2" xfId="3961"/>
    <cellStyle name="40% - Accent1 36 2 2" xfId="10372"/>
    <cellStyle name="40% - Accent1 36 2 2 2" xfId="17076"/>
    <cellStyle name="40% - Accent1 36 2 2 2 2" xfId="30037"/>
    <cellStyle name="40% - Accent1 36 2 2 2 2 2" xfId="56038"/>
    <cellStyle name="40% - Accent1 36 2 2 2 3" xfId="43103"/>
    <cellStyle name="40% - Accent1 36 2 2 3" xfId="23604"/>
    <cellStyle name="40% - Accent1 36 2 2 3 2" xfId="49604"/>
    <cellStyle name="40% - Accent1 36 2 2 4" xfId="36602"/>
    <cellStyle name="40% - Accent1 36 2 3" xfId="13888"/>
    <cellStyle name="40% - Accent1 36 2 3 2" xfId="26848"/>
    <cellStyle name="40% - Accent1 36 2 3 2 2" xfId="52849"/>
    <cellStyle name="40% - Accent1 36 2 3 3" xfId="39914"/>
    <cellStyle name="40% - Accent1 36 2 4" xfId="20426"/>
    <cellStyle name="40% - Accent1 36 2 4 2" xfId="46426"/>
    <cellStyle name="40% - Accent1 36 2 5" xfId="33413"/>
    <cellStyle name="40% - Accent1 36 3" xfId="4630"/>
    <cellStyle name="40% - Accent1 36 3 2" xfId="10778"/>
    <cellStyle name="40% - Accent1 36 3 2 2" xfId="17482"/>
    <cellStyle name="40% - Accent1 36 3 2 2 2" xfId="30443"/>
    <cellStyle name="40% - Accent1 36 3 2 2 2 2" xfId="56444"/>
    <cellStyle name="40% - Accent1 36 3 2 2 3" xfId="43509"/>
    <cellStyle name="40% - Accent1 36 3 2 3" xfId="24010"/>
    <cellStyle name="40% - Accent1 36 3 2 3 2" xfId="50010"/>
    <cellStyle name="40% - Accent1 36 3 2 4" xfId="37008"/>
    <cellStyle name="40% - Accent1 36 3 3" xfId="14294"/>
    <cellStyle name="40% - Accent1 36 3 3 2" xfId="27254"/>
    <cellStyle name="40% - Accent1 36 3 3 2 2" xfId="53255"/>
    <cellStyle name="40% - Accent1 36 3 3 3" xfId="40320"/>
    <cellStyle name="40% - Accent1 36 3 4" xfId="20831"/>
    <cellStyle name="40% - Accent1 36 3 4 2" xfId="46831"/>
    <cellStyle name="40% - Accent1 36 3 5" xfId="33819"/>
    <cellStyle name="40% - Accent1 36 4" xfId="5211"/>
    <cellStyle name="40% - Accent1 36 4 2" xfId="11110"/>
    <cellStyle name="40% - Accent1 36 4 2 2" xfId="17813"/>
    <cellStyle name="40% - Accent1 36 4 2 2 2" xfId="30774"/>
    <cellStyle name="40% - Accent1 36 4 2 2 2 2" xfId="56775"/>
    <cellStyle name="40% - Accent1 36 4 2 2 3" xfId="43840"/>
    <cellStyle name="40% - Accent1 36 4 2 3" xfId="24341"/>
    <cellStyle name="40% - Accent1 36 4 2 3 2" xfId="50341"/>
    <cellStyle name="40% - Accent1 36 4 2 4" xfId="37339"/>
    <cellStyle name="40% - Accent1 36 4 3" xfId="14625"/>
    <cellStyle name="40% - Accent1 36 4 3 2" xfId="27585"/>
    <cellStyle name="40% - Accent1 36 4 3 2 2" xfId="53586"/>
    <cellStyle name="40% - Accent1 36 4 3 3" xfId="40651"/>
    <cellStyle name="40% - Accent1 36 4 4" xfId="21162"/>
    <cellStyle name="40% - Accent1 36 4 4 2" xfId="47162"/>
    <cellStyle name="40% - Accent1 36 4 5" xfId="34150"/>
    <cellStyle name="40% - Accent1 36 5" xfId="5752"/>
    <cellStyle name="40% - Accent1 36 5 2" xfId="11349"/>
    <cellStyle name="40% - Accent1 36 5 2 2" xfId="18052"/>
    <cellStyle name="40% - Accent1 36 5 2 2 2" xfId="31013"/>
    <cellStyle name="40% - Accent1 36 5 2 2 2 2" xfId="57014"/>
    <cellStyle name="40% - Accent1 36 5 2 2 3" xfId="44079"/>
    <cellStyle name="40% - Accent1 36 5 2 3" xfId="24580"/>
    <cellStyle name="40% - Accent1 36 5 2 3 2" xfId="50580"/>
    <cellStyle name="40% - Accent1 36 5 2 4" xfId="37578"/>
    <cellStyle name="40% - Accent1 36 5 3" xfId="14864"/>
    <cellStyle name="40% - Accent1 36 5 3 2" xfId="27824"/>
    <cellStyle name="40% - Accent1 36 5 3 2 2" xfId="53825"/>
    <cellStyle name="40% - Accent1 36 5 3 3" xfId="40890"/>
    <cellStyle name="40% - Accent1 36 5 4" xfId="21401"/>
    <cellStyle name="40% - Accent1 36 5 4 2" xfId="47401"/>
    <cellStyle name="40% - Accent1 36 5 5" xfId="34389"/>
    <cellStyle name="40% - Accent1 36 6" xfId="9028"/>
    <cellStyle name="40% - Accent1 36 6 2" xfId="15731"/>
    <cellStyle name="40% - Accent1 36 6 2 2" xfId="28691"/>
    <cellStyle name="40% - Accent1 36 6 2 2 2" xfId="54692"/>
    <cellStyle name="40% - Accent1 36 6 2 3" xfId="41757"/>
    <cellStyle name="40% - Accent1 36 6 3" xfId="22258"/>
    <cellStyle name="40% - Accent1 36 6 3 2" xfId="48258"/>
    <cellStyle name="40% - Accent1 36 6 4" xfId="35256"/>
    <cellStyle name="40% - Accent1 36 7" xfId="12542"/>
    <cellStyle name="40% - Accent1 36 7 2" xfId="25503"/>
    <cellStyle name="40% - Accent1 36 7 2 2" xfId="51503"/>
    <cellStyle name="40% - Accent1 36 7 3" xfId="38568"/>
    <cellStyle name="40% - Accent1 36 8" xfId="19084"/>
    <cellStyle name="40% - Accent1 36 8 2" xfId="45084"/>
    <cellStyle name="40% - Accent1 36 9" xfId="32067"/>
    <cellStyle name="40% - Accent1 37" xfId="2099"/>
    <cellStyle name="40% - Accent1 37 2" xfId="4003"/>
    <cellStyle name="40% - Accent1 37 2 2" xfId="10386"/>
    <cellStyle name="40% - Accent1 37 2 2 2" xfId="17090"/>
    <cellStyle name="40% - Accent1 37 2 2 2 2" xfId="30051"/>
    <cellStyle name="40% - Accent1 37 2 2 2 2 2" xfId="56052"/>
    <cellStyle name="40% - Accent1 37 2 2 2 3" xfId="43117"/>
    <cellStyle name="40% - Accent1 37 2 2 3" xfId="23618"/>
    <cellStyle name="40% - Accent1 37 2 2 3 2" xfId="49618"/>
    <cellStyle name="40% - Accent1 37 2 2 4" xfId="36616"/>
    <cellStyle name="40% - Accent1 37 2 3" xfId="13902"/>
    <cellStyle name="40% - Accent1 37 2 3 2" xfId="26862"/>
    <cellStyle name="40% - Accent1 37 2 3 2 2" xfId="52863"/>
    <cellStyle name="40% - Accent1 37 2 3 3" xfId="39928"/>
    <cellStyle name="40% - Accent1 37 2 4" xfId="20440"/>
    <cellStyle name="40% - Accent1 37 2 4 2" xfId="46440"/>
    <cellStyle name="40% - Accent1 37 2 5" xfId="33427"/>
    <cellStyle name="40% - Accent1 37 3" xfId="4672"/>
    <cellStyle name="40% - Accent1 37 3 2" xfId="10792"/>
    <cellStyle name="40% - Accent1 37 3 2 2" xfId="17496"/>
    <cellStyle name="40% - Accent1 37 3 2 2 2" xfId="30457"/>
    <cellStyle name="40% - Accent1 37 3 2 2 2 2" xfId="56458"/>
    <cellStyle name="40% - Accent1 37 3 2 2 3" xfId="43523"/>
    <cellStyle name="40% - Accent1 37 3 2 3" xfId="24024"/>
    <cellStyle name="40% - Accent1 37 3 2 3 2" xfId="50024"/>
    <cellStyle name="40% - Accent1 37 3 2 4" xfId="37022"/>
    <cellStyle name="40% - Accent1 37 3 3" xfId="14308"/>
    <cellStyle name="40% - Accent1 37 3 3 2" xfId="27268"/>
    <cellStyle name="40% - Accent1 37 3 3 2 2" xfId="53269"/>
    <cellStyle name="40% - Accent1 37 3 3 3" xfId="40334"/>
    <cellStyle name="40% - Accent1 37 3 4" xfId="20845"/>
    <cellStyle name="40% - Accent1 37 3 4 2" xfId="46845"/>
    <cellStyle name="40% - Accent1 37 3 5" xfId="33833"/>
    <cellStyle name="40% - Accent1 37 4" xfId="5253"/>
    <cellStyle name="40% - Accent1 37 4 2" xfId="11124"/>
    <cellStyle name="40% - Accent1 37 4 2 2" xfId="17827"/>
    <cellStyle name="40% - Accent1 37 4 2 2 2" xfId="30788"/>
    <cellStyle name="40% - Accent1 37 4 2 2 2 2" xfId="56789"/>
    <cellStyle name="40% - Accent1 37 4 2 2 3" xfId="43854"/>
    <cellStyle name="40% - Accent1 37 4 2 3" xfId="24355"/>
    <cellStyle name="40% - Accent1 37 4 2 3 2" xfId="50355"/>
    <cellStyle name="40% - Accent1 37 4 2 4" xfId="37353"/>
    <cellStyle name="40% - Accent1 37 4 3" xfId="14639"/>
    <cellStyle name="40% - Accent1 37 4 3 2" xfId="27599"/>
    <cellStyle name="40% - Accent1 37 4 3 2 2" xfId="53600"/>
    <cellStyle name="40% - Accent1 37 4 3 3" xfId="40665"/>
    <cellStyle name="40% - Accent1 37 4 4" xfId="21176"/>
    <cellStyle name="40% - Accent1 37 4 4 2" xfId="47176"/>
    <cellStyle name="40% - Accent1 37 4 5" xfId="34164"/>
    <cellStyle name="40% - Accent1 37 5" xfId="5794"/>
    <cellStyle name="40% - Accent1 37 5 2" xfId="11363"/>
    <cellStyle name="40% - Accent1 37 5 2 2" xfId="18066"/>
    <cellStyle name="40% - Accent1 37 5 2 2 2" xfId="31027"/>
    <cellStyle name="40% - Accent1 37 5 2 2 2 2" xfId="57028"/>
    <cellStyle name="40% - Accent1 37 5 2 2 3" xfId="44093"/>
    <cellStyle name="40% - Accent1 37 5 2 3" xfId="24594"/>
    <cellStyle name="40% - Accent1 37 5 2 3 2" xfId="50594"/>
    <cellStyle name="40% - Accent1 37 5 2 4" xfId="37592"/>
    <cellStyle name="40% - Accent1 37 5 3" xfId="14878"/>
    <cellStyle name="40% - Accent1 37 5 3 2" xfId="27838"/>
    <cellStyle name="40% - Accent1 37 5 3 2 2" xfId="53839"/>
    <cellStyle name="40% - Accent1 37 5 3 3" xfId="40904"/>
    <cellStyle name="40% - Accent1 37 5 4" xfId="21415"/>
    <cellStyle name="40% - Accent1 37 5 4 2" xfId="47415"/>
    <cellStyle name="40% - Accent1 37 5 5" xfId="34403"/>
    <cellStyle name="40% - Accent1 37 6" xfId="9041"/>
    <cellStyle name="40% - Accent1 37 6 2" xfId="15744"/>
    <cellStyle name="40% - Accent1 37 6 2 2" xfId="28704"/>
    <cellStyle name="40% - Accent1 37 6 2 2 2" xfId="54705"/>
    <cellStyle name="40% - Accent1 37 6 2 3" xfId="41770"/>
    <cellStyle name="40% - Accent1 37 6 3" xfId="22271"/>
    <cellStyle name="40% - Accent1 37 6 3 2" xfId="48271"/>
    <cellStyle name="40% - Accent1 37 6 4" xfId="35269"/>
    <cellStyle name="40% - Accent1 37 7" xfId="12555"/>
    <cellStyle name="40% - Accent1 37 7 2" xfId="25516"/>
    <cellStyle name="40% - Accent1 37 7 2 2" xfId="51516"/>
    <cellStyle name="40% - Accent1 37 7 3" xfId="38581"/>
    <cellStyle name="40% - Accent1 37 8" xfId="19097"/>
    <cellStyle name="40% - Accent1 37 8 2" xfId="45097"/>
    <cellStyle name="40% - Accent1 37 9" xfId="32080"/>
    <cellStyle name="40% - Accent1 38" xfId="2140"/>
    <cellStyle name="40% - Accent1 38 2" xfId="4045"/>
    <cellStyle name="40% - Accent1 38 2 2" xfId="10400"/>
    <cellStyle name="40% - Accent1 38 2 2 2" xfId="17104"/>
    <cellStyle name="40% - Accent1 38 2 2 2 2" xfId="30065"/>
    <cellStyle name="40% - Accent1 38 2 2 2 2 2" xfId="56066"/>
    <cellStyle name="40% - Accent1 38 2 2 2 3" xfId="43131"/>
    <cellStyle name="40% - Accent1 38 2 2 3" xfId="23632"/>
    <cellStyle name="40% - Accent1 38 2 2 3 2" xfId="49632"/>
    <cellStyle name="40% - Accent1 38 2 2 4" xfId="36630"/>
    <cellStyle name="40% - Accent1 38 2 3" xfId="13916"/>
    <cellStyle name="40% - Accent1 38 2 3 2" xfId="26876"/>
    <cellStyle name="40% - Accent1 38 2 3 2 2" xfId="52877"/>
    <cellStyle name="40% - Accent1 38 2 3 3" xfId="39942"/>
    <cellStyle name="40% - Accent1 38 2 4" xfId="20454"/>
    <cellStyle name="40% - Accent1 38 2 4 2" xfId="46454"/>
    <cellStyle name="40% - Accent1 38 2 5" xfId="33441"/>
    <cellStyle name="40% - Accent1 38 3" xfId="4714"/>
    <cellStyle name="40% - Accent1 38 3 2" xfId="10806"/>
    <cellStyle name="40% - Accent1 38 3 2 2" xfId="17510"/>
    <cellStyle name="40% - Accent1 38 3 2 2 2" xfId="30471"/>
    <cellStyle name="40% - Accent1 38 3 2 2 2 2" xfId="56472"/>
    <cellStyle name="40% - Accent1 38 3 2 2 3" xfId="43537"/>
    <cellStyle name="40% - Accent1 38 3 2 3" xfId="24038"/>
    <cellStyle name="40% - Accent1 38 3 2 3 2" xfId="50038"/>
    <cellStyle name="40% - Accent1 38 3 2 4" xfId="37036"/>
    <cellStyle name="40% - Accent1 38 3 3" xfId="14322"/>
    <cellStyle name="40% - Accent1 38 3 3 2" xfId="27282"/>
    <cellStyle name="40% - Accent1 38 3 3 2 2" xfId="53283"/>
    <cellStyle name="40% - Accent1 38 3 3 3" xfId="40348"/>
    <cellStyle name="40% - Accent1 38 3 4" xfId="20859"/>
    <cellStyle name="40% - Accent1 38 3 4 2" xfId="46859"/>
    <cellStyle name="40% - Accent1 38 3 5" xfId="33847"/>
    <cellStyle name="40% - Accent1 38 4" xfId="5295"/>
    <cellStyle name="40% - Accent1 38 4 2" xfId="11138"/>
    <cellStyle name="40% - Accent1 38 4 2 2" xfId="17841"/>
    <cellStyle name="40% - Accent1 38 4 2 2 2" xfId="30802"/>
    <cellStyle name="40% - Accent1 38 4 2 2 2 2" xfId="56803"/>
    <cellStyle name="40% - Accent1 38 4 2 2 3" xfId="43868"/>
    <cellStyle name="40% - Accent1 38 4 2 3" xfId="24369"/>
    <cellStyle name="40% - Accent1 38 4 2 3 2" xfId="50369"/>
    <cellStyle name="40% - Accent1 38 4 2 4" xfId="37367"/>
    <cellStyle name="40% - Accent1 38 4 3" xfId="14653"/>
    <cellStyle name="40% - Accent1 38 4 3 2" xfId="27613"/>
    <cellStyle name="40% - Accent1 38 4 3 2 2" xfId="53614"/>
    <cellStyle name="40% - Accent1 38 4 3 3" xfId="40679"/>
    <cellStyle name="40% - Accent1 38 4 4" xfId="21190"/>
    <cellStyle name="40% - Accent1 38 4 4 2" xfId="47190"/>
    <cellStyle name="40% - Accent1 38 4 5" xfId="34178"/>
    <cellStyle name="40% - Accent1 38 5" xfId="5836"/>
    <cellStyle name="40% - Accent1 38 5 2" xfId="11377"/>
    <cellStyle name="40% - Accent1 38 5 2 2" xfId="18080"/>
    <cellStyle name="40% - Accent1 38 5 2 2 2" xfId="31041"/>
    <cellStyle name="40% - Accent1 38 5 2 2 2 2" xfId="57042"/>
    <cellStyle name="40% - Accent1 38 5 2 2 3" xfId="44107"/>
    <cellStyle name="40% - Accent1 38 5 2 3" xfId="24608"/>
    <cellStyle name="40% - Accent1 38 5 2 3 2" xfId="50608"/>
    <cellStyle name="40% - Accent1 38 5 2 4" xfId="37606"/>
    <cellStyle name="40% - Accent1 38 5 3" xfId="14892"/>
    <cellStyle name="40% - Accent1 38 5 3 2" xfId="27852"/>
    <cellStyle name="40% - Accent1 38 5 3 2 2" xfId="53853"/>
    <cellStyle name="40% - Accent1 38 5 3 3" xfId="40918"/>
    <cellStyle name="40% - Accent1 38 5 4" xfId="21429"/>
    <cellStyle name="40% - Accent1 38 5 4 2" xfId="47429"/>
    <cellStyle name="40% - Accent1 38 5 5" xfId="34417"/>
    <cellStyle name="40% - Accent1 38 6" xfId="9054"/>
    <cellStyle name="40% - Accent1 38 6 2" xfId="15757"/>
    <cellStyle name="40% - Accent1 38 6 2 2" xfId="28717"/>
    <cellStyle name="40% - Accent1 38 6 2 2 2" xfId="54718"/>
    <cellStyle name="40% - Accent1 38 6 2 3" xfId="41783"/>
    <cellStyle name="40% - Accent1 38 6 3" xfId="22284"/>
    <cellStyle name="40% - Accent1 38 6 3 2" xfId="48284"/>
    <cellStyle name="40% - Accent1 38 6 4" xfId="35282"/>
    <cellStyle name="40% - Accent1 38 7" xfId="12568"/>
    <cellStyle name="40% - Accent1 38 7 2" xfId="25529"/>
    <cellStyle name="40% - Accent1 38 7 2 2" xfId="51529"/>
    <cellStyle name="40% - Accent1 38 7 3" xfId="38594"/>
    <cellStyle name="40% - Accent1 38 8" xfId="19110"/>
    <cellStyle name="40% - Accent1 38 8 2" xfId="45110"/>
    <cellStyle name="40% - Accent1 38 9" xfId="32093"/>
    <cellStyle name="40% - Accent1 39" xfId="2182"/>
    <cellStyle name="40% - Accent1 39 2" xfId="4087"/>
    <cellStyle name="40% - Accent1 39 2 2" xfId="10414"/>
    <cellStyle name="40% - Accent1 39 2 2 2" xfId="17118"/>
    <cellStyle name="40% - Accent1 39 2 2 2 2" xfId="30079"/>
    <cellStyle name="40% - Accent1 39 2 2 2 2 2" xfId="56080"/>
    <cellStyle name="40% - Accent1 39 2 2 2 3" xfId="43145"/>
    <cellStyle name="40% - Accent1 39 2 2 3" xfId="23646"/>
    <cellStyle name="40% - Accent1 39 2 2 3 2" xfId="49646"/>
    <cellStyle name="40% - Accent1 39 2 2 4" xfId="36644"/>
    <cellStyle name="40% - Accent1 39 2 3" xfId="13930"/>
    <cellStyle name="40% - Accent1 39 2 3 2" xfId="26890"/>
    <cellStyle name="40% - Accent1 39 2 3 2 2" xfId="52891"/>
    <cellStyle name="40% - Accent1 39 2 3 3" xfId="39956"/>
    <cellStyle name="40% - Accent1 39 2 4" xfId="20468"/>
    <cellStyle name="40% - Accent1 39 2 4 2" xfId="46468"/>
    <cellStyle name="40% - Accent1 39 2 5" xfId="33455"/>
    <cellStyle name="40% - Accent1 39 3" xfId="4756"/>
    <cellStyle name="40% - Accent1 39 3 2" xfId="10820"/>
    <cellStyle name="40% - Accent1 39 3 2 2" xfId="17524"/>
    <cellStyle name="40% - Accent1 39 3 2 2 2" xfId="30485"/>
    <cellStyle name="40% - Accent1 39 3 2 2 2 2" xfId="56486"/>
    <cellStyle name="40% - Accent1 39 3 2 2 3" xfId="43551"/>
    <cellStyle name="40% - Accent1 39 3 2 3" xfId="24052"/>
    <cellStyle name="40% - Accent1 39 3 2 3 2" xfId="50052"/>
    <cellStyle name="40% - Accent1 39 3 2 4" xfId="37050"/>
    <cellStyle name="40% - Accent1 39 3 3" xfId="14336"/>
    <cellStyle name="40% - Accent1 39 3 3 2" xfId="27296"/>
    <cellStyle name="40% - Accent1 39 3 3 2 2" xfId="53297"/>
    <cellStyle name="40% - Accent1 39 3 3 3" xfId="40362"/>
    <cellStyle name="40% - Accent1 39 3 4" xfId="20873"/>
    <cellStyle name="40% - Accent1 39 3 4 2" xfId="46873"/>
    <cellStyle name="40% - Accent1 39 3 5" xfId="33861"/>
    <cellStyle name="40% - Accent1 39 4" xfId="5337"/>
    <cellStyle name="40% - Accent1 39 4 2" xfId="11152"/>
    <cellStyle name="40% - Accent1 39 4 2 2" xfId="17855"/>
    <cellStyle name="40% - Accent1 39 4 2 2 2" xfId="30816"/>
    <cellStyle name="40% - Accent1 39 4 2 2 2 2" xfId="56817"/>
    <cellStyle name="40% - Accent1 39 4 2 2 3" xfId="43882"/>
    <cellStyle name="40% - Accent1 39 4 2 3" xfId="24383"/>
    <cellStyle name="40% - Accent1 39 4 2 3 2" xfId="50383"/>
    <cellStyle name="40% - Accent1 39 4 2 4" xfId="37381"/>
    <cellStyle name="40% - Accent1 39 4 3" xfId="14667"/>
    <cellStyle name="40% - Accent1 39 4 3 2" xfId="27627"/>
    <cellStyle name="40% - Accent1 39 4 3 2 2" xfId="53628"/>
    <cellStyle name="40% - Accent1 39 4 3 3" xfId="40693"/>
    <cellStyle name="40% - Accent1 39 4 4" xfId="21204"/>
    <cellStyle name="40% - Accent1 39 4 4 2" xfId="47204"/>
    <cellStyle name="40% - Accent1 39 4 5" xfId="34192"/>
    <cellStyle name="40% - Accent1 39 5" xfId="5878"/>
    <cellStyle name="40% - Accent1 39 5 2" xfId="11391"/>
    <cellStyle name="40% - Accent1 39 5 2 2" xfId="18094"/>
    <cellStyle name="40% - Accent1 39 5 2 2 2" xfId="31055"/>
    <cellStyle name="40% - Accent1 39 5 2 2 2 2" xfId="57056"/>
    <cellStyle name="40% - Accent1 39 5 2 2 3" xfId="44121"/>
    <cellStyle name="40% - Accent1 39 5 2 3" xfId="24622"/>
    <cellStyle name="40% - Accent1 39 5 2 3 2" xfId="50622"/>
    <cellStyle name="40% - Accent1 39 5 2 4" xfId="37620"/>
    <cellStyle name="40% - Accent1 39 5 3" xfId="14906"/>
    <cellStyle name="40% - Accent1 39 5 3 2" xfId="27866"/>
    <cellStyle name="40% - Accent1 39 5 3 2 2" xfId="53867"/>
    <cellStyle name="40% - Accent1 39 5 3 3" xfId="40932"/>
    <cellStyle name="40% - Accent1 39 5 4" xfId="21443"/>
    <cellStyle name="40% - Accent1 39 5 4 2" xfId="47443"/>
    <cellStyle name="40% - Accent1 39 5 5" xfId="34431"/>
    <cellStyle name="40% - Accent1 39 6" xfId="9068"/>
    <cellStyle name="40% - Accent1 39 6 2" xfId="15771"/>
    <cellStyle name="40% - Accent1 39 6 2 2" xfId="28731"/>
    <cellStyle name="40% - Accent1 39 6 2 2 2" xfId="54732"/>
    <cellStyle name="40% - Accent1 39 6 2 3" xfId="41797"/>
    <cellStyle name="40% - Accent1 39 6 3" xfId="22298"/>
    <cellStyle name="40% - Accent1 39 6 3 2" xfId="48298"/>
    <cellStyle name="40% - Accent1 39 6 4" xfId="35296"/>
    <cellStyle name="40% - Accent1 39 7" xfId="12582"/>
    <cellStyle name="40% - Accent1 39 7 2" xfId="25543"/>
    <cellStyle name="40% - Accent1 39 7 2 2" xfId="51543"/>
    <cellStyle name="40% - Accent1 39 7 3" xfId="38608"/>
    <cellStyle name="40% - Accent1 39 8" xfId="19124"/>
    <cellStyle name="40% - Accent1 39 8 2" xfId="45124"/>
    <cellStyle name="40% - Accent1 39 9" xfId="32107"/>
    <cellStyle name="40% - Accent1 4" xfId="195"/>
    <cellStyle name="40% - Accent1 4 2" xfId="2470"/>
    <cellStyle name="40% - Accent1 4 2 2" xfId="9174"/>
    <cellStyle name="40% - Accent1 4 2 2 2" xfId="15876"/>
    <cellStyle name="40% - Accent1 4 2 2 2 2" xfId="28836"/>
    <cellStyle name="40% - Accent1 4 2 2 2 2 2" xfId="54837"/>
    <cellStyle name="40% - Accent1 4 2 2 2 3" xfId="41902"/>
    <cellStyle name="40% - Accent1 4 2 2 3" xfId="22403"/>
    <cellStyle name="40% - Accent1 4 2 2 3 2" xfId="48403"/>
    <cellStyle name="40% - Accent1 4 2 2 4" xfId="35401"/>
    <cellStyle name="40% - Accent1 4 2 3" xfId="12687"/>
    <cellStyle name="40% - Accent1 4 2 3 2" xfId="25648"/>
    <cellStyle name="40% - Accent1 4 2 3 2 2" xfId="51648"/>
    <cellStyle name="40% - Accent1 4 2 3 3" xfId="38713"/>
    <cellStyle name="40% - Accent1 4 2 4" xfId="19229"/>
    <cellStyle name="40% - Accent1 4 2 4 2" xfId="45229"/>
    <cellStyle name="40% - Accent1 4 2 5" xfId="32212"/>
    <cellStyle name="40% - Accent1 4 3" xfId="3629"/>
    <cellStyle name="40% - Accent1 4 3 2" xfId="10140"/>
    <cellStyle name="40% - Accent1 4 3 2 2" xfId="16844"/>
    <cellStyle name="40% - Accent1 4 3 2 2 2" xfId="29805"/>
    <cellStyle name="40% - Accent1 4 3 2 2 2 2" xfId="55806"/>
    <cellStyle name="40% - Accent1 4 3 2 2 3" xfId="42871"/>
    <cellStyle name="40% - Accent1 4 3 2 3" xfId="23372"/>
    <cellStyle name="40% - Accent1 4 3 2 3 2" xfId="49372"/>
    <cellStyle name="40% - Accent1 4 3 2 4" xfId="36370"/>
    <cellStyle name="40% - Accent1 4 3 3" xfId="13656"/>
    <cellStyle name="40% - Accent1 4 3 3 2" xfId="26616"/>
    <cellStyle name="40% - Accent1 4 3 3 2 2" xfId="52617"/>
    <cellStyle name="40% - Accent1 4 3 3 3" xfId="39682"/>
    <cellStyle name="40% - Accent1 4 3 4" xfId="20195"/>
    <cellStyle name="40% - Accent1 4 3 4 2" xfId="46195"/>
    <cellStyle name="40% - Accent1 4 3 5" xfId="33181"/>
    <cellStyle name="40% - Accent1 4 4" xfId="4323"/>
    <cellStyle name="40% - Accent1 4 4 2" xfId="10566"/>
    <cellStyle name="40% - Accent1 4 4 2 2" xfId="17270"/>
    <cellStyle name="40% - Accent1 4 4 2 2 2" xfId="30231"/>
    <cellStyle name="40% - Accent1 4 4 2 2 2 2" xfId="56232"/>
    <cellStyle name="40% - Accent1 4 4 2 2 3" xfId="43297"/>
    <cellStyle name="40% - Accent1 4 4 2 3" xfId="23798"/>
    <cellStyle name="40% - Accent1 4 4 2 3 2" xfId="49798"/>
    <cellStyle name="40% - Accent1 4 4 2 4" xfId="36796"/>
    <cellStyle name="40% - Accent1 4 4 3" xfId="14082"/>
    <cellStyle name="40% - Accent1 4 4 3 2" xfId="27042"/>
    <cellStyle name="40% - Accent1 4 4 3 2 2" xfId="53043"/>
    <cellStyle name="40% - Accent1 4 4 3 3" xfId="40108"/>
    <cellStyle name="40% - Accent1 4 4 4" xfId="20620"/>
    <cellStyle name="40% - Accent1 4 4 4 2" xfId="46620"/>
    <cellStyle name="40% - Accent1 4 4 5" xfId="33607"/>
    <cellStyle name="40% - Accent1 4 5" xfId="4954"/>
    <cellStyle name="40% - Accent1 4 5 2" xfId="10937"/>
    <cellStyle name="40% - Accent1 4 5 2 2" xfId="17641"/>
    <cellStyle name="40% - Accent1 4 5 2 2 2" xfId="30602"/>
    <cellStyle name="40% - Accent1 4 5 2 2 2 2" xfId="56603"/>
    <cellStyle name="40% - Accent1 4 5 2 2 3" xfId="43668"/>
    <cellStyle name="40% - Accent1 4 5 2 3" xfId="24169"/>
    <cellStyle name="40% - Accent1 4 5 2 3 2" xfId="50169"/>
    <cellStyle name="40% - Accent1 4 5 2 4" xfId="37167"/>
    <cellStyle name="40% - Accent1 4 5 3" xfId="14453"/>
    <cellStyle name="40% - Accent1 4 5 3 2" xfId="27413"/>
    <cellStyle name="40% - Accent1 4 5 3 2 2" xfId="53414"/>
    <cellStyle name="40% - Accent1 4 5 3 3" xfId="40479"/>
    <cellStyle name="40% - Accent1 4 5 4" xfId="20990"/>
    <cellStyle name="40% - Accent1 4 5 4 2" xfId="46990"/>
    <cellStyle name="40% - Accent1 4 5 5" xfId="33978"/>
    <cellStyle name="40% - Accent1 4 6" xfId="8591"/>
    <cellStyle name="40% - Accent1 4 6 2" xfId="15293"/>
    <cellStyle name="40% - Accent1 4 6 2 2" xfId="28253"/>
    <cellStyle name="40% - Accent1 4 6 2 2 2" xfId="54254"/>
    <cellStyle name="40% - Accent1 4 6 2 3" xfId="41319"/>
    <cellStyle name="40% - Accent1 4 6 3" xfId="21820"/>
    <cellStyle name="40% - Accent1 4 6 3 2" xfId="47820"/>
    <cellStyle name="40% - Accent1 4 6 4" xfId="34818"/>
    <cellStyle name="40% - Accent1 4 7" xfId="12104"/>
    <cellStyle name="40% - Accent1 4 7 2" xfId="25065"/>
    <cellStyle name="40% - Accent1 4 7 2 2" xfId="51065"/>
    <cellStyle name="40% - Accent1 4 7 3" xfId="38130"/>
    <cellStyle name="40% - Accent1 4 8" xfId="18646"/>
    <cellStyle name="40% - Accent1 4 8 2" xfId="44646"/>
    <cellStyle name="40% - Accent1 4 9" xfId="31629"/>
    <cellStyle name="40% - Accent1 40" xfId="2223"/>
    <cellStyle name="40% - Accent1 40 2" xfId="4129"/>
    <cellStyle name="40% - Accent1 40 2 2" xfId="10428"/>
    <cellStyle name="40% - Accent1 40 2 2 2" xfId="17132"/>
    <cellStyle name="40% - Accent1 40 2 2 2 2" xfId="30093"/>
    <cellStyle name="40% - Accent1 40 2 2 2 2 2" xfId="56094"/>
    <cellStyle name="40% - Accent1 40 2 2 2 3" xfId="43159"/>
    <cellStyle name="40% - Accent1 40 2 2 3" xfId="23660"/>
    <cellStyle name="40% - Accent1 40 2 2 3 2" xfId="49660"/>
    <cellStyle name="40% - Accent1 40 2 2 4" xfId="36658"/>
    <cellStyle name="40% - Accent1 40 2 3" xfId="13944"/>
    <cellStyle name="40% - Accent1 40 2 3 2" xfId="26904"/>
    <cellStyle name="40% - Accent1 40 2 3 2 2" xfId="52905"/>
    <cellStyle name="40% - Accent1 40 2 3 3" xfId="39970"/>
    <cellStyle name="40% - Accent1 40 2 4" xfId="20482"/>
    <cellStyle name="40% - Accent1 40 2 4 2" xfId="46482"/>
    <cellStyle name="40% - Accent1 40 2 5" xfId="33469"/>
    <cellStyle name="40% - Accent1 40 3" xfId="4798"/>
    <cellStyle name="40% - Accent1 40 3 2" xfId="10834"/>
    <cellStyle name="40% - Accent1 40 3 2 2" xfId="17538"/>
    <cellStyle name="40% - Accent1 40 3 2 2 2" xfId="30499"/>
    <cellStyle name="40% - Accent1 40 3 2 2 2 2" xfId="56500"/>
    <cellStyle name="40% - Accent1 40 3 2 2 3" xfId="43565"/>
    <cellStyle name="40% - Accent1 40 3 2 3" xfId="24066"/>
    <cellStyle name="40% - Accent1 40 3 2 3 2" xfId="50066"/>
    <cellStyle name="40% - Accent1 40 3 2 4" xfId="37064"/>
    <cellStyle name="40% - Accent1 40 3 3" xfId="14350"/>
    <cellStyle name="40% - Accent1 40 3 3 2" xfId="27310"/>
    <cellStyle name="40% - Accent1 40 3 3 2 2" xfId="53311"/>
    <cellStyle name="40% - Accent1 40 3 3 3" xfId="40376"/>
    <cellStyle name="40% - Accent1 40 3 4" xfId="20887"/>
    <cellStyle name="40% - Accent1 40 3 4 2" xfId="46887"/>
    <cellStyle name="40% - Accent1 40 3 5" xfId="33875"/>
    <cellStyle name="40% - Accent1 40 4" xfId="5379"/>
    <cellStyle name="40% - Accent1 40 4 2" xfId="11166"/>
    <cellStyle name="40% - Accent1 40 4 2 2" xfId="17869"/>
    <cellStyle name="40% - Accent1 40 4 2 2 2" xfId="30830"/>
    <cellStyle name="40% - Accent1 40 4 2 2 2 2" xfId="56831"/>
    <cellStyle name="40% - Accent1 40 4 2 2 3" xfId="43896"/>
    <cellStyle name="40% - Accent1 40 4 2 3" xfId="24397"/>
    <cellStyle name="40% - Accent1 40 4 2 3 2" xfId="50397"/>
    <cellStyle name="40% - Accent1 40 4 2 4" xfId="37395"/>
    <cellStyle name="40% - Accent1 40 4 3" xfId="14681"/>
    <cellStyle name="40% - Accent1 40 4 3 2" xfId="27641"/>
    <cellStyle name="40% - Accent1 40 4 3 2 2" xfId="53642"/>
    <cellStyle name="40% - Accent1 40 4 3 3" xfId="40707"/>
    <cellStyle name="40% - Accent1 40 4 4" xfId="21218"/>
    <cellStyle name="40% - Accent1 40 4 4 2" xfId="47218"/>
    <cellStyle name="40% - Accent1 40 4 5" xfId="34206"/>
    <cellStyle name="40% - Accent1 40 5" xfId="5920"/>
    <cellStyle name="40% - Accent1 40 5 2" xfId="11405"/>
    <cellStyle name="40% - Accent1 40 5 2 2" xfId="18108"/>
    <cellStyle name="40% - Accent1 40 5 2 2 2" xfId="31069"/>
    <cellStyle name="40% - Accent1 40 5 2 2 2 2" xfId="57070"/>
    <cellStyle name="40% - Accent1 40 5 2 2 3" xfId="44135"/>
    <cellStyle name="40% - Accent1 40 5 2 3" xfId="24636"/>
    <cellStyle name="40% - Accent1 40 5 2 3 2" xfId="50636"/>
    <cellStyle name="40% - Accent1 40 5 2 4" xfId="37634"/>
    <cellStyle name="40% - Accent1 40 5 3" xfId="14920"/>
    <cellStyle name="40% - Accent1 40 5 3 2" xfId="27880"/>
    <cellStyle name="40% - Accent1 40 5 3 2 2" xfId="53881"/>
    <cellStyle name="40% - Accent1 40 5 3 3" xfId="40946"/>
    <cellStyle name="40% - Accent1 40 5 4" xfId="21457"/>
    <cellStyle name="40% - Accent1 40 5 4 2" xfId="47457"/>
    <cellStyle name="40% - Accent1 40 5 5" xfId="34445"/>
    <cellStyle name="40% - Accent1 40 6" xfId="9081"/>
    <cellStyle name="40% - Accent1 40 6 2" xfId="15784"/>
    <cellStyle name="40% - Accent1 40 6 2 2" xfId="28744"/>
    <cellStyle name="40% - Accent1 40 6 2 2 2" xfId="54745"/>
    <cellStyle name="40% - Accent1 40 6 2 3" xfId="41810"/>
    <cellStyle name="40% - Accent1 40 6 3" xfId="22311"/>
    <cellStyle name="40% - Accent1 40 6 3 2" xfId="48311"/>
    <cellStyle name="40% - Accent1 40 6 4" xfId="35309"/>
    <cellStyle name="40% - Accent1 40 7" xfId="12595"/>
    <cellStyle name="40% - Accent1 40 7 2" xfId="25556"/>
    <cellStyle name="40% - Accent1 40 7 2 2" xfId="51556"/>
    <cellStyle name="40% - Accent1 40 7 3" xfId="38621"/>
    <cellStyle name="40% - Accent1 40 8" xfId="19137"/>
    <cellStyle name="40% - Accent1 40 8 2" xfId="45137"/>
    <cellStyle name="40% - Accent1 40 9" xfId="32120"/>
    <cellStyle name="40% - Accent1 41" xfId="2265"/>
    <cellStyle name="40% - Accent1 41 2" xfId="4171"/>
    <cellStyle name="40% - Accent1 41 2 2" xfId="10442"/>
    <cellStyle name="40% - Accent1 41 2 2 2" xfId="17146"/>
    <cellStyle name="40% - Accent1 41 2 2 2 2" xfId="30107"/>
    <cellStyle name="40% - Accent1 41 2 2 2 2 2" xfId="56108"/>
    <cellStyle name="40% - Accent1 41 2 2 2 3" xfId="43173"/>
    <cellStyle name="40% - Accent1 41 2 2 3" xfId="23674"/>
    <cellStyle name="40% - Accent1 41 2 2 3 2" xfId="49674"/>
    <cellStyle name="40% - Accent1 41 2 2 4" xfId="36672"/>
    <cellStyle name="40% - Accent1 41 2 3" xfId="13958"/>
    <cellStyle name="40% - Accent1 41 2 3 2" xfId="26918"/>
    <cellStyle name="40% - Accent1 41 2 3 2 2" xfId="52919"/>
    <cellStyle name="40% - Accent1 41 2 3 3" xfId="39984"/>
    <cellStyle name="40% - Accent1 41 2 4" xfId="20496"/>
    <cellStyle name="40% - Accent1 41 2 4 2" xfId="46496"/>
    <cellStyle name="40% - Accent1 41 2 5" xfId="33483"/>
    <cellStyle name="40% - Accent1 41 3" xfId="4840"/>
    <cellStyle name="40% - Accent1 41 3 2" xfId="10848"/>
    <cellStyle name="40% - Accent1 41 3 2 2" xfId="17552"/>
    <cellStyle name="40% - Accent1 41 3 2 2 2" xfId="30513"/>
    <cellStyle name="40% - Accent1 41 3 2 2 2 2" xfId="56514"/>
    <cellStyle name="40% - Accent1 41 3 2 2 3" xfId="43579"/>
    <cellStyle name="40% - Accent1 41 3 2 3" xfId="24080"/>
    <cellStyle name="40% - Accent1 41 3 2 3 2" xfId="50080"/>
    <cellStyle name="40% - Accent1 41 3 2 4" xfId="37078"/>
    <cellStyle name="40% - Accent1 41 3 3" xfId="14364"/>
    <cellStyle name="40% - Accent1 41 3 3 2" xfId="27324"/>
    <cellStyle name="40% - Accent1 41 3 3 2 2" xfId="53325"/>
    <cellStyle name="40% - Accent1 41 3 3 3" xfId="40390"/>
    <cellStyle name="40% - Accent1 41 3 4" xfId="20901"/>
    <cellStyle name="40% - Accent1 41 3 4 2" xfId="46901"/>
    <cellStyle name="40% - Accent1 41 3 5" xfId="33889"/>
    <cellStyle name="40% - Accent1 41 4" xfId="5421"/>
    <cellStyle name="40% - Accent1 41 4 2" xfId="11180"/>
    <cellStyle name="40% - Accent1 41 4 2 2" xfId="17883"/>
    <cellStyle name="40% - Accent1 41 4 2 2 2" xfId="30844"/>
    <cellStyle name="40% - Accent1 41 4 2 2 2 2" xfId="56845"/>
    <cellStyle name="40% - Accent1 41 4 2 2 3" xfId="43910"/>
    <cellStyle name="40% - Accent1 41 4 2 3" xfId="24411"/>
    <cellStyle name="40% - Accent1 41 4 2 3 2" xfId="50411"/>
    <cellStyle name="40% - Accent1 41 4 2 4" xfId="37409"/>
    <cellStyle name="40% - Accent1 41 4 3" xfId="14695"/>
    <cellStyle name="40% - Accent1 41 4 3 2" xfId="27655"/>
    <cellStyle name="40% - Accent1 41 4 3 2 2" xfId="53656"/>
    <cellStyle name="40% - Accent1 41 4 3 3" xfId="40721"/>
    <cellStyle name="40% - Accent1 41 4 4" xfId="21232"/>
    <cellStyle name="40% - Accent1 41 4 4 2" xfId="47232"/>
    <cellStyle name="40% - Accent1 41 4 5" xfId="34220"/>
    <cellStyle name="40% - Accent1 41 5" xfId="5962"/>
    <cellStyle name="40% - Accent1 41 5 2" xfId="11419"/>
    <cellStyle name="40% - Accent1 41 5 2 2" xfId="18122"/>
    <cellStyle name="40% - Accent1 41 5 2 2 2" xfId="31083"/>
    <cellStyle name="40% - Accent1 41 5 2 2 2 2" xfId="57084"/>
    <cellStyle name="40% - Accent1 41 5 2 2 3" xfId="44149"/>
    <cellStyle name="40% - Accent1 41 5 2 3" xfId="24650"/>
    <cellStyle name="40% - Accent1 41 5 2 3 2" xfId="50650"/>
    <cellStyle name="40% - Accent1 41 5 2 4" xfId="37648"/>
    <cellStyle name="40% - Accent1 41 5 3" xfId="14934"/>
    <cellStyle name="40% - Accent1 41 5 3 2" xfId="27894"/>
    <cellStyle name="40% - Accent1 41 5 3 2 2" xfId="53895"/>
    <cellStyle name="40% - Accent1 41 5 3 3" xfId="40960"/>
    <cellStyle name="40% - Accent1 41 5 4" xfId="21471"/>
    <cellStyle name="40% - Accent1 41 5 4 2" xfId="47471"/>
    <cellStyle name="40% - Accent1 41 5 5" xfId="34459"/>
    <cellStyle name="40% - Accent1 41 6" xfId="9095"/>
    <cellStyle name="40% - Accent1 41 6 2" xfId="15798"/>
    <cellStyle name="40% - Accent1 41 6 2 2" xfId="28758"/>
    <cellStyle name="40% - Accent1 41 6 2 2 2" xfId="54759"/>
    <cellStyle name="40% - Accent1 41 6 2 3" xfId="41824"/>
    <cellStyle name="40% - Accent1 41 6 3" xfId="22325"/>
    <cellStyle name="40% - Accent1 41 6 3 2" xfId="48325"/>
    <cellStyle name="40% - Accent1 41 6 4" xfId="35323"/>
    <cellStyle name="40% - Accent1 41 7" xfId="12609"/>
    <cellStyle name="40% - Accent1 41 7 2" xfId="25570"/>
    <cellStyle name="40% - Accent1 41 7 2 2" xfId="51570"/>
    <cellStyle name="40% - Accent1 41 7 3" xfId="38635"/>
    <cellStyle name="40% - Accent1 41 8" xfId="19151"/>
    <cellStyle name="40% - Accent1 41 8 2" xfId="45151"/>
    <cellStyle name="40% - Accent1 41 9" xfId="32134"/>
    <cellStyle name="40% - Accent1 42" xfId="2306"/>
    <cellStyle name="40% - Accent1 42 2" xfId="9108"/>
    <cellStyle name="40% - Accent1 42 2 2" xfId="15811"/>
    <cellStyle name="40% - Accent1 42 2 2 2" xfId="28771"/>
    <cellStyle name="40% - Accent1 42 2 2 2 2" xfId="54772"/>
    <cellStyle name="40% - Accent1 42 2 2 3" xfId="41837"/>
    <cellStyle name="40% - Accent1 42 2 3" xfId="22338"/>
    <cellStyle name="40% - Accent1 42 2 3 2" xfId="48338"/>
    <cellStyle name="40% - Accent1 42 2 4" xfId="35336"/>
    <cellStyle name="40% - Accent1 42 3" xfId="12622"/>
    <cellStyle name="40% - Accent1 42 3 2" xfId="25583"/>
    <cellStyle name="40% - Accent1 42 3 2 2" xfId="51583"/>
    <cellStyle name="40% - Accent1 42 3 3" xfId="38648"/>
    <cellStyle name="40% - Accent1 42 4" xfId="19164"/>
    <cellStyle name="40% - Accent1 42 4 2" xfId="45164"/>
    <cellStyle name="40% - Accent1 42 5" xfId="32147"/>
    <cellStyle name="40% - Accent1 43" xfId="3051"/>
    <cellStyle name="40% - Accent1 43 2" xfId="9660"/>
    <cellStyle name="40% - Accent1 43 2 2" xfId="16362"/>
    <cellStyle name="40% - Accent1 43 2 2 2" xfId="29323"/>
    <cellStyle name="40% - Accent1 43 2 2 2 2" xfId="55324"/>
    <cellStyle name="40% - Accent1 43 2 2 3" xfId="42389"/>
    <cellStyle name="40% - Accent1 43 2 3" xfId="22890"/>
    <cellStyle name="40% - Accent1 43 2 3 2" xfId="48890"/>
    <cellStyle name="40% - Accent1 43 2 4" xfId="35888"/>
    <cellStyle name="40% - Accent1 43 3" xfId="13174"/>
    <cellStyle name="40% - Accent1 43 3 2" xfId="26135"/>
    <cellStyle name="40% - Accent1 43 3 2 2" xfId="52135"/>
    <cellStyle name="40% - Accent1 43 3 3" xfId="39200"/>
    <cellStyle name="40% - Accent1 43 4" xfId="19715"/>
    <cellStyle name="40% - Accent1 43 4 2" xfId="45715"/>
    <cellStyle name="40% - Accent1 43 5" xfId="32699"/>
    <cellStyle name="40% - Accent1 44" xfId="3184"/>
    <cellStyle name="40% - Accent1 44 2" xfId="9770"/>
    <cellStyle name="40% - Accent1 44 2 2" xfId="16472"/>
    <cellStyle name="40% - Accent1 44 2 2 2" xfId="29433"/>
    <cellStyle name="40% - Accent1 44 2 2 2 2" xfId="55434"/>
    <cellStyle name="40% - Accent1 44 2 2 3" xfId="42499"/>
    <cellStyle name="40% - Accent1 44 2 3" xfId="23000"/>
    <cellStyle name="40% - Accent1 44 2 3 2" xfId="49000"/>
    <cellStyle name="40% - Accent1 44 2 4" xfId="35998"/>
    <cellStyle name="40% - Accent1 44 3" xfId="13284"/>
    <cellStyle name="40% - Accent1 44 3 2" xfId="26245"/>
    <cellStyle name="40% - Accent1 44 3 2 2" xfId="52245"/>
    <cellStyle name="40% - Accent1 44 3 3" xfId="39310"/>
    <cellStyle name="40% - Accent1 44 4" xfId="19825"/>
    <cellStyle name="40% - Accent1 44 4 2" xfId="45825"/>
    <cellStyle name="40% - Accent1 44 5" xfId="32809"/>
    <cellStyle name="40% - Accent1 45" xfId="3210"/>
    <cellStyle name="40% - Accent1 45 2" xfId="9793"/>
    <cellStyle name="40% - Accent1 45 2 2" xfId="16495"/>
    <cellStyle name="40% - Accent1 45 2 2 2" xfId="29456"/>
    <cellStyle name="40% - Accent1 45 2 2 2 2" xfId="55457"/>
    <cellStyle name="40% - Accent1 45 2 2 3" xfId="42522"/>
    <cellStyle name="40% - Accent1 45 2 3" xfId="23023"/>
    <cellStyle name="40% - Accent1 45 2 3 2" xfId="49023"/>
    <cellStyle name="40% - Accent1 45 2 4" xfId="36021"/>
    <cellStyle name="40% - Accent1 45 3" xfId="13307"/>
    <cellStyle name="40% - Accent1 45 3 2" xfId="26268"/>
    <cellStyle name="40% - Accent1 45 3 2 2" xfId="52268"/>
    <cellStyle name="40% - Accent1 45 3 3" xfId="39333"/>
    <cellStyle name="40% - Accent1 45 4" xfId="19848"/>
    <cellStyle name="40% - Accent1 45 4 2" xfId="45848"/>
    <cellStyle name="40% - Accent1 45 5" xfId="32832"/>
    <cellStyle name="40% - Accent1 46" xfId="3206"/>
    <cellStyle name="40% - Accent1 46 2" xfId="9789"/>
    <cellStyle name="40% - Accent1 46 2 2" xfId="16491"/>
    <cellStyle name="40% - Accent1 46 2 2 2" xfId="29452"/>
    <cellStyle name="40% - Accent1 46 2 2 2 2" xfId="55453"/>
    <cellStyle name="40% - Accent1 46 2 2 3" xfId="42518"/>
    <cellStyle name="40% - Accent1 46 2 3" xfId="23019"/>
    <cellStyle name="40% - Accent1 46 2 3 2" xfId="49019"/>
    <cellStyle name="40% - Accent1 46 2 4" xfId="36017"/>
    <cellStyle name="40% - Accent1 46 3" xfId="13303"/>
    <cellStyle name="40% - Accent1 46 3 2" xfId="26264"/>
    <cellStyle name="40% - Accent1 46 3 2 2" xfId="52264"/>
    <cellStyle name="40% - Accent1 46 3 3" xfId="39329"/>
    <cellStyle name="40% - Accent1 46 4" xfId="19844"/>
    <cellStyle name="40% - Accent1 46 4 2" xfId="45844"/>
    <cellStyle name="40% - Accent1 46 5" xfId="32828"/>
    <cellStyle name="40% - Accent1 47" xfId="4908"/>
    <cellStyle name="40% - Accent1 47 2" xfId="10897"/>
    <cellStyle name="40% - Accent1 47 2 2" xfId="17601"/>
    <cellStyle name="40% - Accent1 47 2 2 2" xfId="30562"/>
    <cellStyle name="40% - Accent1 47 2 2 2 2" xfId="56563"/>
    <cellStyle name="40% - Accent1 47 2 2 3" xfId="43628"/>
    <cellStyle name="40% - Accent1 47 2 3" xfId="24129"/>
    <cellStyle name="40% - Accent1 47 2 3 2" xfId="50129"/>
    <cellStyle name="40% - Accent1 47 2 4" xfId="37127"/>
    <cellStyle name="40% - Accent1 47 3" xfId="14413"/>
    <cellStyle name="40% - Accent1 47 3 2" xfId="27373"/>
    <cellStyle name="40% - Accent1 47 3 2 2" xfId="53374"/>
    <cellStyle name="40% - Accent1 47 3 3" xfId="40439"/>
    <cellStyle name="40% - Accent1 47 4" xfId="20950"/>
    <cellStyle name="40% - Accent1 47 4 2" xfId="46950"/>
    <cellStyle name="40% - Accent1 47 5" xfId="33938"/>
    <cellStyle name="40% - Accent1 48" xfId="4489"/>
    <cellStyle name="40% - Accent1 48 2" xfId="10695"/>
    <cellStyle name="40% - Accent1 48 2 2" xfId="17399"/>
    <cellStyle name="40% - Accent1 48 2 2 2" xfId="30360"/>
    <cellStyle name="40% - Accent1 48 2 2 2 2" xfId="56361"/>
    <cellStyle name="40% - Accent1 48 2 2 3" xfId="43426"/>
    <cellStyle name="40% - Accent1 48 2 3" xfId="23927"/>
    <cellStyle name="40% - Accent1 48 2 3 2" xfId="49927"/>
    <cellStyle name="40% - Accent1 48 2 4" xfId="36925"/>
    <cellStyle name="40% - Accent1 48 3" xfId="14211"/>
    <cellStyle name="40% - Accent1 48 3 2" xfId="27171"/>
    <cellStyle name="40% - Accent1 48 3 2 2" xfId="53172"/>
    <cellStyle name="40% - Accent1 48 3 3" xfId="40237"/>
    <cellStyle name="40% - Accent1 48 4" xfId="20748"/>
    <cellStyle name="40% - Accent1 48 4 2" xfId="46748"/>
    <cellStyle name="40% - Accent1 48 5" xfId="33736"/>
    <cellStyle name="40% - Accent1 49" xfId="5548"/>
    <cellStyle name="40% - Accent1 49 2" xfId="11229"/>
    <cellStyle name="40% - Accent1 49 2 2" xfId="17932"/>
    <cellStyle name="40% - Accent1 49 2 2 2" xfId="30893"/>
    <cellStyle name="40% - Accent1 49 2 2 2 2" xfId="56894"/>
    <cellStyle name="40% - Accent1 49 2 2 3" xfId="43959"/>
    <cellStyle name="40% - Accent1 49 2 3" xfId="24460"/>
    <cellStyle name="40% - Accent1 49 2 3 2" xfId="50460"/>
    <cellStyle name="40% - Accent1 49 2 4" xfId="37458"/>
    <cellStyle name="40% - Accent1 49 3" xfId="14744"/>
    <cellStyle name="40% - Accent1 49 3 2" xfId="27704"/>
    <cellStyle name="40% - Accent1 49 3 2 2" xfId="53705"/>
    <cellStyle name="40% - Accent1 49 3 3" xfId="40770"/>
    <cellStyle name="40% - Accent1 49 4" xfId="21281"/>
    <cellStyle name="40% - Accent1 49 4 2" xfId="47281"/>
    <cellStyle name="40% - Accent1 49 5" xfId="34269"/>
    <cellStyle name="40% - Accent1 5" xfId="236"/>
    <cellStyle name="40% - Accent1 5 2" xfId="2503"/>
    <cellStyle name="40% - Accent1 5 2 2" xfId="9201"/>
    <cellStyle name="40% - Accent1 5 2 2 2" xfId="15903"/>
    <cellStyle name="40% - Accent1 5 2 2 2 2" xfId="28863"/>
    <cellStyle name="40% - Accent1 5 2 2 2 2 2" xfId="54864"/>
    <cellStyle name="40% - Accent1 5 2 2 2 3" xfId="41929"/>
    <cellStyle name="40% - Accent1 5 2 2 3" xfId="22430"/>
    <cellStyle name="40% - Accent1 5 2 2 3 2" xfId="48430"/>
    <cellStyle name="40% - Accent1 5 2 2 4" xfId="35428"/>
    <cellStyle name="40% - Accent1 5 2 3" xfId="12714"/>
    <cellStyle name="40% - Accent1 5 2 3 2" xfId="25675"/>
    <cellStyle name="40% - Accent1 5 2 3 2 2" xfId="51675"/>
    <cellStyle name="40% - Accent1 5 2 3 3" xfId="38740"/>
    <cellStyle name="40% - Accent1 5 2 4" xfId="19256"/>
    <cellStyle name="40% - Accent1 5 2 4 2" xfId="45256"/>
    <cellStyle name="40% - Accent1 5 2 5" xfId="32239"/>
    <cellStyle name="40% - Accent1 5 3" xfId="3598"/>
    <cellStyle name="40% - Accent1 5 3 2" xfId="10115"/>
    <cellStyle name="40% - Accent1 5 3 2 2" xfId="16819"/>
    <cellStyle name="40% - Accent1 5 3 2 2 2" xfId="29780"/>
    <cellStyle name="40% - Accent1 5 3 2 2 2 2" xfId="55781"/>
    <cellStyle name="40% - Accent1 5 3 2 2 3" xfId="42846"/>
    <cellStyle name="40% - Accent1 5 3 2 3" xfId="23347"/>
    <cellStyle name="40% - Accent1 5 3 2 3 2" xfId="49347"/>
    <cellStyle name="40% - Accent1 5 3 2 4" xfId="36345"/>
    <cellStyle name="40% - Accent1 5 3 3" xfId="13631"/>
    <cellStyle name="40% - Accent1 5 3 3 2" xfId="26591"/>
    <cellStyle name="40% - Accent1 5 3 3 2 2" xfId="52592"/>
    <cellStyle name="40% - Accent1 5 3 3 3" xfId="39657"/>
    <cellStyle name="40% - Accent1 5 3 4" xfId="20170"/>
    <cellStyle name="40% - Accent1 5 3 4 2" xfId="46170"/>
    <cellStyle name="40% - Accent1 5 3 5" xfId="33156"/>
    <cellStyle name="40% - Accent1 5 4" xfId="4297"/>
    <cellStyle name="40% - Accent1 5 4 2" xfId="10544"/>
    <cellStyle name="40% - Accent1 5 4 2 2" xfId="17248"/>
    <cellStyle name="40% - Accent1 5 4 2 2 2" xfId="30209"/>
    <cellStyle name="40% - Accent1 5 4 2 2 2 2" xfId="56210"/>
    <cellStyle name="40% - Accent1 5 4 2 2 3" xfId="43275"/>
    <cellStyle name="40% - Accent1 5 4 2 3" xfId="23776"/>
    <cellStyle name="40% - Accent1 5 4 2 3 2" xfId="49776"/>
    <cellStyle name="40% - Accent1 5 4 2 4" xfId="36774"/>
    <cellStyle name="40% - Accent1 5 4 3" xfId="14060"/>
    <cellStyle name="40% - Accent1 5 4 3 2" xfId="27020"/>
    <cellStyle name="40% - Accent1 5 4 3 2 2" xfId="53021"/>
    <cellStyle name="40% - Accent1 5 4 3 3" xfId="40086"/>
    <cellStyle name="40% - Accent1 5 4 4" xfId="20598"/>
    <cellStyle name="40% - Accent1 5 4 4 2" xfId="46598"/>
    <cellStyle name="40% - Accent1 5 4 5" xfId="33585"/>
    <cellStyle name="40% - Accent1 5 5" xfId="4937"/>
    <cellStyle name="40% - Accent1 5 5 2" xfId="10923"/>
    <cellStyle name="40% - Accent1 5 5 2 2" xfId="17627"/>
    <cellStyle name="40% - Accent1 5 5 2 2 2" xfId="30588"/>
    <cellStyle name="40% - Accent1 5 5 2 2 2 2" xfId="56589"/>
    <cellStyle name="40% - Accent1 5 5 2 2 3" xfId="43654"/>
    <cellStyle name="40% - Accent1 5 5 2 3" xfId="24155"/>
    <cellStyle name="40% - Accent1 5 5 2 3 2" xfId="50155"/>
    <cellStyle name="40% - Accent1 5 5 2 4" xfId="37153"/>
    <cellStyle name="40% - Accent1 5 5 3" xfId="14439"/>
    <cellStyle name="40% - Accent1 5 5 3 2" xfId="27399"/>
    <cellStyle name="40% - Accent1 5 5 3 2 2" xfId="53400"/>
    <cellStyle name="40% - Accent1 5 5 3 3" xfId="40465"/>
    <cellStyle name="40% - Accent1 5 5 4" xfId="20976"/>
    <cellStyle name="40% - Accent1 5 5 4 2" xfId="46976"/>
    <cellStyle name="40% - Accent1 5 5 5" xfId="33964"/>
    <cellStyle name="40% - Accent1 5 6" xfId="8604"/>
    <cellStyle name="40% - Accent1 5 6 2" xfId="15306"/>
    <cellStyle name="40% - Accent1 5 6 2 2" xfId="28266"/>
    <cellStyle name="40% - Accent1 5 6 2 2 2" xfId="54267"/>
    <cellStyle name="40% - Accent1 5 6 2 3" xfId="41332"/>
    <cellStyle name="40% - Accent1 5 6 3" xfId="21833"/>
    <cellStyle name="40% - Accent1 5 6 3 2" xfId="47833"/>
    <cellStyle name="40% - Accent1 5 6 4" xfId="34831"/>
    <cellStyle name="40% - Accent1 5 7" xfId="12117"/>
    <cellStyle name="40% - Accent1 5 7 2" xfId="25078"/>
    <cellStyle name="40% - Accent1 5 7 2 2" xfId="51078"/>
    <cellStyle name="40% - Accent1 5 7 3" xfId="38143"/>
    <cellStyle name="40% - Accent1 5 8" xfId="18659"/>
    <cellStyle name="40% - Accent1 5 8 2" xfId="44659"/>
    <cellStyle name="40% - Accent1 5 9" xfId="31642"/>
    <cellStyle name="40% - Accent1 50" xfId="5506"/>
    <cellStyle name="40% - Accent1 50 2" xfId="11215"/>
    <cellStyle name="40% - Accent1 50 2 2" xfId="17918"/>
    <cellStyle name="40% - Accent1 50 2 2 2" xfId="30879"/>
    <cellStyle name="40% - Accent1 50 2 2 2 2" xfId="56880"/>
    <cellStyle name="40% - Accent1 50 2 2 3" xfId="43945"/>
    <cellStyle name="40% - Accent1 50 2 3" xfId="24446"/>
    <cellStyle name="40% - Accent1 50 2 3 2" xfId="50446"/>
    <cellStyle name="40% - Accent1 50 2 4" xfId="37444"/>
    <cellStyle name="40% - Accent1 50 3" xfId="14730"/>
    <cellStyle name="40% - Accent1 50 3 2" xfId="27690"/>
    <cellStyle name="40% - Accent1 50 3 2 2" xfId="53691"/>
    <cellStyle name="40% - Accent1 50 3 3" xfId="40756"/>
    <cellStyle name="40% - Accent1 50 4" xfId="21267"/>
    <cellStyle name="40% - Accent1 50 4 2" xfId="47267"/>
    <cellStyle name="40% - Accent1 50 5" xfId="34255"/>
    <cellStyle name="40% - Accent1 51" xfId="5465"/>
    <cellStyle name="40% - Accent1 51 2" xfId="11202"/>
    <cellStyle name="40% - Accent1 51 2 2" xfId="17905"/>
    <cellStyle name="40% - Accent1 51 2 2 2" xfId="30866"/>
    <cellStyle name="40% - Accent1 51 2 2 2 2" xfId="56867"/>
    <cellStyle name="40% - Accent1 51 2 2 3" xfId="43932"/>
    <cellStyle name="40% - Accent1 51 2 3" xfId="24433"/>
    <cellStyle name="40% - Accent1 51 2 3 2" xfId="50433"/>
    <cellStyle name="40% - Accent1 51 2 4" xfId="37431"/>
    <cellStyle name="40% - Accent1 51 3" xfId="14717"/>
    <cellStyle name="40% - Accent1 51 3 2" xfId="27677"/>
    <cellStyle name="40% - Accent1 51 3 2 2" xfId="53678"/>
    <cellStyle name="40% - Accent1 51 3 3" xfId="40743"/>
    <cellStyle name="40% - Accent1 51 4" xfId="21254"/>
    <cellStyle name="40% - Accent1 51 4 2" xfId="47254"/>
    <cellStyle name="40% - Accent1 51 5" xfId="34242"/>
    <cellStyle name="40% - Accent1 52" xfId="6281"/>
    <cellStyle name="40% - Accent1 52 2" xfId="11433"/>
    <cellStyle name="40% - Accent1 52 2 2" xfId="18136"/>
    <cellStyle name="40% - Accent1 52 2 2 2" xfId="31097"/>
    <cellStyle name="40% - Accent1 52 2 2 2 2" xfId="57098"/>
    <cellStyle name="40% - Accent1 52 2 2 3" xfId="44163"/>
    <cellStyle name="40% - Accent1 52 2 3" xfId="24664"/>
    <cellStyle name="40% - Accent1 52 2 3 2" xfId="50664"/>
    <cellStyle name="40% - Accent1 52 2 4" xfId="37662"/>
    <cellStyle name="40% - Accent1 52 3" xfId="14948"/>
    <cellStyle name="40% - Accent1 52 3 2" xfId="27908"/>
    <cellStyle name="40% - Accent1 52 3 2 2" xfId="53909"/>
    <cellStyle name="40% - Accent1 52 3 3" xfId="40974"/>
    <cellStyle name="40% - Accent1 52 4" xfId="21485"/>
    <cellStyle name="40% - Accent1 52 4 2" xfId="47485"/>
    <cellStyle name="40% - Accent1 52 5" xfId="34473"/>
    <cellStyle name="40% - Accent1 53" xfId="6323"/>
    <cellStyle name="40% - Accent1 53 2" xfId="11447"/>
    <cellStyle name="40% - Accent1 53 2 2" xfId="18150"/>
    <cellStyle name="40% - Accent1 53 2 2 2" xfId="31111"/>
    <cellStyle name="40% - Accent1 53 2 2 2 2" xfId="57112"/>
    <cellStyle name="40% - Accent1 53 2 2 3" xfId="44177"/>
    <cellStyle name="40% - Accent1 53 2 3" xfId="24678"/>
    <cellStyle name="40% - Accent1 53 2 3 2" xfId="50678"/>
    <cellStyle name="40% - Accent1 53 2 4" xfId="37676"/>
    <cellStyle name="40% - Accent1 53 3" xfId="14962"/>
    <cellStyle name="40% - Accent1 53 3 2" xfId="27922"/>
    <cellStyle name="40% - Accent1 53 3 2 2" xfId="53923"/>
    <cellStyle name="40% - Accent1 53 3 3" xfId="40988"/>
    <cellStyle name="40% - Accent1 53 4" xfId="21499"/>
    <cellStyle name="40% - Accent1 53 4 2" xfId="47499"/>
    <cellStyle name="40% - Accent1 53 5" xfId="34487"/>
    <cellStyle name="40% - Accent1 54" xfId="6365"/>
    <cellStyle name="40% - Accent1 54 2" xfId="11461"/>
    <cellStyle name="40% - Accent1 54 2 2" xfId="18164"/>
    <cellStyle name="40% - Accent1 54 2 2 2" xfId="31125"/>
    <cellStyle name="40% - Accent1 54 2 2 2 2" xfId="57126"/>
    <cellStyle name="40% - Accent1 54 2 2 3" xfId="44191"/>
    <cellStyle name="40% - Accent1 54 2 3" xfId="24692"/>
    <cellStyle name="40% - Accent1 54 2 3 2" xfId="50692"/>
    <cellStyle name="40% - Accent1 54 2 4" xfId="37690"/>
    <cellStyle name="40% - Accent1 54 3" xfId="14976"/>
    <cellStyle name="40% - Accent1 54 3 2" xfId="27936"/>
    <cellStyle name="40% - Accent1 54 3 2 2" xfId="53937"/>
    <cellStyle name="40% - Accent1 54 3 3" xfId="41002"/>
    <cellStyle name="40% - Accent1 54 4" xfId="21513"/>
    <cellStyle name="40% - Accent1 54 4 2" xfId="47513"/>
    <cellStyle name="40% - Accent1 54 5" xfId="34501"/>
    <cellStyle name="40% - Accent1 55" xfId="6407"/>
    <cellStyle name="40% - Accent1 55 2" xfId="11475"/>
    <cellStyle name="40% - Accent1 55 2 2" xfId="18178"/>
    <cellStyle name="40% - Accent1 55 2 2 2" xfId="31139"/>
    <cellStyle name="40% - Accent1 55 2 2 2 2" xfId="57140"/>
    <cellStyle name="40% - Accent1 55 2 2 3" xfId="44205"/>
    <cellStyle name="40% - Accent1 55 2 3" xfId="24706"/>
    <cellStyle name="40% - Accent1 55 2 3 2" xfId="50706"/>
    <cellStyle name="40% - Accent1 55 2 4" xfId="37704"/>
    <cellStyle name="40% - Accent1 55 3" xfId="14990"/>
    <cellStyle name="40% - Accent1 55 3 2" xfId="27950"/>
    <cellStyle name="40% - Accent1 55 3 2 2" xfId="53951"/>
    <cellStyle name="40% - Accent1 55 3 3" xfId="41016"/>
    <cellStyle name="40% - Accent1 55 4" xfId="21527"/>
    <cellStyle name="40% - Accent1 55 4 2" xfId="47527"/>
    <cellStyle name="40% - Accent1 55 5" xfId="34515"/>
    <cellStyle name="40% - Accent1 56" xfId="6449"/>
    <cellStyle name="40% - Accent1 56 2" xfId="11489"/>
    <cellStyle name="40% - Accent1 56 2 2" xfId="18192"/>
    <cellStyle name="40% - Accent1 56 2 2 2" xfId="31153"/>
    <cellStyle name="40% - Accent1 56 2 2 2 2" xfId="57154"/>
    <cellStyle name="40% - Accent1 56 2 2 3" xfId="44219"/>
    <cellStyle name="40% - Accent1 56 2 3" xfId="24720"/>
    <cellStyle name="40% - Accent1 56 2 3 2" xfId="50720"/>
    <cellStyle name="40% - Accent1 56 2 4" xfId="37718"/>
    <cellStyle name="40% - Accent1 56 3" xfId="15004"/>
    <cellStyle name="40% - Accent1 56 3 2" xfId="27964"/>
    <cellStyle name="40% - Accent1 56 3 2 2" xfId="53965"/>
    <cellStyle name="40% - Accent1 56 3 3" xfId="41030"/>
    <cellStyle name="40% - Accent1 56 4" xfId="21541"/>
    <cellStyle name="40% - Accent1 56 4 2" xfId="47541"/>
    <cellStyle name="40% - Accent1 56 5" xfId="34529"/>
    <cellStyle name="40% - Accent1 57" xfId="6491"/>
    <cellStyle name="40% - Accent1 57 2" xfId="11503"/>
    <cellStyle name="40% - Accent1 57 2 2" xfId="18206"/>
    <cellStyle name="40% - Accent1 57 2 2 2" xfId="31167"/>
    <cellStyle name="40% - Accent1 57 2 2 2 2" xfId="57168"/>
    <cellStyle name="40% - Accent1 57 2 2 3" xfId="44233"/>
    <cellStyle name="40% - Accent1 57 2 3" xfId="24734"/>
    <cellStyle name="40% - Accent1 57 2 3 2" xfId="50734"/>
    <cellStyle name="40% - Accent1 57 2 4" xfId="37732"/>
    <cellStyle name="40% - Accent1 57 3" xfId="15018"/>
    <cellStyle name="40% - Accent1 57 3 2" xfId="27978"/>
    <cellStyle name="40% - Accent1 57 3 2 2" xfId="53979"/>
    <cellStyle name="40% - Accent1 57 3 3" xfId="41044"/>
    <cellStyle name="40% - Accent1 57 4" xfId="21555"/>
    <cellStyle name="40% - Accent1 57 4 2" xfId="47555"/>
    <cellStyle name="40% - Accent1 57 5" xfId="34543"/>
    <cellStyle name="40% - Accent1 58" xfId="6533"/>
    <cellStyle name="40% - Accent1 58 2" xfId="11517"/>
    <cellStyle name="40% - Accent1 58 2 2" xfId="18220"/>
    <cellStyle name="40% - Accent1 58 2 2 2" xfId="31181"/>
    <cellStyle name="40% - Accent1 58 2 2 2 2" xfId="57182"/>
    <cellStyle name="40% - Accent1 58 2 2 3" xfId="44247"/>
    <cellStyle name="40% - Accent1 58 2 3" xfId="24748"/>
    <cellStyle name="40% - Accent1 58 2 3 2" xfId="50748"/>
    <cellStyle name="40% - Accent1 58 2 4" xfId="37746"/>
    <cellStyle name="40% - Accent1 58 3" xfId="15032"/>
    <cellStyle name="40% - Accent1 58 3 2" xfId="27992"/>
    <cellStyle name="40% - Accent1 58 3 2 2" xfId="53993"/>
    <cellStyle name="40% - Accent1 58 3 3" xfId="41058"/>
    <cellStyle name="40% - Accent1 58 4" xfId="21569"/>
    <cellStyle name="40% - Accent1 58 4 2" xfId="47569"/>
    <cellStyle name="40% - Accent1 58 5" xfId="34557"/>
    <cellStyle name="40% - Accent1 59" xfId="6575"/>
    <cellStyle name="40% - Accent1 59 2" xfId="11531"/>
    <cellStyle name="40% - Accent1 59 2 2" xfId="18234"/>
    <cellStyle name="40% - Accent1 59 2 2 2" xfId="31195"/>
    <cellStyle name="40% - Accent1 59 2 2 2 2" xfId="57196"/>
    <cellStyle name="40% - Accent1 59 2 2 3" xfId="44261"/>
    <cellStyle name="40% - Accent1 59 2 3" xfId="24762"/>
    <cellStyle name="40% - Accent1 59 2 3 2" xfId="50762"/>
    <cellStyle name="40% - Accent1 59 2 4" xfId="37760"/>
    <cellStyle name="40% - Accent1 59 3" xfId="15046"/>
    <cellStyle name="40% - Accent1 59 3 2" xfId="28006"/>
    <cellStyle name="40% - Accent1 59 3 2 2" xfId="54007"/>
    <cellStyle name="40% - Accent1 59 3 3" xfId="41072"/>
    <cellStyle name="40% - Accent1 59 4" xfId="21583"/>
    <cellStyle name="40% - Accent1 59 4 2" xfId="47583"/>
    <cellStyle name="40% - Accent1 59 5" xfId="34571"/>
    <cellStyle name="40% - Accent1 6" xfId="277"/>
    <cellStyle name="40% - Accent1 6 2" xfId="2536"/>
    <cellStyle name="40% - Accent1 6 2 2" xfId="9231"/>
    <cellStyle name="40% - Accent1 6 2 2 2" xfId="15933"/>
    <cellStyle name="40% - Accent1 6 2 2 2 2" xfId="28893"/>
    <cellStyle name="40% - Accent1 6 2 2 2 2 2" xfId="54894"/>
    <cellStyle name="40% - Accent1 6 2 2 2 3" xfId="41959"/>
    <cellStyle name="40% - Accent1 6 2 2 3" xfId="22460"/>
    <cellStyle name="40% - Accent1 6 2 2 3 2" xfId="48460"/>
    <cellStyle name="40% - Accent1 6 2 2 4" xfId="35458"/>
    <cellStyle name="40% - Accent1 6 2 3" xfId="12744"/>
    <cellStyle name="40% - Accent1 6 2 3 2" xfId="25705"/>
    <cellStyle name="40% - Accent1 6 2 3 2 2" xfId="51705"/>
    <cellStyle name="40% - Accent1 6 2 3 3" xfId="38770"/>
    <cellStyle name="40% - Accent1 6 2 4" xfId="19286"/>
    <cellStyle name="40% - Accent1 6 2 4 2" xfId="45286"/>
    <cellStyle name="40% - Accent1 6 2 5" xfId="32269"/>
    <cellStyle name="40% - Accent1 6 3" xfId="3570"/>
    <cellStyle name="40% - Accent1 6 3 2" xfId="10090"/>
    <cellStyle name="40% - Accent1 6 3 2 2" xfId="16794"/>
    <cellStyle name="40% - Accent1 6 3 2 2 2" xfId="29755"/>
    <cellStyle name="40% - Accent1 6 3 2 2 2 2" xfId="55756"/>
    <cellStyle name="40% - Accent1 6 3 2 2 3" xfId="42821"/>
    <cellStyle name="40% - Accent1 6 3 2 3" xfId="23322"/>
    <cellStyle name="40% - Accent1 6 3 2 3 2" xfId="49322"/>
    <cellStyle name="40% - Accent1 6 3 2 4" xfId="36320"/>
    <cellStyle name="40% - Accent1 6 3 3" xfId="13606"/>
    <cellStyle name="40% - Accent1 6 3 3 2" xfId="26566"/>
    <cellStyle name="40% - Accent1 6 3 3 2 2" xfId="52567"/>
    <cellStyle name="40% - Accent1 6 3 3 3" xfId="39632"/>
    <cellStyle name="40% - Accent1 6 3 4" xfId="20145"/>
    <cellStyle name="40% - Accent1 6 3 4 2" xfId="46145"/>
    <cellStyle name="40% - Accent1 6 3 5" xfId="33131"/>
    <cellStyle name="40% - Accent1 6 4" xfId="4275"/>
    <cellStyle name="40% - Accent1 6 4 2" xfId="10525"/>
    <cellStyle name="40% - Accent1 6 4 2 2" xfId="17229"/>
    <cellStyle name="40% - Accent1 6 4 2 2 2" xfId="30190"/>
    <cellStyle name="40% - Accent1 6 4 2 2 2 2" xfId="56191"/>
    <cellStyle name="40% - Accent1 6 4 2 2 3" xfId="43256"/>
    <cellStyle name="40% - Accent1 6 4 2 3" xfId="23757"/>
    <cellStyle name="40% - Accent1 6 4 2 3 2" xfId="49757"/>
    <cellStyle name="40% - Accent1 6 4 2 4" xfId="36755"/>
    <cellStyle name="40% - Accent1 6 4 3" xfId="14041"/>
    <cellStyle name="40% - Accent1 6 4 3 2" xfId="27001"/>
    <cellStyle name="40% - Accent1 6 4 3 2 2" xfId="53002"/>
    <cellStyle name="40% - Accent1 6 4 3 3" xfId="40067"/>
    <cellStyle name="40% - Accent1 6 4 4" xfId="20579"/>
    <cellStyle name="40% - Accent1 6 4 4 2" xfId="46579"/>
    <cellStyle name="40% - Accent1 6 4 5" xfId="33566"/>
    <cellStyle name="40% - Accent1 6 5" xfId="4920"/>
    <cellStyle name="40% - Accent1 6 5 2" xfId="10909"/>
    <cellStyle name="40% - Accent1 6 5 2 2" xfId="17613"/>
    <cellStyle name="40% - Accent1 6 5 2 2 2" xfId="30574"/>
    <cellStyle name="40% - Accent1 6 5 2 2 2 2" xfId="56575"/>
    <cellStyle name="40% - Accent1 6 5 2 2 3" xfId="43640"/>
    <cellStyle name="40% - Accent1 6 5 2 3" xfId="24141"/>
    <cellStyle name="40% - Accent1 6 5 2 3 2" xfId="50141"/>
    <cellStyle name="40% - Accent1 6 5 2 4" xfId="37139"/>
    <cellStyle name="40% - Accent1 6 5 3" xfId="14425"/>
    <cellStyle name="40% - Accent1 6 5 3 2" xfId="27385"/>
    <cellStyle name="40% - Accent1 6 5 3 2 2" xfId="53386"/>
    <cellStyle name="40% - Accent1 6 5 3 3" xfId="40451"/>
    <cellStyle name="40% - Accent1 6 5 4" xfId="20962"/>
    <cellStyle name="40% - Accent1 6 5 4 2" xfId="46962"/>
    <cellStyle name="40% - Accent1 6 5 5" xfId="33950"/>
    <cellStyle name="40% - Accent1 6 6" xfId="8617"/>
    <cellStyle name="40% - Accent1 6 6 2" xfId="15319"/>
    <cellStyle name="40% - Accent1 6 6 2 2" xfId="28279"/>
    <cellStyle name="40% - Accent1 6 6 2 2 2" xfId="54280"/>
    <cellStyle name="40% - Accent1 6 6 2 3" xfId="41345"/>
    <cellStyle name="40% - Accent1 6 6 3" xfId="21846"/>
    <cellStyle name="40% - Accent1 6 6 3 2" xfId="47846"/>
    <cellStyle name="40% - Accent1 6 6 4" xfId="34844"/>
    <cellStyle name="40% - Accent1 6 7" xfId="12130"/>
    <cellStyle name="40% - Accent1 6 7 2" xfId="25091"/>
    <cellStyle name="40% - Accent1 6 7 2 2" xfId="51091"/>
    <cellStyle name="40% - Accent1 6 7 3" xfId="38156"/>
    <cellStyle name="40% - Accent1 6 8" xfId="18672"/>
    <cellStyle name="40% - Accent1 6 8 2" xfId="44672"/>
    <cellStyle name="40% - Accent1 6 9" xfId="31655"/>
    <cellStyle name="40% - Accent1 60" xfId="6617"/>
    <cellStyle name="40% - Accent1 60 2" xfId="11545"/>
    <cellStyle name="40% - Accent1 60 2 2" xfId="18248"/>
    <cellStyle name="40% - Accent1 60 2 2 2" xfId="31209"/>
    <cellStyle name="40% - Accent1 60 2 2 2 2" xfId="57210"/>
    <cellStyle name="40% - Accent1 60 2 2 3" xfId="44275"/>
    <cellStyle name="40% - Accent1 60 2 3" xfId="24776"/>
    <cellStyle name="40% - Accent1 60 2 3 2" xfId="50776"/>
    <cellStyle name="40% - Accent1 60 2 4" xfId="37774"/>
    <cellStyle name="40% - Accent1 60 3" xfId="15060"/>
    <cellStyle name="40% - Accent1 60 3 2" xfId="28020"/>
    <cellStyle name="40% - Accent1 60 3 2 2" xfId="54021"/>
    <cellStyle name="40% - Accent1 60 3 3" xfId="41086"/>
    <cellStyle name="40% - Accent1 60 4" xfId="21597"/>
    <cellStyle name="40% - Accent1 60 4 2" xfId="47597"/>
    <cellStyle name="40% - Accent1 60 5" xfId="34585"/>
    <cellStyle name="40% - Accent1 61" xfId="6659"/>
    <cellStyle name="40% - Accent1 61 2" xfId="11559"/>
    <cellStyle name="40% - Accent1 61 2 2" xfId="18262"/>
    <cellStyle name="40% - Accent1 61 2 2 2" xfId="31223"/>
    <cellStyle name="40% - Accent1 61 2 2 2 2" xfId="57224"/>
    <cellStyle name="40% - Accent1 61 2 2 3" xfId="44289"/>
    <cellStyle name="40% - Accent1 61 2 3" xfId="24790"/>
    <cellStyle name="40% - Accent1 61 2 3 2" xfId="50790"/>
    <cellStyle name="40% - Accent1 61 2 4" xfId="37788"/>
    <cellStyle name="40% - Accent1 61 3" xfId="15074"/>
    <cellStyle name="40% - Accent1 61 3 2" xfId="28034"/>
    <cellStyle name="40% - Accent1 61 3 2 2" xfId="54035"/>
    <cellStyle name="40% - Accent1 61 3 3" xfId="41100"/>
    <cellStyle name="40% - Accent1 61 4" xfId="21611"/>
    <cellStyle name="40% - Accent1 61 4 2" xfId="47611"/>
    <cellStyle name="40% - Accent1 61 5" xfId="34599"/>
    <cellStyle name="40% - Accent1 62" xfId="8451"/>
    <cellStyle name="40% - Accent1 62 2" xfId="11910"/>
    <cellStyle name="40% - Accent1 62 2 2" xfId="18291"/>
    <cellStyle name="40% - Accent1 62 2 2 2" xfId="31252"/>
    <cellStyle name="40% - Accent1 62 2 2 2 2" xfId="57253"/>
    <cellStyle name="40% - Accent1 62 2 2 3" xfId="44318"/>
    <cellStyle name="40% - Accent1 62 2 3" xfId="24819"/>
    <cellStyle name="40% - Accent1 62 2 3 2" xfId="50819"/>
    <cellStyle name="40% - Accent1 62 2 4" xfId="37817"/>
    <cellStyle name="40% - Accent1 62 3" xfId="15103"/>
    <cellStyle name="40% - Accent1 62 3 2" xfId="28063"/>
    <cellStyle name="40% - Accent1 62 3 2 2" xfId="54064"/>
    <cellStyle name="40% - Accent1 62 3 3" xfId="41129"/>
    <cellStyle name="40% - Accent1 62 4" xfId="21631"/>
    <cellStyle name="40% - Accent1 62 4 2" xfId="47631"/>
    <cellStyle name="40% - Accent1 62 5" xfId="34628"/>
    <cellStyle name="40% - Accent1 63" xfId="8468"/>
    <cellStyle name="40% - Accent1 63 2" xfId="11927"/>
    <cellStyle name="40% - Accent1 63 2 2" xfId="18308"/>
    <cellStyle name="40% - Accent1 63 2 2 2" xfId="31269"/>
    <cellStyle name="40% - Accent1 63 2 2 2 2" xfId="57270"/>
    <cellStyle name="40% - Accent1 63 2 2 3" xfId="44335"/>
    <cellStyle name="40% - Accent1 63 2 3" xfId="24836"/>
    <cellStyle name="40% - Accent1 63 2 3 2" xfId="50836"/>
    <cellStyle name="40% - Accent1 63 2 4" xfId="37834"/>
    <cellStyle name="40% - Accent1 63 3" xfId="15120"/>
    <cellStyle name="40% - Accent1 63 3 2" xfId="28080"/>
    <cellStyle name="40% - Accent1 63 3 2 2" xfId="54081"/>
    <cellStyle name="40% - Accent1 63 3 3" xfId="41146"/>
    <cellStyle name="40% - Accent1 63 4" xfId="21648"/>
    <cellStyle name="40% - Accent1 63 4 2" xfId="47648"/>
    <cellStyle name="40% - Accent1 63 5" xfId="34645"/>
    <cellStyle name="40% - Accent1 64" xfId="8515"/>
    <cellStyle name="40% - Accent1 64 2" xfId="11961"/>
    <cellStyle name="40% - Accent1 64 2 2" xfId="18342"/>
    <cellStyle name="40% - Accent1 64 2 2 2" xfId="31303"/>
    <cellStyle name="40% - Accent1 64 2 2 2 2" xfId="57304"/>
    <cellStyle name="40% - Accent1 64 2 2 3" xfId="44369"/>
    <cellStyle name="40% - Accent1 64 2 3" xfId="24870"/>
    <cellStyle name="40% - Accent1 64 2 3 2" xfId="50870"/>
    <cellStyle name="40% - Accent1 64 2 4" xfId="37868"/>
    <cellStyle name="40% - Accent1 64 3" xfId="15154"/>
    <cellStyle name="40% - Accent1 64 3 2" xfId="28114"/>
    <cellStyle name="40% - Accent1 64 3 2 2" xfId="54115"/>
    <cellStyle name="40% - Accent1 64 3 3" xfId="41180"/>
    <cellStyle name="40% - Accent1 64 4" xfId="21682"/>
    <cellStyle name="40% - Accent1 64 4 2" xfId="47682"/>
    <cellStyle name="40% - Accent1 64 5" xfId="34679"/>
    <cellStyle name="40% - Accent1 65" xfId="8531"/>
    <cellStyle name="40% - Accent1 65 2" xfId="11977"/>
    <cellStyle name="40% - Accent1 65 2 2" xfId="18358"/>
    <cellStyle name="40% - Accent1 65 2 2 2" xfId="31319"/>
    <cellStyle name="40% - Accent1 65 2 2 2 2" xfId="57320"/>
    <cellStyle name="40% - Accent1 65 2 2 3" xfId="44385"/>
    <cellStyle name="40% - Accent1 65 2 3" xfId="24886"/>
    <cellStyle name="40% - Accent1 65 2 3 2" xfId="50886"/>
    <cellStyle name="40% - Accent1 65 2 4" xfId="37884"/>
    <cellStyle name="40% - Accent1 65 3" xfId="15170"/>
    <cellStyle name="40% - Accent1 65 3 2" xfId="28130"/>
    <cellStyle name="40% - Accent1 65 3 2 2" xfId="54131"/>
    <cellStyle name="40% - Accent1 65 3 3" xfId="41196"/>
    <cellStyle name="40% - Accent1 65 4" xfId="21698"/>
    <cellStyle name="40% - Accent1 65 4 2" xfId="47698"/>
    <cellStyle name="40% - Accent1 65 5" xfId="34695"/>
    <cellStyle name="40% - Accent1 66" xfId="50"/>
    <cellStyle name="40% - Accent1 66 2" xfId="11701"/>
    <cellStyle name="40% - Accent1 66 2 2" xfId="18377"/>
    <cellStyle name="40% - Accent1 66 2 2 2" xfId="31339"/>
    <cellStyle name="40% - Accent1 66 2 2 2 2" xfId="57340"/>
    <cellStyle name="40% - Accent1 66 2 2 3" xfId="44405"/>
    <cellStyle name="40% - Accent1 66 2 3" xfId="24906"/>
    <cellStyle name="40% - Accent1 66 2 3 2" xfId="50906"/>
    <cellStyle name="40% - Accent1 66 2 4" xfId="37904"/>
    <cellStyle name="40% - Accent1 66 3" xfId="15187"/>
    <cellStyle name="40% - Accent1 66 3 2" xfId="28147"/>
    <cellStyle name="40% - Accent1 66 3 2 2" xfId="54148"/>
    <cellStyle name="40% - Accent1 66 3 3" xfId="41213"/>
    <cellStyle name="40% - Accent1 66 4" xfId="21715"/>
    <cellStyle name="40% - Accent1 66 4 2" xfId="47715"/>
    <cellStyle name="40% - Accent1 66 5" xfId="34712"/>
    <cellStyle name="40% - Accent1 67" xfId="11725"/>
    <cellStyle name="40% - Accent1 67 2" xfId="15215"/>
    <cellStyle name="40% - Accent1 67 2 2" xfId="28175"/>
    <cellStyle name="40% - Accent1 67 2 2 2" xfId="54176"/>
    <cellStyle name="40% - Accent1 67 2 3" xfId="41241"/>
    <cellStyle name="40% - Accent1 67 3" xfId="21742"/>
    <cellStyle name="40% - Accent1 67 3 2" xfId="47742"/>
    <cellStyle name="40% - Accent1 67 4" xfId="34740"/>
    <cellStyle name="40% - Accent1 68" xfId="11740"/>
    <cellStyle name="40% - Accent1 68 2" xfId="15243"/>
    <cellStyle name="40% - Accent1 68 2 2" xfId="28203"/>
    <cellStyle name="40% - Accent1 68 2 2 2" xfId="54204"/>
    <cellStyle name="40% - Accent1 68 2 3" xfId="41269"/>
    <cellStyle name="40% - Accent1 68 3" xfId="21770"/>
    <cellStyle name="40% - Accent1 68 3 2" xfId="47770"/>
    <cellStyle name="40% - Accent1 68 4" xfId="34768"/>
    <cellStyle name="40% - Accent1 69" xfId="11753"/>
    <cellStyle name="40% - Accent1 69 2" xfId="18395"/>
    <cellStyle name="40% - Accent1 69 2 2" xfId="31357"/>
    <cellStyle name="40% - Accent1 69 2 2 2" xfId="57358"/>
    <cellStyle name="40% - Accent1 69 2 3" xfId="37929"/>
    <cellStyle name="40% - Accent1 69 3" xfId="24924"/>
    <cellStyle name="40% - Accent1 69 3 2" xfId="50924"/>
    <cellStyle name="40% - Accent1 69 4" xfId="31594"/>
    <cellStyle name="40% - Accent1 7" xfId="319"/>
    <cellStyle name="40% - Accent1 7 2" xfId="2574"/>
    <cellStyle name="40% - Accent1 7 2 2" xfId="9262"/>
    <cellStyle name="40% - Accent1 7 2 2 2" xfId="15963"/>
    <cellStyle name="40% - Accent1 7 2 2 2 2" xfId="28924"/>
    <cellStyle name="40% - Accent1 7 2 2 2 2 2" xfId="54925"/>
    <cellStyle name="40% - Accent1 7 2 2 2 3" xfId="41990"/>
    <cellStyle name="40% - Accent1 7 2 2 3" xfId="22491"/>
    <cellStyle name="40% - Accent1 7 2 2 3 2" xfId="48491"/>
    <cellStyle name="40% - Accent1 7 2 2 4" xfId="35489"/>
    <cellStyle name="40% - Accent1 7 2 3" xfId="12775"/>
    <cellStyle name="40% - Accent1 7 2 3 2" xfId="25736"/>
    <cellStyle name="40% - Accent1 7 2 3 2 2" xfId="51736"/>
    <cellStyle name="40% - Accent1 7 2 3 3" xfId="38801"/>
    <cellStyle name="40% - Accent1 7 2 4" xfId="19317"/>
    <cellStyle name="40% - Accent1 7 2 4 2" xfId="45317"/>
    <cellStyle name="40% - Accent1 7 2 5" xfId="32300"/>
    <cellStyle name="40% - Accent1 7 3" xfId="3539"/>
    <cellStyle name="40% - Accent1 7 3 2" xfId="10063"/>
    <cellStyle name="40% - Accent1 7 3 2 2" xfId="16767"/>
    <cellStyle name="40% - Accent1 7 3 2 2 2" xfId="29728"/>
    <cellStyle name="40% - Accent1 7 3 2 2 2 2" xfId="55729"/>
    <cellStyle name="40% - Accent1 7 3 2 2 3" xfId="42794"/>
    <cellStyle name="40% - Accent1 7 3 2 3" xfId="23295"/>
    <cellStyle name="40% - Accent1 7 3 2 3 2" xfId="49295"/>
    <cellStyle name="40% - Accent1 7 3 2 4" xfId="36293"/>
    <cellStyle name="40% - Accent1 7 3 3" xfId="13579"/>
    <cellStyle name="40% - Accent1 7 3 3 2" xfId="26540"/>
    <cellStyle name="40% - Accent1 7 3 3 2 2" xfId="52540"/>
    <cellStyle name="40% - Accent1 7 3 3 3" xfId="39605"/>
    <cellStyle name="40% - Accent1 7 3 4" xfId="20118"/>
    <cellStyle name="40% - Accent1 7 3 4 2" xfId="46118"/>
    <cellStyle name="40% - Accent1 7 3 5" xfId="33104"/>
    <cellStyle name="40% - Accent1 7 4" xfId="4249"/>
    <cellStyle name="40% - Accent1 7 4 2" xfId="10503"/>
    <cellStyle name="40% - Accent1 7 4 2 2" xfId="17207"/>
    <cellStyle name="40% - Accent1 7 4 2 2 2" xfId="30168"/>
    <cellStyle name="40% - Accent1 7 4 2 2 2 2" xfId="56169"/>
    <cellStyle name="40% - Accent1 7 4 2 2 3" xfId="43234"/>
    <cellStyle name="40% - Accent1 7 4 2 3" xfId="23735"/>
    <cellStyle name="40% - Accent1 7 4 2 3 2" xfId="49735"/>
    <cellStyle name="40% - Accent1 7 4 2 4" xfId="36733"/>
    <cellStyle name="40% - Accent1 7 4 3" xfId="14019"/>
    <cellStyle name="40% - Accent1 7 4 3 2" xfId="26979"/>
    <cellStyle name="40% - Accent1 7 4 3 2 2" xfId="52980"/>
    <cellStyle name="40% - Accent1 7 4 3 3" xfId="40045"/>
    <cellStyle name="40% - Accent1 7 4 4" xfId="20557"/>
    <cellStyle name="40% - Accent1 7 4 4 2" xfId="46557"/>
    <cellStyle name="40% - Accent1 7 4 5" xfId="33544"/>
    <cellStyle name="40% - Accent1 7 5" xfId="4902"/>
    <cellStyle name="40% - Accent1 7 5 2" xfId="10894"/>
    <cellStyle name="40% - Accent1 7 5 2 2" xfId="17598"/>
    <cellStyle name="40% - Accent1 7 5 2 2 2" xfId="30559"/>
    <cellStyle name="40% - Accent1 7 5 2 2 2 2" xfId="56560"/>
    <cellStyle name="40% - Accent1 7 5 2 2 3" xfId="43625"/>
    <cellStyle name="40% - Accent1 7 5 2 3" xfId="24126"/>
    <cellStyle name="40% - Accent1 7 5 2 3 2" xfId="50126"/>
    <cellStyle name="40% - Accent1 7 5 2 4" xfId="37124"/>
    <cellStyle name="40% - Accent1 7 5 3" xfId="14410"/>
    <cellStyle name="40% - Accent1 7 5 3 2" xfId="27370"/>
    <cellStyle name="40% - Accent1 7 5 3 2 2" xfId="53371"/>
    <cellStyle name="40% - Accent1 7 5 3 3" xfId="40436"/>
    <cellStyle name="40% - Accent1 7 5 4" xfId="20947"/>
    <cellStyle name="40% - Accent1 7 5 4 2" xfId="46947"/>
    <cellStyle name="40% - Accent1 7 5 5" xfId="33935"/>
    <cellStyle name="40% - Accent1 7 6" xfId="8631"/>
    <cellStyle name="40% - Accent1 7 6 2" xfId="15333"/>
    <cellStyle name="40% - Accent1 7 6 2 2" xfId="28293"/>
    <cellStyle name="40% - Accent1 7 6 2 2 2" xfId="54294"/>
    <cellStyle name="40% - Accent1 7 6 2 3" xfId="41359"/>
    <cellStyle name="40% - Accent1 7 6 3" xfId="21860"/>
    <cellStyle name="40% - Accent1 7 6 3 2" xfId="47860"/>
    <cellStyle name="40% - Accent1 7 6 4" xfId="34858"/>
    <cellStyle name="40% - Accent1 7 7" xfId="12144"/>
    <cellStyle name="40% - Accent1 7 7 2" xfId="25105"/>
    <cellStyle name="40% - Accent1 7 7 2 2" xfId="51105"/>
    <cellStyle name="40% - Accent1 7 7 3" xfId="38170"/>
    <cellStyle name="40% - Accent1 7 8" xfId="18686"/>
    <cellStyle name="40% - Accent1 7 8 2" xfId="44686"/>
    <cellStyle name="40% - Accent1 7 9" xfId="31669"/>
    <cellStyle name="40% - Accent1 70" xfId="11773"/>
    <cellStyle name="40% - Accent1 70 2" xfId="18413"/>
    <cellStyle name="40% - Accent1 70 2 2" xfId="31375"/>
    <cellStyle name="40% - Accent1 70 2 2 2" xfId="57376"/>
    <cellStyle name="40% - Accent1 70 2 3" xfId="44426"/>
    <cellStyle name="40% - Accent1 70 3" xfId="24942"/>
    <cellStyle name="40% - Accent1 70 3 2" xfId="50942"/>
    <cellStyle name="40% - Accent1 70 4" xfId="37958"/>
    <cellStyle name="40% - Accent1 71" xfId="11792"/>
    <cellStyle name="40% - Accent1 71 2" xfId="18441"/>
    <cellStyle name="40% - Accent1 71 2 2" xfId="31403"/>
    <cellStyle name="40% - Accent1 71 2 2 2" xfId="57404"/>
    <cellStyle name="40% - Accent1 71 2 3" xfId="44454"/>
    <cellStyle name="40% - Accent1 71 3" xfId="24970"/>
    <cellStyle name="40% - Accent1 71 3 2" xfId="50970"/>
    <cellStyle name="40% - Accent1 71 4" xfId="37978"/>
    <cellStyle name="40% - Accent1 72" xfId="11811"/>
    <cellStyle name="40% - Accent1 72 2" xfId="18466"/>
    <cellStyle name="40% - Accent1 72 2 2" xfId="31428"/>
    <cellStyle name="40% - Accent1 72 2 2 2" xfId="57429"/>
    <cellStyle name="40% - Accent1 72 2 3" xfId="44479"/>
    <cellStyle name="40% - Accent1 72 3" xfId="24995"/>
    <cellStyle name="40% - Accent1 72 3 2" xfId="50995"/>
    <cellStyle name="40% - Accent1 72 4" xfId="38007"/>
    <cellStyle name="40% - Accent1 73" xfId="11863"/>
    <cellStyle name="40% - Accent1 73 2" xfId="18482"/>
    <cellStyle name="40% - Accent1 73 2 2" xfId="31444"/>
    <cellStyle name="40% - Accent1 73 2 2 2" xfId="57445"/>
    <cellStyle name="40% - Accent1 73 2 3" xfId="44495"/>
    <cellStyle name="40% - Accent1 73 3" xfId="25011"/>
    <cellStyle name="40% - Accent1 73 3 2" xfId="51011"/>
    <cellStyle name="40% - Accent1 73 4" xfId="38019"/>
    <cellStyle name="40% - Accent1 74" xfId="12021"/>
    <cellStyle name="40% - Accent1 74 2" xfId="18497"/>
    <cellStyle name="40% - Accent1 74 2 2" xfId="31459"/>
    <cellStyle name="40% - Accent1 74 2 2 2" xfId="57460"/>
    <cellStyle name="40% - Accent1 74 2 3" xfId="44510"/>
    <cellStyle name="40% - Accent1 74 3" xfId="25026"/>
    <cellStyle name="40% - Accent1 74 3 2" xfId="51026"/>
    <cellStyle name="40% - Accent1 74 4" xfId="38032"/>
    <cellStyle name="40% - Accent1 75" xfId="12038"/>
    <cellStyle name="40% - Accent1 75 2" xfId="31476"/>
    <cellStyle name="40% - Accent1 75 2 2" xfId="57477"/>
    <cellStyle name="40% - Accent1 75 3" xfId="38049"/>
    <cellStyle name="40% - Accent1 76" xfId="12061"/>
    <cellStyle name="40% - Accent1 76 2" xfId="31504"/>
    <cellStyle name="40% - Accent1 76 2 2" xfId="57505"/>
    <cellStyle name="40% - Accent1 76 3" xfId="38077"/>
    <cellStyle name="40% - Accent1 77" xfId="12073"/>
    <cellStyle name="40% - Accent1 77 2" xfId="31529"/>
    <cellStyle name="40% - Accent1 77 2 2" xfId="57530"/>
    <cellStyle name="40% - Accent1 77 3" xfId="38092"/>
    <cellStyle name="40% - Accent1 78" xfId="18525"/>
    <cellStyle name="40% - Accent1 78 2" xfId="31543"/>
    <cellStyle name="40% - Accent1 78 2 2" xfId="57543"/>
    <cellStyle name="40% - Accent1 78 3" xfId="44538"/>
    <cellStyle name="40% - Accent1 79" xfId="18542"/>
    <cellStyle name="40% - Accent1 79 2" xfId="31560"/>
    <cellStyle name="40% - Accent1 79 2 2" xfId="57560"/>
    <cellStyle name="40% - Accent1 79 3" xfId="44555"/>
    <cellStyle name="40% - Accent1 8" xfId="361"/>
    <cellStyle name="40% - Accent1 8 2" xfId="2609"/>
    <cellStyle name="40% - Accent1 8 2 2" xfId="9291"/>
    <cellStyle name="40% - Accent1 8 2 2 2" xfId="15992"/>
    <cellStyle name="40% - Accent1 8 2 2 2 2" xfId="28953"/>
    <cellStyle name="40% - Accent1 8 2 2 2 2 2" xfId="54954"/>
    <cellStyle name="40% - Accent1 8 2 2 2 3" xfId="42019"/>
    <cellStyle name="40% - Accent1 8 2 2 3" xfId="22520"/>
    <cellStyle name="40% - Accent1 8 2 2 3 2" xfId="48520"/>
    <cellStyle name="40% - Accent1 8 2 2 4" xfId="35518"/>
    <cellStyle name="40% - Accent1 8 2 3" xfId="12804"/>
    <cellStyle name="40% - Accent1 8 2 3 2" xfId="25765"/>
    <cellStyle name="40% - Accent1 8 2 3 2 2" xfId="51765"/>
    <cellStyle name="40% - Accent1 8 2 3 3" xfId="38830"/>
    <cellStyle name="40% - Accent1 8 2 4" xfId="19346"/>
    <cellStyle name="40% - Accent1 8 2 4 2" xfId="45346"/>
    <cellStyle name="40% - Accent1 8 2 5" xfId="32329"/>
    <cellStyle name="40% - Accent1 8 3" xfId="3505"/>
    <cellStyle name="40% - Accent1 8 3 2" xfId="10035"/>
    <cellStyle name="40% - Accent1 8 3 2 2" xfId="16739"/>
    <cellStyle name="40% - Accent1 8 3 2 2 2" xfId="29700"/>
    <cellStyle name="40% - Accent1 8 3 2 2 2 2" xfId="55701"/>
    <cellStyle name="40% - Accent1 8 3 2 2 3" xfId="42766"/>
    <cellStyle name="40% - Accent1 8 3 2 3" xfId="23267"/>
    <cellStyle name="40% - Accent1 8 3 2 3 2" xfId="49267"/>
    <cellStyle name="40% - Accent1 8 3 2 4" xfId="36265"/>
    <cellStyle name="40% - Accent1 8 3 3" xfId="13551"/>
    <cellStyle name="40% - Accent1 8 3 3 2" xfId="26512"/>
    <cellStyle name="40% - Accent1 8 3 3 2 2" xfId="52512"/>
    <cellStyle name="40% - Accent1 8 3 3 3" xfId="39577"/>
    <cellStyle name="40% - Accent1 8 3 4" xfId="20090"/>
    <cellStyle name="40% - Accent1 8 3 4 2" xfId="46090"/>
    <cellStyle name="40% - Accent1 8 3 5" xfId="33076"/>
    <cellStyle name="40% - Accent1 8 4" xfId="4222"/>
    <cellStyle name="40% - Accent1 8 4 2" xfId="10480"/>
    <cellStyle name="40% - Accent1 8 4 2 2" xfId="17184"/>
    <cellStyle name="40% - Accent1 8 4 2 2 2" xfId="30145"/>
    <cellStyle name="40% - Accent1 8 4 2 2 2 2" xfId="56146"/>
    <cellStyle name="40% - Accent1 8 4 2 2 3" xfId="43211"/>
    <cellStyle name="40% - Accent1 8 4 2 3" xfId="23712"/>
    <cellStyle name="40% - Accent1 8 4 2 3 2" xfId="49712"/>
    <cellStyle name="40% - Accent1 8 4 2 4" xfId="36710"/>
    <cellStyle name="40% - Accent1 8 4 3" xfId="13996"/>
    <cellStyle name="40% - Accent1 8 4 3 2" xfId="26956"/>
    <cellStyle name="40% - Accent1 8 4 3 2 2" xfId="52957"/>
    <cellStyle name="40% - Accent1 8 4 3 3" xfId="40022"/>
    <cellStyle name="40% - Accent1 8 4 4" xfId="20534"/>
    <cellStyle name="40% - Accent1 8 4 4 2" xfId="46534"/>
    <cellStyle name="40% - Accent1 8 4 5" xfId="33521"/>
    <cellStyle name="40% - Accent1 8 5" xfId="4884"/>
    <cellStyle name="40% - Accent1 8 5 2" xfId="10879"/>
    <cellStyle name="40% - Accent1 8 5 2 2" xfId="17583"/>
    <cellStyle name="40% - Accent1 8 5 2 2 2" xfId="30544"/>
    <cellStyle name="40% - Accent1 8 5 2 2 2 2" xfId="56545"/>
    <cellStyle name="40% - Accent1 8 5 2 2 3" xfId="43610"/>
    <cellStyle name="40% - Accent1 8 5 2 3" xfId="24111"/>
    <cellStyle name="40% - Accent1 8 5 2 3 2" xfId="50111"/>
    <cellStyle name="40% - Accent1 8 5 2 4" xfId="37109"/>
    <cellStyle name="40% - Accent1 8 5 3" xfId="14395"/>
    <cellStyle name="40% - Accent1 8 5 3 2" xfId="27355"/>
    <cellStyle name="40% - Accent1 8 5 3 2 2" xfId="53356"/>
    <cellStyle name="40% - Accent1 8 5 3 3" xfId="40421"/>
    <cellStyle name="40% - Accent1 8 5 4" xfId="20932"/>
    <cellStyle name="40% - Accent1 8 5 4 2" xfId="46932"/>
    <cellStyle name="40% - Accent1 8 5 5" xfId="33920"/>
    <cellStyle name="40% - Accent1 8 6" xfId="8645"/>
    <cellStyle name="40% - Accent1 8 6 2" xfId="15347"/>
    <cellStyle name="40% - Accent1 8 6 2 2" xfId="28307"/>
    <cellStyle name="40% - Accent1 8 6 2 2 2" xfId="54308"/>
    <cellStyle name="40% - Accent1 8 6 2 3" xfId="41373"/>
    <cellStyle name="40% - Accent1 8 6 3" xfId="21874"/>
    <cellStyle name="40% - Accent1 8 6 3 2" xfId="47874"/>
    <cellStyle name="40% - Accent1 8 6 4" xfId="34872"/>
    <cellStyle name="40% - Accent1 8 7" xfId="12158"/>
    <cellStyle name="40% - Accent1 8 7 2" xfId="25119"/>
    <cellStyle name="40% - Accent1 8 7 2 2" xfId="51119"/>
    <cellStyle name="40% - Accent1 8 7 3" xfId="38184"/>
    <cellStyle name="40% - Accent1 8 8" xfId="18700"/>
    <cellStyle name="40% - Accent1 8 8 2" xfId="44700"/>
    <cellStyle name="40% - Accent1 8 9" xfId="31683"/>
    <cellStyle name="40% - Accent1 80" xfId="18570"/>
    <cellStyle name="40% - Accent1 80 2" xfId="18611"/>
    <cellStyle name="40% - Accent1 80 3" xfId="44583"/>
    <cellStyle name="40% - Accent1 81" xfId="18593"/>
    <cellStyle name="40% - Accent1 81 2" xfId="44607"/>
    <cellStyle name="40% - Accent1 9" xfId="403"/>
    <cellStyle name="40% - Accent1 9 2" xfId="2643"/>
    <cellStyle name="40% - Accent1 9 2 2" xfId="9320"/>
    <cellStyle name="40% - Accent1 9 2 2 2" xfId="16021"/>
    <cellStyle name="40% - Accent1 9 2 2 2 2" xfId="28982"/>
    <cellStyle name="40% - Accent1 9 2 2 2 2 2" xfId="54983"/>
    <cellStyle name="40% - Accent1 9 2 2 2 3" xfId="42048"/>
    <cellStyle name="40% - Accent1 9 2 2 3" xfId="22549"/>
    <cellStyle name="40% - Accent1 9 2 2 3 2" xfId="48549"/>
    <cellStyle name="40% - Accent1 9 2 2 4" xfId="35547"/>
    <cellStyle name="40% - Accent1 9 2 3" xfId="12833"/>
    <cellStyle name="40% - Accent1 9 2 3 2" xfId="25794"/>
    <cellStyle name="40% - Accent1 9 2 3 2 2" xfId="51794"/>
    <cellStyle name="40% - Accent1 9 2 3 3" xfId="38859"/>
    <cellStyle name="40% - Accent1 9 2 4" xfId="19375"/>
    <cellStyle name="40% - Accent1 9 2 4 2" xfId="45375"/>
    <cellStyle name="40% - Accent1 9 2 5" xfId="32358"/>
    <cellStyle name="40% - Accent1 9 3" xfId="3475"/>
    <cellStyle name="40% - Accent1 9 3 2" xfId="10008"/>
    <cellStyle name="40% - Accent1 9 3 2 2" xfId="16712"/>
    <cellStyle name="40% - Accent1 9 3 2 2 2" xfId="29673"/>
    <cellStyle name="40% - Accent1 9 3 2 2 2 2" xfId="55674"/>
    <cellStyle name="40% - Accent1 9 3 2 2 3" xfId="42739"/>
    <cellStyle name="40% - Accent1 9 3 2 3" xfId="23240"/>
    <cellStyle name="40% - Accent1 9 3 2 3 2" xfId="49240"/>
    <cellStyle name="40% - Accent1 9 3 2 4" xfId="36238"/>
    <cellStyle name="40% - Accent1 9 3 3" xfId="13524"/>
    <cellStyle name="40% - Accent1 9 3 3 2" xfId="26485"/>
    <cellStyle name="40% - Accent1 9 3 3 2 2" xfId="52485"/>
    <cellStyle name="40% - Accent1 9 3 3 3" xfId="39550"/>
    <cellStyle name="40% - Accent1 9 3 4" xfId="20063"/>
    <cellStyle name="40% - Accent1 9 3 4 2" xfId="46063"/>
    <cellStyle name="40% - Accent1 9 3 5" xfId="33049"/>
    <cellStyle name="40% - Accent1 9 4" xfId="4197"/>
    <cellStyle name="40% - Accent1 9 4 2" xfId="10457"/>
    <cellStyle name="40% - Accent1 9 4 2 2" xfId="17161"/>
    <cellStyle name="40% - Accent1 9 4 2 2 2" xfId="30122"/>
    <cellStyle name="40% - Accent1 9 4 2 2 2 2" xfId="56123"/>
    <cellStyle name="40% - Accent1 9 4 2 2 3" xfId="43188"/>
    <cellStyle name="40% - Accent1 9 4 2 3" xfId="23689"/>
    <cellStyle name="40% - Accent1 9 4 2 3 2" xfId="49689"/>
    <cellStyle name="40% - Accent1 9 4 2 4" xfId="36687"/>
    <cellStyle name="40% - Accent1 9 4 3" xfId="13973"/>
    <cellStyle name="40% - Accent1 9 4 3 2" xfId="26933"/>
    <cellStyle name="40% - Accent1 9 4 3 2 2" xfId="52934"/>
    <cellStyle name="40% - Accent1 9 4 3 3" xfId="39999"/>
    <cellStyle name="40% - Accent1 9 4 4" xfId="20511"/>
    <cellStyle name="40% - Accent1 9 4 4 2" xfId="46511"/>
    <cellStyle name="40% - Accent1 9 4 5" xfId="33498"/>
    <cellStyle name="40% - Accent1 9 5" xfId="4866"/>
    <cellStyle name="40% - Accent1 9 5 2" xfId="10863"/>
    <cellStyle name="40% - Accent1 9 5 2 2" xfId="17567"/>
    <cellStyle name="40% - Accent1 9 5 2 2 2" xfId="30528"/>
    <cellStyle name="40% - Accent1 9 5 2 2 2 2" xfId="56529"/>
    <cellStyle name="40% - Accent1 9 5 2 2 3" xfId="43594"/>
    <cellStyle name="40% - Accent1 9 5 2 3" xfId="24095"/>
    <cellStyle name="40% - Accent1 9 5 2 3 2" xfId="50095"/>
    <cellStyle name="40% - Accent1 9 5 2 4" xfId="37093"/>
    <cellStyle name="40% - Accent1 9 5 3" xfId="14379"/>
    <cellStyle name="40% - Accent1 9 5 3 2" xfId="27339"/>
    <cellStyle name="40% - Accent1 9 5 3 2 2" xfId="53340"/>
    <cellStyle name="40% - Accent1 9 5 3 3" xfId="40405"/>
    <cellStyle name="40% - Accent1 9 5 4" xfId="20916"/>
    <cellStyle name="40% - Accent1 9 5 4 2" xfId="46916"/>
    <cellStyle name="40% - Accent1 9 5 5" xfId="33904"/>
    <cellStyle name="40% - Accent1 9 6" xfId="8659"/>
    <cellStyle name="40% - Accent1 9 6 2" xfId="15361"/>
    <cellStyle name="40% - Accent1 9 6 2 2" xfId="28321"/>
    <cellStyle name="40% - Accent1 9 6 2 2 2" xfId="54322"/>
    <cellStyle name="40% - Accent1 9 6 2 3" xfId="41387"/>
    <cellStyle name="40% - Accent1 9 6 3" xfId="21888"/>
    <cellStyle name="40% - Accent1 9 6 3 2" xfId="47888"/>
    <cellStyle name="40% - Accent1 9 6 4" xfId="34886"/>
    <cellStyle name="40% - Accent1 9 7" xfId="12172"/>
    <cellStyle name="40% - Accent1 9 7 2" xfId="25133"/>
    <cellStyle name="40% - Accent1 9 7 2 2" xfId="51133"/>
    <cellStyle name="40% - Accent1 9 7 3" xfId="38198"/>
    <cellStyle name="40% - Accent1 9 8" xfId="18714"/>
    <cellStyle name="40% - Accent1 9 8 2" xfId="44714"/>
    <cellStyle name="40% - Accent1 9 9" xfId="31697"/>
    <cellStyle name="40% - Accent2" xfId="25" builtinId="35" customBuiltin="1"/>
    <cellStyle name="40% - Accent2 10" xfId="449"/>
    <cellStyle name="40% - Accent2 10 2" xfId="2680"/>
    <cellStyle name="40% - Accent2 10 2 2" xfId="9355"/>
    <cellStyle name="40% - Accent2 10 2 2 2" xfId="16056"/>
    <cellStyle name="40% - Accent2 10 2 2 2 2" xfId="29017"/>
    <cellStyle name="40% - Accent2 10 2 2 2 2 2" xfId="55018"/>
    <cellStyle name="40% - Accent2 10 2 2 2 3" xfId="42083"/>
    <cellStyle name="40% - Accent2 10 2 2 3" xfId="22584"/>
    <cellStyle name="40% - Accent2 10 2 2 3 2" xfId="48584"/>
    <cellStyle name="40% - Accent2 10 2 2 4" xfId="35582"/>
    <cellStyle name="40% - Accent2 10 2 3" xfId="12868"/>
    <cellStyle name="40% - Accent2 10 2 3 2" xfId="25829"/>
    <cellStyle name="40% - Accent2 10 2 3 2 2" xfId="51829"/>
    <cellStyle name="40% - Accent2 10 2 3 3" xfId="38894"/>
    <cellStyle name="40% - Accent2 10 2 4" xfId="19410"/>
    <cellStyle name="40% - Accent2 10 2 4 2" xfId="45410"/>
    <cellStyle name="40% - Accent2 10 2 5" xfId="32393"/>
    <cellStyle name="40% - Accent2 10 3" xfId="3440"/>
    <cellStyle name="40% - Accent2 10 3 2" xfId="9975"/>
    <cellStyle name="40% - Accent2 10 3 2 2" xfId="16679"/>
    <cellStyle name="40% - Accent2 10 3 2 2 2" xfId="29640"/>
    <cellStyle name="40% - Accent2 10 3 2 2 2 2" xfId="55641"/>
    <cellStyle name="40% - Accent2 10 3 2 2 3" xfId="42706"/>
    <cellStyle name="40% - Accent2 10 3 2 3" xfId="23207"/>
    <cellStyle name="40% - Accent2 10 3 2 3 2" xfId="49207"/>
    <cellStyle name="40% - Accent2 10 3 2 4" xfId="36205"/>
    <cellStyle name="40% - Accent2 10 3 3" xfId="13491"/>
    <cellStyle name="40% - Accent2 10 3 3 2" xfId="26452"/>
    <cellStyle name="40% - Accent2 10 3 3 2 2" xfId="52452"/>
    <cellStyle name="40% - Accent2 10 3 3 3" xfId="39517"/>
    <cellStyle name="40% - Accent2 10 3 4" xfId="20030"/>
    <cellStyle name="40% - Accent2 10 3 4 2" xfId="46030"/>
    <cellStyle name="40% - Accent2 10 3 5" xfId="33016"/>
    <cellStyle name="40% - Accent2 10 4" xfId="2815"/>
    <cellStyle name="40% - Accent2 10 4 2" xfId="9467"/>
    <cellStyle name="40% - Accent2 10 4 2 2" xfId="16169"/>
    <cellStyle name="40% - Accent2 10 4 2 2 2" xfId="29130"/>
    <cellStyle name="40% - Accent2 10 4 2 2 2 2" xfId="55131"/>
    <cellStyle name="40% - Accent2 10 4 2 2 3" xfId="42196"/>
    <cellStyle name="40% - Accent2 10 4 2 3" xfId="22697"/>
    <cellStyle name="40% - Accent2 10 4 2 3 2" xfId="48697"/>
    <cellStyle name="40% - Accent2 10 4 2 4" xfId="35695"/>
    <cellStyle name="40% - Accent2 10 4 3" xfId="12981"/>
    <cellStyle name="40% - Accent2 10 4 3 2" xfId="25942"/>
    <cellStyle name="40% - Accent2 10 4 3 2 2" xfId="51942"/>
    <cellStyle name="40% - Accent2 10 4 3 3" xfId="39007"/>
    <cellStyle name="40% - Accent2 10 4 4" xfId="19522"/>
    <cellStyle name="40% - Accent2 10 4 4 2" xfId="45522"/>
    <cellStyle name="40% - Accent2 10 4 5" xfId="32506"/>
    <cellStyle name="40% - Accent2 10 5" xfId="3320"/>
    <cellStyle name="40% - Accent2 10 5 2" xfId="9878"/>
    <cellStyle name="40% - Accent2 10 5 2 2" xfId="16580"/>
    <cellStyle name="40% - Accent2 10 5 2 2 2" xfId="29541"/>
    <cellStyle name="40% - Accent2 10 5 2 2 2 2" xfId="55542"/>
    <cellStyle name="40% - Accent2 10 5 2 2 3" xfId="42607"/>
    <cellStyle name="40% - Accent2 10 5 2 3" xfId="23108"/>
    <cellStyle name="40% - Accent2 10 5 2 3 2" xfId="49108"/>
    <cellStyle name="40% - Accent2 10 5 2 4" xfId="36106"/>
    <cellStyle name="40% - Accent2 10 5 3" xfId="13392"/>
    <cellStyle name="40% - Accent2 10 5 3 2" xfId="26353"/>
    <cellStyle name="40% - Accent2 10 5 3 2 2" xfId="52353"/>
    <cellStyle name="40% - Accent2 10 5 3 3" xfId="39418"/>
    <cellStyle name="40% - Accent2 10 5 4" xfId="19933"/>
    <cellStyle name="40% - Accent2 10 5 4 2" xfId="45933"/>
    <cellStyle name="40% - Accent2 10 5 5" xfId="32917"/>
    <cellStyle name="40% - Accent2 10 6" xfId="8675"/>
    <cellStyle name="40% - Accent2 10 6 2" xfId="15377"/>
    <cellStyle name="40% - Accent2 10 6 2 2" xfId="28337"/>
    <cellStyle name="40% - Accent2 10 6 2 2 2" xfId="54338"/>
    <cellStyle name="40% - Accent2 10 6 2 3" xfId="41403"/>
    <cellStyle name="40% - Accent2 10 6 3" xfId="21904"/>
    <cellStyle name="40% - Accent2 10 6 3 2" xfId="47904"/>
    <cellStyle name="40% - Accent2 10 6 4" xfId="34902"/>
    <cellStyle name="40% - Accent2 10 7" xfId="12188"/>
    <cellStyle name="40% - Accent2 10 7 2" xfId="25149"/>
    <cellStyle name="40% - Accent2 10 7 2 2" xfId="51149"/>
    <cellStyle name="40% - Accent2 10 7 3" xfId="38214"/>
    <cellStyle name="40% - Accent2 10 8" xfId="18730"/>
    <cellStyle name="40% - Accent2 10 8 2" xfId="44730"/>
    <cellStyle name="40% - Accent2 10 9" xfId="31713"/>
    <cellStyle name="40% - Accent2 11" xfId="491"/>
    <cellStyle name="40% - Accent2 11 2" xfId="2714"/>
    <cellStyle name="40% - Accent2 11 2 2" xfId="9381"/>
    <cellStyle name="40% - Accent2 11 2 2 2" xfId="16082"/>
    <cellStyle name="40% - Accent2 11 2 2 2 2" xfId="29043"/>
    <cellStyle name="40% - Accent2 11 2 2 2 2 2" xfId="55044"/>
    <cellStyle name="40% - Accent2 11 2 2 2 3" xfId="42109"/>
    <cellStyle name="40% - Accent2 11 2 2 3" xfId="22610"/>
    <cellStyle name="40% - Accent2 11 2 2 3 2" xfId="48610"/>
    <cellStyle name="40% - Accent2 11 2 2 4" xfId="35608"/>
    <cellStyle name="40% - Accent2 11 2 3" xfId="12894"/>
    <cellStyle name="40% - Accent2 11 2 3 2" xfId="25855"/>
    <cellStyle name="40% - Accent2 11 2 3 2 2" xfId="51855"/>
    <cellStyle name="40% - Accent2 11 2 3 3" xfId="38920"/>
    <cellStyle name="40% - Accent2 11 2 4" xfId="19436"/>
    <cellStyle name="40% - Accent2 11 2 4 2" xfId="45436"/>
    <cellStyle name="40% - Accent2 11 2 5" xfId="32419"/>
    <cellStyle name="40% - Accent2 11 3" xfId="3407"/>
    <cellStyle name="40% - Accent2 11 3 2" xfId="9950"/>
    <cellStyle name="40% - Accent2 11 3 2 2" xfId="16653"/>
    <cellStyle name="40% - Accent2 11 3 2 2 2" xfId="29614"/>
    <cellStyle name="40% - Accent2 11 3 2 2 2 2" xfId="55615"/>
    <cellStyle name="40% - Accent2 11 3 2 2 3" xfId="42680"/>
    <cellStyle name="40% - Accent2 11 3 2 3" xfId="23181"/>
    <cellStyle name="40% - Accent2 11 3 2 3 2" xfId="49181"/>
    <cellStyle name="40% - Accent2 11 3 2 4" xfId="36179"/>
    <cellStyle name="40% - Accent2 11 3 3" xfId="13465"/>
    <cellStyle name="40% - Accent2 11 3 3 2" xfId="26426"/>
    <cellStyle name="40% - Accent2 11 3 3 2 2" xfId="52426"/>
    <cellStyle name="40% - Accent2 11 3 3 3" xfId="39491"/>
    <cellStyle name="40% - Accent2 11 3 4" xfId="20005"/>
    <cellStyle name="40% - Accent2 11 3 4 2" xfId="46005"/>
    <cellStyle name="40% - Accent2 11 3 5" xfId="32990"/>
    <cellStyle name="40% - Accent2 11 4" xfId="3170"/>
    <cellStyle name="40% - Accent2 11 4 2" xfId="9758"/>
    <cellStyle name="40% - Accent2 11 4 2 2" xfId="16460"/>
    <cellStyle name="40% - Accent2 11 4 2 2 2" xfId="29421"/>
    <cellStyle name="40% - Accent2 11 4 2 2 2 2" xfId="55422"/>
    <cellStyle name="40% - Accent2 11 4 2 2 3" xfId="42487"/>
    <cellStyle name="40% - Accent2 11 4 2 3" xfId="22988"/>
    <cellStyle name="40% - Accent2 11 4 2 3 2" xfId="48988"/>
    <cellStyle name="40% - Accent2 11 4 2 4" xfId="35986"/>
    <cellStyle name="40% - Accent2 11 4 3" xfId="13272"/>
    <cellStyle name="40% - Accent2 11 4 3 2" xfId="26233"/>
    <cellStyle name="40% - Accent2 11 4 3 2 2" xfId="52233"/>
    <cellStyle name="40% - Accent2 11 4 3 3" xfId="39298"/>
    <cellStyle name="40% - Accent2 11 4 4" xfId="19813"/>
    <cellStyle name="40% - Accent2 11 4 4 2" xfId="45813"/>
    <cellStyle name="40% - Accent2 11 4 5" xfId="32797"/>
    <cellStyle name="40% - Accent2 11 5" xfId="2735"/>
    <cellStyle name="40% - Accent2 11 5 2" xfId="9400"/>
    <cellStyle name="40% - Accent2 11 5 2 2" xfId="16101"/>
    <cellStyle name="40% - Accent2 11 5 2 2 2" xfId="29062"/>
    <cellStyle name="40% - Accent2 11 5 2 2 2 2" xfId="55063"/>
    <cellStyle name="40% - Accent2 11 5 2 2 3" xfId="42128"/>
    <cellStyle name="40% - Accent2 11 5 2 3" xfId="22629"/>
    <cellStyle name="40% - Accent2 11 5 2 3 2" xfId="48629"/>
    <cellStyle name="40% - Accent2 11 5 2 4" xfId="35627"/>
    <cellStyle name="40% - Accent2 11 5 3" xfId="12913"/>
    <cellStyle name="40% - Accent2 11 5 3 2" xfId="25874"/>
    <cellStyle name="40% - Accent2 11 5 3 2 2" xfId="51874"/>
    <cellStyle name="40% - Accent2 11 5 3 3" xfId="38939"/>
    <cellStyle name="40% - Accent2 11 5 4" xfId="19455"/>
    <cellStyle name="40% - Accent2 11 5 4 2" xfId="45455"/>
    <cellStyle name="40% - Accent2 11 5 5" xfId="32438"/>
    <cellStyle name="40% - Accent2 11 6" xfId="8689"/>
    <cellStyle name="40% - Accent2 11 6 2" xfId="15391"/>
    <cellStyle name="40% - Accent2 11 6 2 2" xfId="28351"/>
    <cellStyle name="40% - Accent2 11 6 2 2 2" xfId="54352"/>
    <cellStyle name="40% - Accent2 11 6 2 3" xfId="41417"/>
    <cellStyle name="40% - Accent2 11 6 3" xfId="21918"/>
    <cellStyle name="40% - Accent2 11 6 3 2" xfId="47918"/>
    <cellStyle name="40% - Accent2 11 6 4" xfId="34916"/>
    <cellStyle name="40% - Accent2 11 7" xfId="12202"/>
    <cellStyle name="40% - Accent2 11 7 2" xfId="25163"/>
    <cellStyle name="40% - Accent2 11 7 2 2" xfId="51163"/>
    <cellStyle name="40% - Accent2 11 7 3" xfId="38228"/>
    <cellStyle name="40% - Accent2 11 8" xfId="18744"/>
    <cellStyle name="40% - Accent2 11 8 2" xfId="44744"/>
    <cellStyle name="40% - Accent2 11 9" xfId="31727"/>
    <cellStyle name="40% - Accent2 12" xfId="533"/>
    <cellStyle name="40% - Accent2 12 2" xfId="2751"/>
    <cellStyle name="40% - Accent2 12 2 2" xfId="9412"/>
    <cellStyle name="40% - Accent2 12 2 2 2" xfId="16113"/>
    <cellStyle name="40% - Accent2 12 2 2 2 2" xfId="29074"/>
    <cellStyle name="40% - Accent2 12 2 2 2 2 2" xfId="55075"/>
    <cellStyle name="40% - Accent2 12 2 2 2 3" xfId="42140"/>
    <cellStyle name="40% - Accent2 12 2 2 3" xfId="22641"/>
    <cellStyle name="40% - Accent2 12 2 2 3 2" xfId="48641"/>
    <cellStyle name="40% - Accent2 12 2 2 4" xfId="35639"/>
    <cellStyle name="40% - Accent2 12 2 3" xfId="12925"/>
    <cellStyle name="40% - Accent2 12 2 3 2" xfId="25886"/>
    <cellStyle name="40% - Accent2 12 2 3 2 2" xfId="51886"/>
    <cellStyle name="40% - Accent2 12 2 3 3" xfId="38951"/>
    <cellStyle name="40% - Accent2 12 2 4" xfId="19467"/>
    <cellStyle name="40% - Accent2 12 2 4 2" xfId="45467"/>
    <cellStyle name="40% - Accent2 12 2 5" xfId="32450"/>
    <cellStyle name="40% - Accent2 12 3" xfId="3376"/>
    <cellStyle name="40% - Accent2 12 3 2" xfId="9926"/>
    <cellStyle name="40% - Accent2 12 3 2 2" xfId="16629"/>
    <cellStyle name="40% - Accent2 12 3 2 2 2" xfId="29590"/>
    <cellStyle name="40% - Accent2 12 3 2 2 2 2" xfId="55591"/>
    <cellStyle name="40% - Accent2 12 3 2 2 3" xfId="42656"/>
    <cellStyle name="40% - Accent2 12 3 2 3" xfId="23157"/>
    <cellStyle name="40% - Accent2 12 3 2 3 2" xfId="49157"/>
    <cellStyle name="40% - Accent2 12 3 2 4" xfId="36155"/>
    <cellStyle name="40% - Accent2 12 3 3" xfId="13441"/>
    <cellStyle name="40% - Accent2 12 3 3 2" xfId="26402"/>
    <cellStyle name="40% - Accent2 12 3 3 2 2" xfId="52402"/>
    <cellStyle name="40% - Accent2 12 3 3 3" xfId="39467"/>
    <cellStyle name="40% - Accent2 12 3 4" xfId="19981"/>
    <cellStyle name="40% - Accent2 12 3 4 2" xfId="45981"/>
    <cellStyle name="40% - Accent2 12 3 5" xfId="32966"/>
    <cellStyle name="40% - Accent2 12 4" xfId="3859"/>
    <cellStyle name="40% - Accent2 12 4 2" xfId="10322"/>
    <cellStyle name="40% - Accent2 12 4 2 2" xfId="17026"/>
    <cellStyle name="40% - Accent2 12 4 2 2 2" xfId="29987"/>
    <cellStyle name="40% - Accent2 12 4 2 2 2 2" xfId="55988"/>
    <cellStyle name="40% - Accent2 12 4 2 2 3" xfId="43053"/>
    <cellStyle name="40% - Accent2 12 4 2 3" xfId="23554"/>
    <cellStyle name="40% - Accent2 12 4 2 3 2" xfId="49554"/>
    <cellStyle name="40% - Accent2 12 4 2 4" xfId="36552"/>
    <cellStyle name="40% - Accent2 12 4 3" xfId="13838"/>
    <cellStyle name="40% - Accent2 12 4 3 2" xfId="26798"/>
    <cellStyle name="40% - Accent2 12 4 3 2 2" xfId="52799"/>
    <cellStyle name="40% - Accent2 12 4 3 3" xfId="39864"/>
    <cellStyle name="40% - Accent2 12 4 4" xfId="20376"/>
    <cellStyle name="40% - Accent2 12 4 4 2" xfId="46376"/>
    <cellStyle name="40% - Accent2 12 4 5" xfId="33363"/>
    <cellStyle name="40% - Accent2 12 5" xfId="4532"/>
    <cellStyle name="40% - Accent2 12 5 2" xfId="10730"/>
    <cellStyle name="40% - Accent2 12 5 2 2" xfId="17434"/>
    <cellStyle name="40% - Accent2 12 5 2 2 2" xfId="30395"/>
    <cellStyle name="40% - Accent2 12 5 2 2 2 2" xfId="56396"/>
    <cellStyle name="40% - Accent2 12 5 2 2 3" xfId="43461"/>
    <cellStyle name="40% - Accent2 12 5 2 3" xfId="23962"/>
    <cellStyle name="40% - Accent2 12 5 2 3 2" xfId="49962"/>
    <cellStyle name="40% - Accent2 12 5 2 4" xfId="36960"/>
    <cellStyle name="40% - Accent2 12 5 3" xfId="14246"/>
    <cellStyle name="40% - Accent2 12 5 3 2" xfId="27206"/>
    <cellStyle name="40% - Accent2 12 5 3 2 2" xfId="53207"/>
    <cellStyle name="40% - Accent2 12 5 3 3" xfId="40272"/>
    <cellStyle name="40% - Accent2 12 5 4" xfId="20783"/>
    <cellStyle name="40% - Accent2 12 5 4 2" xfId="46783"/>
    <cellStyle name="40% - Accent2 12 5 5" xfId="33771"/>
    <cellStyle name="40% - Accent2 12 6" xfId="8703"/>
    <cellStyle name="40% - Accent2 12 6 2" xfId="15405"/>
    <cellStyle name="40% - Accent2 12 6 2 2" xfId="28365"/>
    <cellStyle name="40% - Accent2 12 6 2 2 2" xfId="54366"/>
    <cellStyle name="40% - Accent2 12 6 2 3" xfId="41431"/>
    <cellStyle name="40% - Accent2 12 6 3" xfId="21932"/>
    <cellStyle name="40% - Accent2 12 6 3 2" xfId="47932"/>
    <cellStyle name="40% - Accent2 12 6 4" xfId="34930"/>
    <cellStyle name="40% - Accent2 12 7" xfId="12216"/>
    <cellStyle name="40% - Accent2 12 7 2" xfId="25177"/>
    <cellStyle name="40% - Accent2 12 7 2 2" xfId="51177"/>
    <cellStyle name="40% - Accent2 12 7 3" xfId="38242"/>
    <cellStyle name="40% - Accent2 12 8" xfId="18758"/>
    <cellStyle name="40% - Accent2 12 8 2" xfId="44758"/>
    <cellStyle name="40% - Accent2 12 9" xfId="31741"/>
    <cellStyle name="40% - Accent2 13" xfId="574"/>
    <cellStyle name="40% - Accent2 13 2" xfId="2780"/>
    <cellStyle name="40% - Accent2 13 2 2" xfId="9437"/>
    <cellStyle name="40% - Accent2 13 2 2 2" xfId="16138"/>
    <cellStyle name="40% - Accent2 13 2 2 2 2" xfId="29099"/>
    <cellStyle name="40% - Accent2 13 2 2 2 2 2" xfId="55100"/>
    <cellStyle name="40% - Accent2 13 2 2 2 3" xfId="42165"/>
    <cellStyle name="40% - Accent2 13 2 2 3" xfId="22666"/>
    <cellStyle name="40% - Accent2 13 2 2 3 2" xfId="48666"/>
    <cellStyle name="40% - Accent2 13 2 2 4" xfId="35664"/>
    <cellStyle name="40% - Accent2 13 2 3" xfId="12950"/>
    <cellStyle name="40% - Accent2 13 2 3 2" xfId="25911"/>
    <cellStyle name="40% - Accent2 13 2 3 2 2" xfId="51911"/>
    <cellStyle name="40% - Accent2 13 2 3 3" xfId="38976"/>
    <cellStyle name="40% - Accent2 13 2 4" xfId="19492"/>
    <cellStyle name="40% - Accent2 13 2 4 2" xfId="45492"/>
    <cellStyle name="40% - Accent2 13 2 5" xfId="32475"/>
    <cellStyle name="40% - Accent2 13 3" xfId="3352"/>
    <cellStyle name="40% - Accent2 13 3 2" xfId="9906"/>
    <cellStyle name="40% - Accent2 13 3 2 2" xfId="16609"/>
    <cellStyle name="40% - Accent2 13 3 2 2 2" xfId="29570"/>
    <cellStyle name="40% - Accent2 13 3 2 2 2 2" xfId="55571"/>
    <cellStyle name="40% - Accent2 13 3 2 2 3" xfId="42636"/>
    <cellStyle name="40% - Accent2 13 3 2 3" xfId="23137"/>
    <cellStyle name="40% - Accent2 13 3 2 3 2" xfId="49137"/>
    <cellStyle name="40% - Accent2 13 3 2 4" xfId="36135"/>
    <cellStyle name="40% - Accent2 13 3 3" xfId="13421"/>
    <cellStyle name="40% - Accent2 13 3 3 2" xfId="26382"/>
    <cellStyle name="40% - Accent2 13 3 3 2 2" xfId="52382"/>
    <cellStyle name="40% - Accent2 13 3 3 3" xfId="39447"/>
    <cellStyle name="40% - Accent2 13 3 4" xfId="19961"/>
    <cellStyle name="40% - Accent2 13 3 4 2" xfId="45961"/>
    <cellStyle name="40% - Accent2 13 3 5" xfId="32946"/>
    <cellStyle name="40% - Accent2 13 4" xfId="2695"/>
    <cellStyle name="40% - Accent2 13 4 2" xfId="9368"/>
    <cellStyle name="40% - Accent2 13 4 2 2" xfId="16069"/>
    <cellStyle name="40% - Accent2 13 4 2 2 2" xfId="29030"/>
    <cellStyle name="40% - Accent2 13 4 2 2 2 2" xfId="55031"/>
    <cellStyle name="40% - Accent2 13 4 2 2 3" xfId="42096"/>
    <cellStyle name="40% - Accent2 13 4 2 3" xfId="22597"/>
    <cellStyle name="40% - Accent2 13 4 2 3 2" xfId="48597"/>
    <cellStyle name="40% - Accent2 13 4 2 4" xfId="35595"/>
    <cellStyle name="40% - Accent2 13 4 3" xfId="12881"/>
    <cellStyle name="40% - Accent2 13 4 3 2" xfId="25842"/>
    <cellStyle name="40% - Accent2 13 4 3 2 2" xfId="51842"/>
    <cellStyle name="40% - Accent2 13 4 3 3" xfId="38907"/>
    <cellStyle name="40% - Accent2 13 4 4" xfId="19423"/>
    <cellStyle name="40% - Accent2 13 4 4 2" xfId="45423"/>
    <cellStyle name="40% - Accent2 13 4 5" xfId="32406"/>
    <cellStyle name="40% - Accent2 13 5" xfId="3426"/>
    <cellStyle name="40% - Accent2 13 5 2" xfId="9963"/>
    <cellStyle name="40% - Accent2 13 5 2 2" xfId="16667"/>
    <cellStyle name="40% - Accent2 13 5 2 2 2" xfId="29628"/>
    <cellStyle name="40% - Accent2 13 5 2 2 2 2" xfId="55629"/>
    <cellStyle name="40% - Accent2 13 5 2 2 3" xfId="42694"/>
    <cellStyle name="40% - Accent2 13 5 2 3" xfId="23195"/>
    <cellStyle name="40% - Accent2 13 5 2 3 2" xfId="49195"/>
    <cellStyle name="40% - Accent2 13 5 2 4" xfId="36193"/>
    <cellStyle name="40% - Accent2 13 5 3" xfId="13479"/>
    <cellStyle name="40% - Accent2 13 5 3 2" xfId="26440"/>
    <cellStyle name="40% - Accent2 13 5 3 2 2" xfId="52440"/>
    <cellStyle name="40% - Accent2 13 5 3 3" xfId="39505"/>
    <cellStyle name="40% - Accent2 13 5 4" xfId="20018"/>
    <cellStyle name="40% - Accent2 13 5 4 2" xfId="46018"/>
    <cellStyle name="40% - Accent2 13 5 5" xfId="33004"/>
    <cellStyle name="40% - Accent2 13 6" xfId="8716"/>
    <cellStyle name="40% - Accent2 13 6 2" xfId="15418"/>
    <cellStyle name="40% - Accent2 13 6 2 2" xfId="28378"/>
    <cellStyle name="40% - Accent2 13 6 2 2 2" xfId="54379"/>
    <cellStyle name="40% - Accent2 13 6 2 3" xfId="41444"/>
    <cellStyle name="40% - Accent2 13 6 3" xfId="21945"/>
    <cellStyle name="40% - Accent2 13 6 3 2" xfId="47945"/>
    <cellStyle name="40% - Accent2 13 6 4" xfId="34943"/>
    <cellStyle name="40% - Accent2 13 7" xfId="12229"/>
    <cellStyle name="40% - Accent2 13 7 2" xfId="25190"/>
    <cellStyle name="40% - Accent2 13 7 2 2" xfId="51190"/>
    <cellStyle name="40% - Accent2 13 7 3" xfId="38255"/>
    <cellStyle name="40% - Accent2 13 8" xfId="18771"/>
    <cellStyle name="40% - Accent2 13 8 2" xfId="44771"/>
    <cellStyle name="40% - Accent2 13 9" xfId="31754"/>
    <cellStyle name="40% - Accent2 14" xfId="616"/>
    <cellStyle name="40% - Accent2 14 2" xfId="2814"/>
    <cellStyle name="40% - Accent2 14 2 2" xfId="9466"/>
    <cellStyle name="40% - Accent2 14 2 2 2" xfId="16168"/>
    <cellStyle name="40% - Accent2 14 2 2 2 2" xfId="29129"/>
    <cellStyle name="40% - Accent2 14 2 2 2 2 2" xfId="55130"/>
    <cellStyle name="40% - Accent2 14 2 2 2 3" xfId="42195"/>
    <cellStyle name="40% - Accent2 14 2 2 3" xfId="22696"/>
    <cellStyle name="40% - Accent2 14 2 2 3 2" xfId="48696"/>
    <cellStyle name="40% - Accent2 14 2 2 4" xfId="35694"/>
    <cellStyle name="40% - Accent2 14 2 3" xfId="12980"/>
    <cellStyle name="40% - Accent2 14 2 3 2" xfId="25941"/>
    <cellStyle name="40% - Accent2 14 2 3 2 2" xfId="51941"/>
    <cellStyle name="40% - Accent2 14 2 3 3" xfId="39006"/>
    <cellStyle name="40% - Accent2 14 2 4" xfId="19521"/>
    <cellStyle name="40% - Accent2 14 2 4 2" xfId="45521"/>
    <cellStyle name="40% - Accent2 14 2 5" xfId="32505"/>
    <cellStyle name="40% - Accent2 14 3" xfId="3321"/>
    <cellStyle name="40% - Accent2 14 3 2" xfId="9879"/>
    <cellStyle name="40% - Accent2 14 3 2 2" xfId="16581"/>
    <cellStyle name="40% - Accent2 14 3 2 2 2" xfId="29542"/>
    <cellStyle name="40% - Accent2 14 3 2 2 2 2" xfId="55543"/>
    <cellStyle name="40% - Accent2 14 3 2 2 3" xfId="42608"/>
    <cellStyle name="40% - Accent2 14 3 2 3" xfId="23109"/>
    <cellStyle name="40% - Accent2 14 3 2 3 2" xfId="49109"/>
    <cellStyle name="40% - Accent2 14 3 2 4" xfId="36107"/>
    <cellStyle name="40% - Accent2 14 3 3" xfId="13393"/>
    <cellStyle name="40% - Accent2 14 3 3 2" xfId="26354"/>
    <cellStyle name="40% - Accent2 14 3 3 2 2" xfId="52354"/>
    <cellStyle name="40% - Accent2 14 3 3 3" xfId="39419"/>
    <cellStyle name="40% - Accent2 14 3 4" xfId="19934"/>
    <cellStyle name="40% - Accent2 14 3 4 2" xfId="45934"/>
    <cellStyle name="40% - Accent2 14 3 5" xfId="32918"/>
    <cellStyle name="40% - Accent2 14 4" xfId="3018"/>
    <cellStyle name="40% - Accent2 14 4 2" xfId="9632"/>
    <cellStyle name="40% - Accent2 14 4 2 2" xfId="16334"/>
    <cellStyle name="40% - Accent2 14 4 2 2 2" xfId="29295"/>
    <cellStyle name="40% - Accent2 14 4 2 2 2 2" xfId="55296"/>
    <cellStyle name="40% - Accent2 14 4 2 2 3" xfId="42361"/>
    <cellStyle name="40% - Accent2 14 4 2 3" xfId="22862"/>
    <cellStyle name="40% - Accent2 14 4 2 3 2" xfId="48862"/>
    <cellStyle name="40% - Accent2 14 4 2 4" xfId="35860"/>
    <cellStyle name="40% - Accent2 14 4 3" xfId="13146"/>
    <cellStyle name="40% - Accent2 14 4 3 2" xfId="26107"/>
    <cellStyle name="40% - Accent2 14 4 3 2 2" xfId="52107"/>
    <cellStyle name="40% - Accent2 14 4 3 3" xfId="39172"/>
    <cellStyle name="40% - Accent2 14 4 4" xfId="19687"/>
    <cellStyle name="40% - Accent2 14 4 4 2" xfId="45687"/>
    <cellStyle name="40% - Accent2 14 4 5" xfId="32671"/>
    <cellStyle name="40% - Accent2 14 5" xfId="3736"/>
    <cellStyle name="40% - Accent2 14 5 2" xfId="10220"/>
    <cellStyle name="40% - Accent2 14 5 2 2" xfId="16925"/>
    <cellStyle name="40% - Accent2 14 5 2 2 2" xfId="29886"/>
    <cellStyle name="40% - Accent2 14 5 2 2 2 2" xfId="55887"/>
    <cellStyle name="40% - Accent2 14 5 2 2 3" xfId="42952"/>
    <cellStyle name="40% - Accent2 14 5 2 3" xfId="23453"/>
    <cellStyle name="40% - Accent2 14 5 2 3 2" xfId="49453"/>
    <cellStyle name="40% - Accent2 14 5 2 4" xfId="36451"/>
    <cellStyle name="40% - Accent2 14 5 3" xfId="13737"/>
    <cellStyle name="40% - Accent2 14 5 3 2" xfId="26697"/>
    <cellStyle name="40% - Accent2 14 5 3 2 2" xfId="52698"/>
    <cellStyle name="40% - Accent2 14 5 3 3" xfId="39763"/>
    <cellStyle name="40% - Accent2 14 5 4" xfId="20275"/>
    <cellStyle name="40% - Accent2 14 5 4 2" xfId="46275"/>
    <cellStyle name="40% - Accent2 14 5 5" xfId="33262"/>
    <cellStyle name="40% - Accent2 14 6" xfId="8729"/>
    <cellStyle name="40% - Accent2 14 6 2" xfId="15432"/>
    <cellStyle name="40% - Accent2 14 6 2 2" xfId="28392"/>
    <cellStyle name="40% - Accent2 14 6 2 2 2" xfId="54393"/>
    <cellStyle name="40% - Accent2 14 6 2 3" xfId="41458"/>
    <cellStyle name="40% - Accent2 14 6 3" xfId="21959"/>
    <cellStyle name="40% - Accent2 14 6 3 2" xfId="47959"/>
    <cellStyle name="40% - Accent2 14 6 4" xfId="34957"/>
    <cellStyle name="40% - Accent2 14 7" xfId="12243"/>
    <cellStyle name="40% - Accent2 14 7 2" xfId="25204"/>
    <cellStyle name="40% - Accent2 14 7 2 2" xfId="51204"/>
    <cellStyle name="40% - Accent2 14 7 3" xfId="38269"/>
    <cellStyle name="40% - Accent2 14 8" xfId="18785"/>
    <cellStyle name="40% - Accent2 14 8 2" xfId="44785"/>
    <cellStyle name="40% - Accent2 14 9" xfId="31768"/>
    <cellStyle name="40% - Accent2 15" xfId="658"/>
    <cellStyle name="40% - Accent2 15 2" xfId="2853"/>
    <cellStyle name="40% - Accent2 15 2 2" xfId="9497"/>
    <cellStyle name="40% - Accent2 15 2 2 2" xfId="16199"/>
    <cellStyle name="40% - Accent2 15 2 2 2 2" xfId="29160"/>
    <cellStyle name="40% - Accent2 15 2 2 2 2 2" xfId="55161"/>
    <cellStyle name="40% - Accent2 15 2 2 2 3" xfId="42226"/>
    <cellStyle name="40% - Accent2 15 2 2 3" xfId="22727"/>
    <cellStyle name="40% - Accent2 15 2 2 3 2" xfId="48727"/>
    <cellStyle name="40% - Accent2 15 2 2 4" xfId="35725"/>
    <cellStyle name="40% - Accent2 15 2 3" xfId="13011"/>
    <cellStyle name="40% - Accent2 15 2 3 2" xfId="25972"/>
    <cellStyle name="40% - Accent2 15 2 3 2 2" xfId="51972"/>
    <cellStyle name="40% - Accent2 15 2 3 3" xfId="39037"/>
    <cellStyle name="40% - Accent2 15 2 4" xfId="19552"/>
    <cellStyle name="40% - Accent2 15 2 4 2" xfId="45552"/>
    <cellStyle name="40% - Accent2 15 2 5" xfId="32536"/>
    <cellStyle name="40% - Accent2 15 3" xfId="3285"/>
    <cellStyle name="40% - Accent2 15 3 2" xfId="9851"/>
    <cellStyle name="40% - Accent2 15 3 2 2" xfId="16553"/>
    <cellStyle name="40% - Accent2 15 3 2 2 2" xfId="29514"/>
    <cellStyle name="40% - Accent2 15 3 2 2 2 2" xfId="55515"/>
    <cellStyle name="40% - Accent2 15 3 2 2 3" xfId="42580"/>
    <cellStyle name="40% - Accent2 15 3 2 3" xfId="23081"/>
    <cellStyle name="40% - Accent2 15 3 2 3 2" xfId="49081"/>
    <cellStyle name="40% - Accent2 15 3 2 4" xfId="36079"/>
    <cellStyle name="40% - Accent2 15 3 3" xfId="13365"/>
    <cellStyle name="40% - Accent2 15 3 3 2" xfId="26326"/>
    <cellStyle name="40% - Accent2 15 3 3 2 2" xfId="52326"/>
    <cellStyle name="40% - Accent2 15 3 3 3" xfId="39391"/>
    <cellStyle name="40% - Accent2 15 3 4" xfId="19906"/>
    <cellStyle name="40% - Accent2 15 3 4 2" xfId="45906"/>
    <cellStyle name="40% - Accent2 15 3 5" xfId="32890"/>
    <cellStyle name="40% - Accent2 15 4" xfId="3753"/>
    <cellStyle name="40% - Accent2 15 4 2" xfId="10234"/>
    <cellStyle name="40% - Accent2 15 4 2 2" xfId="16938"/>
    <cellStyle name="40% - Accent2 15 4 2 2 2" xfId="29899"/>
    <cellStyle name="40% - Accent2 15 4 2 2 2 2" xfId="55900"/>
    <cellStyle name="40% - Accent2 15 4 2 2 3" xfId="42965"/>
    <cellStyle name="40% - Accent2 15 4 2 3" xfId="23466"/>
    <cellStyle name="40% - Accent2 15 4 2 3 2" xfId="49466"/>
    <cellStyle name="40% - Accent2 15 4 2 4" xfId="36464"/>
    <cellStyle name="40% - Accent2 15 4 3" xfId="13750"/>
    <cellStyle name="40% - Accent2 15 4 3 2" xfId="26710"/>
    <cellStyle name="40% - Accent2 15 4 3 2 2" xfId="52711"/>
    <cellStyle name="40% - Accent2 15 4 3 3" xfId="39776"/>
    <cellStyle name="40% - Accent2 15 4 4" xfId="20288"/>
    <cellStyle name="40% - Accent2 15 4 4 2" xfId="46288"/>
    <cellStyle name="40% - Accent2 15 4 5" xfId="33275"/>
    <cellStyle name="40% - Accent2 15 5" xfId="4433"/>
    <cellStyle name="40% - Accent2 15 5 2" xfId="10647"/>
    <cellStyle name="40% - Accent2 15 5 2 2" xfId="17351"/>
    <cellStyle name="40% - Accent2 15 5 2 2 2" xfId="30312"/>
    <cellStyle name="40% - Accent2 15 5 2 2 2 2" xfId="56313"/>
    <cellStyle name="40% - Accent2 15 5 2 2 3" xfId="43378"/>
    <cellStyle name="40% - Accent2 15 5 2 3" xfId="23879"/>
    <cellStyle name="40% - Accent2 15 5 2 3 2" xfId="49879"/>
    <cellStyle name="40% - Accent2 15 5 2 4" xfId="36877"/>
    <cellStyle name="40% - Accent2 15 5 3" xfId="14163"/>
    <cellStyle name="40% - Accent2 15 5 3 2" xfId="27123"/>
    <cellStyle name="40% - Accent2 15 5 3 2 2" xfId="53124"/>
    <cellStyle name="40% - Accent2 15 5 3 3" xfId="40189"/>
    <cellStyle name="40% - Accent2 15 5 4" xfId="20700"/>
    <cellStyle name="40% - Accent2 15 5 4 2" xfId="46700"/>
    <cellStyle name="40% - Accent2 15 5 5" xfId="33688"/>
    <cellStyle name="40% - Accent2 15 6" xfId="8743"/>
    <cellStyle name="40% - Accent2 15 6 2" xfId="15446"/>
    <cellStyle name="40% - Accent2 15 6 2 2" xfId="28406"/>
    <cellStyle name="40% - Accent2 15 6 2 2 2" xfId="54407"/>
    <cellStyle name="40% - Accent2 15 6 2 3" xfId="41472"/>
    <cellStyle name="40% - Accent2 15 6 3" xfId="21973"/>
    <cellStyle name="40% - Accent2 15 6 3 2" xfId="47973"/>
    <cellStyle name="40% - Accent2 15 6 4" xfId="34971"/>
    <cellStyle name="40% - Accent2 15 7" xfId="12257"/>
    <cellStyle name="40% - Accent2 15 7 2" xfId="25218"/>
    <cellStyle name="40% - Accent2 15 7 2 2" xfId="51218"/>
    <cellStyle name="40% - Accent2 15 7 3" xfId="38283"/>
    <cellStyle name="40% - Accent2 15 8" xfId="18799"/>
    <cellStyle name="40% - Accent2 15 8 2" xfId="44799"/>
    <cellStyle name="40% - Accent2 15 9" xfId="31782"/>
    <cellStyle name="40% - Accent2 16" xfId="700"/>
    <cellStyle name="40% - Accent2 16 2" xfId="2886"/>
    <cellStyle name="40% - Accent2 16 2 2" xfId="9523"/>
    <cellStyle name="40% - Accent2 16 2 2 2" xfId="16225"/>
    <cellStyle name="40% - Accent2 16 2 2 2 2" xfId="29186"/>
    <cellStyle name="40% - Accent2 16 2 2 2 2 2" xfId="55187"/>
    <cellStyle name="40% - Accent2 16 2 2 2 3" xfId="42252"/>
    <cellStyle name="40% - Accent2 16 2 2 3" xfId="22753"/>
    <cellStyle name="40% - Accent2 16 2 2 3 2" xfId="48753"/>
    <cellStyle name="40% - Accent2 16 2 2 4" xfId="35751"/>
    <cellStyle name="40% - Accent2 16 2 3" xfId="13037"/>
    <cellStyle name="40% - Accent2 16 2 3 2" xfId="25998"/>
    <cellStyle name="40% - Accent2 16 2 3 2 2" xfId="51998"/>
    <cellStyle name="40% - Accent2 16 2 3 3" xfId="39063"/>
    <cellStyle name="40% - Accent2 16 2 4" xfId="19578"/>
    <cellStyle name="40% - Accent2 16 2 4 2" xfId="45578"/>
    <cellStyle name="40% - Accent2 16 2 5" xfId="32562"/>
    <cellStyle name="40% - Accent2 16 3" xfId="3809"/>
    <cellStyle name="40% - Accent2 16 3 2" xfId="10282"/>
    <cellStyle name="40% - Accent2 16 3 2 2" xfId="16986"/>
    <cellStyle name="40% - Accent2 16 3 2 2 2" xfId="29947"/>
    <cellStyle name="40% - Accent2 16 3 2 2 2 2" xfId="55948"/>
    <cellStyle name="40% - Accent2 16 3 2 2 3" xfId="43013"/>
    <cellStyle name="40% - Accent2 16 3 2 3" xfId="23514"/>
    <cellStyle name="40% - Accent2 16 3 2 3 2" xfId="49514"/>
    <cellStyle name="40% - Accent2 16 3 2 4" xfId="36512"/>
    <cellStyle name="40% - Accent2 16 3 3" xfId="13798"/>
    <cellStyle name="40% - Accent2 16 3 3 2" xfId="26758"/>
    <cellStyle name="40% - Accent2 16 3 3 2 2" xfId="52759"/>
    <cellStyle name="40% - Accent2 16 3 3 3" xfId="39824"/>
    <cellStyle name="40% - Accent2 16 3 4" xfId="20336"/>
    <cellStyle name="40% - Accent2 16 3 4 2" xfId="46336"/>
    <cellStyle name="40% - Accent2 16 3 5" xfId="33323"/>
    <cellStyle name="40% - Accent2 16 4" xfId="4485"/>
    <cellStyle name="40% - Accent2 16 4 2" xfId="10692"/>
    <cellStyle name="40% - Accent2 16 4 2 2" xfId="17396"/>
    <cellStyle name="40% - Accent2 16 4 2 2 2" xfId="30357"/>
    <cellStyle name="40% - Accent2 16 4 2 2 2 2" xfId="56358"/>
    <cellStyle name="40% - Accent2 16 4 2 2 3" xfId="43423"/>
    <cellStyle name="40% - Accent2 16 4 2 3" xfId="23924"/>
    <cellStyle name="40% - Accent2 16 4 2 3 2" xfId="49924"/>
    <cellStyle name="40% - Accent2 16 4 2 4" xfId="36922"/>
    <cellStyle name="40% - Accent2 16 4 3" xfId="14208"/>
    <cellStyle name="40% - Accent2 16 4 3 2" xfId="27168"/>
    <cellStyle name="40% - Accent2 16 4 3 2 2" xfId="53169"/>
    <cellStyle name="40% - Accent2 16 4 3 3" xfId="40234"/>
    <cellStyle name="40% - Accent2 16 4 4" xfId="20745"/>
    <cellStyle name="40% - Accent2 16 4 4 2" xfId="46745"/>
    <cellStyle name="40% - Accent2 16 4 5" xfId="33733"/>
    <cellStyle name="40% - Accent2 16 5" xfId="5081"/>
    <cellStyle name="40% - Accent2 16 5 2" xfId="11035"/>
    <cellStyle name="40% - Accent2 16 5 2 2" xfId="17738"/>
    <cellStyle name="40% - Accent2 16 5 2 2 2" xfId="30699"/>
    <cellStyle name="40% - Accent2 16 5 2 2 2 2" xfId="56700"/>
    <cellStyle name="40% - Accent2 16 5 2 2 3" xfId="43765"/>
    <cellStyle name="40% - Accent2 16 5 2 3" xfId="24266"/>
    <cellStyle name="40% - Accent2 16 5 2 3 2" xfId="50266"/>
    <cellStyle name="40% - Accent2 16 5 2 4" xfId="37264"/>
    <cellStyle name="40% - Accent2 16 5 3" xfId="14550"/>
    <cellStyle name="40% - Accent2 16 5 3 2" xfId="27510"/>
    <cellStyle name="40% - Accent2 16 5 3 2 2" xfId="53511"/>
    <cellStyle name="40% - Accent2 16 5 3 3" xfId="40576"/>
    <cellStyle name="40% - Accent2 16 5 4" xfId="21087"/>
    <cellStyle name="40% - Accent2 16 5 4 2" xfId="47087"/>
    <cellStyle name="40% - Accent2 16 5 5" xfId="34075"/>
    <cellStyle name="40% - Accent2 16 6" xfId="8757"/>
    <cellStyle name="40% - Accent2 16 6 2" xfId="15460"/>
    <cellStyle name="40% - Accent2 16 6 2 2" xfId="28420"/>
    <cellStyle name="40% - Accent2 16 6 2 2 2" xfId="54421"/>
    <cellStyle name="40% - Accent2 16 6 2 3" xfId="41486"/>
    <cellStyle name="40% - Accent2 16 6 3" xfId="21987"/>
    <cellStyle name="40% - Accent2 16 6 3 2" xfId="47987"/>
    <cellStyle name="40% - Accent2 16 6 4" xfId="34985"/>
    <cellStyle name="40% - Accent2 16 7" xfId="12271"/>
    <cellStyle name="40% - Accent2 16 7 2" xfId="25232"/>
    <cellStyle name="40% - Accent2 16 7 2 2" xfId="51232"/>
    <cellStyle name="40% - Accent2 16 7 3" xfId="38297"/>
    <cellStyle name="40% - Accent2 16 8" xfId="18813"/>
    <cellStyle name="40% - Accent2 16 8 2" xfId="44813"/>
    <cellStyle name="40% - Accent2 16 9" xfId="31796"/>
    <cellStyle name="40% - Accent2 17" xfId="742"/>
    <cellStyle name="40% - Accent2 17 2" xfId="2922"/>
    <cellStyle name="40% - Accent2 17 2 2" xfId="9555"/>
    <cellStyle name="40% - Accent2 17 2 2 2" xfId="16257"/>
    <cellStyle name="40% - Accent2 17 2 2 2 2" xfId="29218"/>
    <cellStyle name="40% - Accent2 17 2 2 2 2 2" xfId="55219"/>
    <cellStyle name="40% - Accent2 17 2 2 2 3" xfId="42284"/>
    <cellStyle name="40% - Accent2 17 2 2 3" xfId="22785"/>
    <cellStyle name="40% - Accent2 17 2 2 3 2" xfId="48785"/>
    <cellStyle name="40% - Accent2 17 2 2 4" xfId="35783"/>
    <cellStyle name="40% - Accent2 17 2 3" xfId="13069"/>
    <cellStyle name="40% - Accent2 17 2 3 2" xfId="26030"/>
    <cellStyle name="40% - Accent2 17 2 3 2 2" xfId="52030"/>
    <cellStyle name="40% - Accent2 17 2 3 3" xfId="39095"/>
    <cellStyle name="40% - Accent2 17 2 4" xfId="19610"/>
    <cellStyle name="40% - Accent2 17 2 4 2" xfId="45610"/>
    <cellStyle name="40% - Accent2 17 2 5" xfId="32594"/>
    <cellStyle name="40% - Accent2 17 3" xfId="3117"/>
    <cellStyle name="40% - Accent2 17 3 2" xfId="9717"/>
    <cellStyle name="40% - Accent2 17 3 2 2" xfId="16419"/>
    <cellStyle name="40% - Accent2 17 3 2 2 2" xfId="29380"/>
    <cellStyle name="40% - Accent2 17 3 2 2 2 2" xfId="55381"/>
    <cellStyle name="40% - Accent2 17 3 2 2 3" xfId="42446"/>
    <cellStyle name="40% - Accent2 17 3 2 3" xfId="22947"/>
    <cellStyle name="40% - Accent2 17 3 2 3 2" xfId="48947"/>
    <cellStyle name="40% - Accent2 17 3 2 4" xfId="35945"/>
    <cellStyle name="40% - Accent2 17 3 3" xfId="13231"/>
    <cellStyle name="40% - Accent2 17 3 3 2" xfId="26192"/>
    <cellStyle name="40% - Accent2 17 3 3 2 2" xfId="52192"/>
    <cellStyle name="40% - Accent2 17 3 3 3" xfId="39257"/>
    <cellStyle name="40% - Accent2 17 3 4" xfId="19772"/>
    <cellStyle name="40% - Accent2 17 3 4 2" xfId="45772"/>
    <cellStyle name="40% - Accent2 17 3 5" xfId="32756"/>
    <cellStyle name="40% - Accent2 17 4" xfId="2671"/>
    <cellStyle name="40% - Accent2 17 4 2" xfId="9347"/>
    <cellStyle name="40% - Accent2 17 4 2 2" xfId="16048"/>
    <cellStyle name="40% - Accent2 17 4 2 2 2" xfId="29009"/>
    <cellStyle name="40% - Accent2 17 4 2 2 2 2" xfId="55010"/>
    <cellStyle name="40% - Accent2 17 4 2 2 3" xfId="42075"/>
    <cellStyle name="40% - Accent2 17 4 2 3" xfId="22576"/>
    <cellStyle name="40% - Accent2 17 4 2 3 2" xfId="48576"/>
    <cellStyle name="40% - Accent2 17 4 2 4" xfId="35574"/>
    <cellStyle name="40% - Accent2 17 4 3" xfId="12860"/>
    <cellStyle name="40% - Accent2 17 4 3 2" xfId="25821"/>
    <cellStyle name="40% - Accent2 17 4 3 2 2" xfId="51821"/>
    <cellStyle name="40% - Accent2 17 4 3 3" xfId="38886"/>
    <cellStyle name="40% - Accent2 17 4 4" xfId="19402"/>
    <cellStyle name="40% - Accent2 17 4 4 2" xfId="45402"/>
    <cellStyle name="40% - Accent2 17 4 5" xfId="32385"/>
    <cellStyle name="40% - Accent2 17 5" xfId="3449"/>
    <cellStyle name="40% - Accent2 17 5 2" xfId="9983"/>
    <cellStyle name="40% - Accent2 17 5 2 2" xfId="16687"/>
    <cellStyle name="40% - Accent2 17 5 2 2 2" xfId="29648"/>
    <cellStyle name="40% - Accent2 17 5 2 2 2 2" xfId="55649"/>
    <cellStyle name="40% - Accent2 17 5 2 2 3" xfId="42714"/>
    <cellStyle name="40% - Accent2 17 5 2 3" xfId="23215"/>
    <cellStyle name="40% - Accent2 17 5 2 3 2" xfId="49215"/>
    <cellStyle name="40% - Accent2 17 5 2 4" xfId="36213"/>
    <cellStyle name="40% - Accent2 17 5 3" xfId="13499"/>
    <cellStyle name="40% - Accent2 17 5 3 2" xfId="26460"/>
    <cellStyle name="40% - Accent2 17 5 3 2 2" xfId="52460"/>
    <cellStyle name="40% - Accent2 17 5 3 3" xfId="39525"/>
    <cellStyle name="40% - Accent2 17 5 4" xfId="20038"/>
    <cellStyle name="40% - Accent2 17 5 4 2" xfId="46038"/>
    <cellStyle name="40% - Accent2 17 5 5" xfId="33024"/>
    <cellStyle name="40% - Accent2 17 6" xfId="8771"/>
    <cellStyle name="40% - Accent2 17 6 2" xfId="15474"/>
    <cellStyle name="40% - Accent2 17 6 2 2" xfId="28434"/>
    <cellStyle name="40% - Accent2 17 6 2 2 2" xfId="54435"/>
    <cellStyle name="40% - Accent2 17 6 2 3" xfId="41500"/>
    <cellStyle name="40% - Accent2 17 6 3" xfId="22001"/>
    <cellStyle name="40% - Accent2 17 6 3 2" xfId="48001"/>
    <cellStyle name="40% - Accent2 17 6 4" xfId="34999"/>
    <cellStyle name="40% - Accent2 17 7" xfId="12285"/>
    <cellStyle name="40% - Accent2 17 7 2" xfId="25246"/>
    <cellStyle name="40% - Accent2 17 7 2 2" xfId="51246"/>
    <cellStyle name="40% - Accent2 17 7 3" xfId="38311"/>
    <cellStyle name="40% - Accent2 17 8" xfId="18827"/>
    <cellStyle name="40% - Accent2 17 8 2" xfId="44827"/>
    <cellStyle name="40% - Accent2 17 9" xfId="31810"/>
    <cellStyle name="40% - Accent2 18" xfId="784"/>
    <cellStyle name="40% - Accent2 18 2" xfId="2956"/>
    <cellStyle name="40% - Accent2 18 2 2" xfId="9581"/>
    <cellStyle name="40% - Accent2 18 2 2 2" xfId="16283"/>
    <cellStyle name="40% - Accent2 18 2 2 2 2" xfId="29244"/>
    <cellStyle name="40% - Accent2 18 2 2 2 2 2" xfId="55245"/>
    <cellStyle name="40% - Accent2 18 2 2 2 3" xfId="42310"/>
    <cellStyle name="40% - Accent2 18 2 2 3" xfId="22811"/>
    <cellStyle name="40% - Accent2 18 2 2 3 2" xfId="48811"/>
    <cellStyle name="40% - Accent2 18 2 2 4" xfId="35809"/>
    <cellStyle name="40% - Accent2 18 2 3" xfId="13095"/>
    <cellStyle name="40% - Accent2 18 2 3 2" xfId="26056"/>
    <cellStyle name="40% - Accent2 18 2 3 2 2" xfId="52056"/>
    <cellStyle name="40% - Accent2 18 2 3 3" xfId="39121"/>
    <cellStyle name="40% - Accent2 18 2 4" xfId="19636"/>
    <cellStyle name="40% - Accent2 18 2 4 2" xfId="45636"/>
    <cellStyle name="40% - Accent2 18 2 5" xfId="32620"/>
    <cellStyle name="40% - Accent2 18 3" xfId="2766"/>
    <cellStyle name="40% - Accent2 18 3 2" xfId="9426"/>
    <cellStyle name="40% - Accent2 18 3 2 2" xfId="16127"/>
    <cellStyle name="40% - Accent2 18 3 2 2 2" xfId="29088"/>
    <cellStyle name="40% - Accent2 18 3 2 2 2 2" xfId="55089"/>
    <cellStyle name="40% - Accent2 18 3 2 2 3" xfId="42154"/>
    <cellStyle name="40% - Accent2 18 3 2 3" xfId="22655"/>
    <cellStyle name="40% - Accent2 18 3 2 3 2" xfId="48655"/>
    <cellStyle name="40% - Accent2 18 3 2 4" xfId="35653"/>
    <cellStyle name="40% - Accent2 18 3 3" xfId="12939"/>
    <cellStyle name="40% - Accent2 18 3 3 2" xfId="25900"/>
    <cellStyle name="40% - Accent2 18 3 3 2 2" xfId="51900"/>
    <cellStyle name="40% - Accent2 18 3 3 3" xfId="38965"/>
    <cellStyle name="40% - Accent2 18 3 4" xfId="19481"/>
    <cellStyle name="40% - Accent2 18 3 4 2" xfId="45481"/>
    <cellStyle name="40% - Accent2 18 3 5" xfId="32464"/>
    <cellStyle name="40% - Accent2 18 4" xfId="3363"/>
    <cellStyle name="40% - Accent2 18 4 2" xfId="9914"/>
    <cellStyle name="40% - Accent2 18 4 2 2" xfId="16617"/>
    <cellStyle name="40% - Accent2 18 4 2 2 2" xfId="29578"/>
    <cellStyle name="40% - Accent2 18 4 2 2 2 2" xfId="55579"/>
    <cellStyle name="40% - Accent2 18 4 2 2 3" xfId="42644"/>
    <cellStyle name="40% - Accent2 18 4 2 3" xfId="23145"/>
    <cellStyle name="40% - Accent2 18 4 2 3 2" xfId="49145"/>
    <cellStyle name="40% - Accent2 18 4 2 4" xfId="36143"/>
    <cellStyle name="40% - Accent2 18 4 3" xfId="13429"/>
    <cellStyle name="40% - Accent2 18 4 3 2" xfId="26390"/>
    <cellStyle name="40% - Accent2 18 4 3 2 2" xfId="52390"/>
    <cellStyle name="40% - Accent2 18 4 3 3" xfId="39455"/>
    <cellStyle name="40% - Accent2 18 4 4" xfId="19969"/>
    <cellStyle name="40% - Accent2 18 4 4 2" xfId="45969"/>
    <cellStyle name="40% - Accent2 18 4 5" xfId="32954"/>
    <cellStyle name="40% - Accent2 18 5" xfId="3141"/>
    <cellStyle name="40% - Accent2 18 5 2" xfId="9737"/>
    <cellStyle name="40% - Accent2 18 5 2 2" xfId="16439"/>
    <cellStyle name="40% - Accent2 18 5 2 2 2" xfId="29400"/>
    <cellStyle name="40% - Accent2 18 5 2 2 2 2" xfId="55401"/>
    <cellStyle name="40% - Accent2 18 5 2 2 3" xfId="42466"/>
    <cellStyle name="40% - Accent2 18 5 2 3" xfId="22967"/>
    <cellStyle name="40% - Accent2 18 5 2 3 2" xfId="48967"/>
    <cellStyle name="40% - Accent2 18 5 2 4" xfId="35965"/>
    <cellStyle name="40% - Accent2 18 5 3" xfId="13251"/>
    <cellStyle name="40% - Accent2 18 5 3 2" xfId="26212"/>
    <cellStyle name="40% - Accent2 18 5 3 2 2" xfId="52212"/>
    <cellStyle name="40% - Accent2 18 5 3 3" xfId="39277"/>
    <cellStyle name="40% - Accent2 18 5 4" xfId="19792"/>
    <cellStyle name="40% - Accent2 18 5 4 2" xfId="45792"/>
    <cellStyle name="40% - Accent2 18 5 5" xfId="32776"/>
    <cellStyle name="40% - Accent2 18 6" xfId="8785"/>
    <cellStyle name="40% - Accent2 18 6 2" xfId="15488"/>
    <cellStyle name="40% - Accent2 18 6 2 2" xfId="28448"/>
    <cellStyle name="40% - Accent2 18 6 2 2 2" xfId="54449"/>
    <cellStyle name="40% - Accent2 18 6 2 3" xfId="41514"/>
    <cellStyle name="40% - Accent2 18 6 3" xfId="22015"/>
    <cellStyle name="40% - Accent2 18 6 3 2" xfId="48015"/>
    <cellStyle name="40% - Accent2 18 6 4" xfId="35013"/>
    <cellStyle name="40% - Accent2 18 7" xfId="12299"/>
    <cellStyle name="40% - Accent2 18 7 2" xfId="25260"/>
    <cellStyle name="40% - Accent2 18 7 2 2" xfId="51260"/>
    <cellStyle name="40% - Accent2 18 7 3" xfId="38325"/>
    <cellStyle name="40% - Accent2 18 8" xfId="18841"/>
    <cellStyle name="40% - Accent2 18 8 2" xfId="44841"/>
    <cellStyle name="40% - Accent2 18 9" xfId="31824"/>
    <cellStyle name="40% - Accent2 19" xfId="826"/>
    <cellStyle name="40% - Accent2 19 2" xfId="2990"/>
    <cellStyle name="40% - Accent2 19 2 2" xfId="9609"/>
    <cellStyle name="40% - Accent2 19 2 2 2" xfId="16311"/>
    <cellStyle name="40% - Accent2 19 2 2 2 2" xfId="29272"/>
    <cellStyle name="40% - Accent2 19 2 2 2 2 2" xfId="55273"/>
    <cellStyle name="40% - Accent2 19 2 2 2 3" xfId="42338"/>
    <cellStyle name="40% - Accent2 19 2 2 3" xfId="22839"/>
    <cellStyle name="40% - Accent2 19 2 2 3 2" xfId="48839"/>
    <cellStyle name="40% - Accent2 19 2 2 4" xfId="35837"/>
    <cellStyle name="40% - Accent2 19 2 3" xfId="13123"/>
    <cellStyle name="40% - Accent2 19 2 3 2" xfId="26084"/>
    <cellStyle name="40% - Accent2 19 2 3 2 2" xfId="52084"/>
    <cellStyle name="40% - Accent2 19 2 3 3" xfId="39149"/>
    <cellStyle name="40% - Accent2 19 2 4" xfId="19664"/>
    <cellStyle name="40% - Accent2 19 2 4 2" xfId="45664"/>
    <cellStyle name="40% - Accent2 19 2 5" xfId="32648"/>
    <cellStyle name="40% - Accent2 19 3" xfId="3867"/>
    <cellStyle name="40% - Accent2 19 3 2" xfId="10328"/>
    <cellStyle name="40% - Accent2 19 3 2 2" xfId="17032"/>
    <cellStyle name="40% - Accent2 19 3 2 2 2" xfId="29993"/>
    <cellStyle name="40% - Accent2 19 3 2 2 2 2" xfId="55994"/>
    <cellStyle name="40% - Accent2 19 3 2 2 3" xfId="43059"/>
    <cellStyle name="40% - Accent2 19 3 2 3" xfId="23560"/>
    <cellStyle name="40% - Accent2 19 3 2 3 2" xfId="49560"/>
    <cellStyle name="40% - Accent2 19 3 2 4" xfId="36558"/>
    <cellStyle name="40% - Accent2 19 3 3" xfId="13844"/>
    <cellStyle name="40% - Accent2 19 3 3 2" xfId="26804"/>
    <cellStyle name="40% - Accent2 19 3 3 2 2" xfId="52805"/>
    <cellStyle name="40% - Accent2 19 3 3 3" xfId="39870"/>
    <cellStyle name="40% - Accent2 19 3 4" xfId="20382"/>
    <cellStyle name="40% - Accent2 19 3 4 2" xfId="46382"/>
    <cellStyle name="40% - Accent2 19 3 5" xfId="33369"/>
    <cellStyle name="40% - Accent2 19 4" xfId="4540"/>
    <cellStyle name="40% - Accent2 19 4 2" xfId="10736"/>
    <cellStyle name="40% - Accent2 19 4 2 2" xfId="17440"/>
    <cellStyle name="40% - Accent2 19 4 2 2 2" xfId="30401"/>
    <cellStyle name="40% - Accent2 19 4 2 2 2 2" xfId="56402"/>
    <cellStyle name="40% - Accent2 19 4 2 2 3" xfId="43467"/>
    <cellStyle name="40% - Accent2 19 4 2 3" xfId="23968"/>
    <cellStyle name="40% - Accent2 19 4 2 3 2" xfId="49968"/>
    <cellStyle name="40% - Accent2 19 4 2 4" xfId="36966"/>
    <cellStyle name="40% - Accent2 19 4 3" xfId="14252"/>
    <cellStyle name="40% - Accent2 19 4 3 2" xfId="27212"/>
    <cellStyle name="40% - Accent2 19 4 3 2 2" xfId="53213"/>
    <cellStyle name="40% - Accent2 19 4 3 3" xfId="40278"/>
    <cellStyle name="40% - Accent2 19 4 4" xfId="20789"/>
    <cellStyle name="40% - Accent2 19 4 4 2" xfId="46789"/>
    <cellStyle name="40% - Accent2 19 4 5" xfId="33777"/>
    <cellStyle name="40% - Accent2 19 5" xfId="5128"/>
    <cellStyle name="40% - Accent2 19 5 2" xfId="11074"/>
    <cellStyle name="40% - Accent2 19 5 2 2" xfId="17777"/>
    <cellStyle name="40% - Accent2 19 5 2 2 2" xfId="30738"/>
    <cellStyle name="40% - Accent2 19 5 2 2 2 2" xfId="56739"/>
    <cellStyle name="40% - Accent2 19 5 2 2 3" xfId="43804"/>
    <cellStyle name="40% - Accent2 19 5 2 3" xfId="24305"/>
    <cellStyle name="40% - Accent2 19 5 2 3 2" xfId="50305"/>
    <cellStyle name="40% - Accent2 19 5 2 4" xfId="37303"/>
    <cellStyle name="40% - Accent2 19 5 3" xfId="14589"/>
    <cellStyle name="40% - Accent2 19 5 3 2" xfId="27549"/>
    <cellStyle name="40% - Accent2 19 5 3 2 2" xfId="53550"/>
    <cellStyle name="40% - Accent2 19 5 3 3" xfId="40615"/>
    <cellStyle name="40% - Accent2 19 5 4" xfId="21126"/>
    <cellStyle name="40% - Accent2 19 5 4 2" xfId="47126"/>
    <cellStyle name="40% - Accent2 19 5 5" xfId="34114"/>
    <cellStyle name="40% - Accent2 19 6" xfId="8799"/>
    <cellStyle name="40% - Accent2 19 6 2" xfId="15502"/>
    <cellStyle name="40% - Accent2 19 6 2 2" xfId="28462"/>
    <cellStyle name="40% - Accent2 19 6 2 2 2" xfId="54463"/>
    <cellStyle name="40% - Accent2 19 6 2 3" xfId="41528"/>
    <cellStyle name="40% - Accent2 19 6 3" xfId="22029"/>
    <cellStyle name="40% - Accent2 19 6 3 2" xfId="48029"/>
    <cellStyle name="40% - Accent2 19 6 4" xfId="35027"/>
    <cellStyle name="40% - Accent2 19 7" xfId="12313"/>
    <cellStyle name="40% - Accent2 19 7 2" xfId="25274"/>
    <cellStyle name="40% - Accent2 19 7 2 2" xfId="51274"/>
    <cellStyle name="40% - Accent2 19 7 3" xfId="38339"/>
    <cellStyle name="40% - Accent2 19 8" xfId="18855"/>
    <cellStyle name="40% - Accent2 19 8 2" xfId="44855"/>
    <cellStyle name="40% - Accent2 19 9" xfId="31838"/>
    <cellStyle name="40% - Accent2 2" xfId="101"/>
    <cellStyle name="40% - Accent2 2 2" xfId="2336"/>
    <cellStyle name="40% - Accent2 2 2 2" xfId="2384"/>
    <cellStyle name="40% - Accent2 2 2 2 2" xfId="9127"/>
    <cellStyle name="40% - Accent2 2 2 2 2 2" xfId="15829"/>
    <cellStyle name="40% - Accent2 2 2 2 2 2 2" xfId="28789"/>
    <cellStyle name="40% - Accent2 2 2 2 2 2 2 2" xfId="54790"/>
    <cellStyle name="40% - Accent2 2 2 2 2 2 3" xfId="41855"/>
    <cellStyle name="40% - Accent2 2 2 2 2 3" xfId="22356"/>
    <cellStyle name="40% - Accent2 2 2 2 2 3 2" xfId="48356"/>
    <cellStyle name="40% - Accent2 2 2 2 2 4" xfId="35354"/>
    <cellStyle name="40% - Accent2 2 2 2 3" xfId="12640"/>
    <cellStyle name="40% - Accent2 2 2 2 3 2" xfId="25601"/>
    <cellStyle name="40% - Accent2 2 2 2 3 2 2" xfId="51601"/>
    <cellStyle name="40% - Accent2 2 2 2 3 3" xfId="38666"/>
    <cellStyle name="40% - Accent2 2 2 2 4" xfId="19182"/>
    <cellStyle name="40% - Accent2 2 2 2 4 2" xfId="45182"/>
    <cellStyle name="40% - Accent2 2 2 2 5" xfId="32165"/>
    <cellStyle name="40% - Accent2 2 2 3" xfId="2565"/>
    <cellStyle name="40% - Accent2 2 2 3 2" xfId="9256"/>
    <cellStyle name="40% - Accent2 2 2 3 2 2" xfId="15957"/>
    <cellStyle name="40% - Accent2 2 2 3 2 2 2" xfId="28918"/>
    <cellStyle name="40% - Accent2 2 2 3 2 2 2 2" xfId="54919"/>
    <cellStyle name="40% - Accent2 2 2 3 2 2 3" xfId="41984"/>
    <cellStyle name="40% - Accent2 2 2 3 2 3" xfId="22485"/>
    <cellStyle name="40% - Accent2 2 2 3 2 3 2" xfId="48485"/>
    <cellStyle name="40% - Accent2 2 2 3 2 4" xfId="35483"/>
    <cellStyle name="40% - Accent2 2 2 3 3" xfId="12769"/>
    <cellStyle name="40% - Accent2 2 2 3 3 2" xfId="25730"/>
    <cellStyle name="40% - Accent2 2 2 3 3 2 2" xfId="51730"/>
    <cellStyle name="40% - Accent2 2 2 3 3 3" xfId="38795"/>
    <cellStyle name="40% - Accent2 2 2 3 4" xfId="19311"/>
    <cellStyle name="40% - Accent2 2 2 3 4 2" xfId="45311"/>
    <cellStyle name="40% - Accent2 2 2 3 5" xfId="32294"/>
    <cellStyle name="40% - Accent2 2 2 4" xfId="3545"/>
    <cellStyle name="40% - Accent2 2 2 4 2" xfId="10067"/>
    <cellStyle name="40% - Accent2 2 2 4 2 2" xfId="16771"/>
    <cellStyle name="40% - Accent2 2 2 4 2 2 2" xfId="29732"/>
    <cellStyle name="40% - Accent2 2 2 4 2 2 2 2" xfId="55733"/>
    <cellStyle name="40% - Accent2 2 2 4 2 2 3" xfId="42798"/>
    <cellStyle name="40% - Accent2 2 2 4 2 3" xfId="23299"/>
    <cellStyle name="40% - Accent2 2 2 4 2 3 2" xfId="49299"/>
    <cellStyle name="40% - Accent2 2 2 4 2 4" xfId="36297"/>
    <cellStyle name="40% - Accent2 2 2 4 3" xfId="13583"/>
    <cellStyle name="40% - Accent2 2 2 4 3 2" xfId="26544"/>
    <cellStyle name="40% - Accent2 2 2 4 3 2 2" xfId="52544"/>
    <cellStyle name="40% - Accent2 2 2 4 3 3" xfId="39609"/>
    <cellStyle name="40% - Accent2 2 2 4 4" xfId="20122"/>
    <cellStyle name="40% - Accent2 2 2 4 4 2" xfId="46122"/>
    <cellStyle name="40% - Accent2 2 2 4 5" xfId="33108"/>
    <cellStyle name="40% - Accent2 2 2 5" xfId="4255"/>
    <cellStyle name="40% - Accent2 2 2 5 2" xfId="10507"/>
    <cellStyle name="40% - Accent2 2 2 5 2 2" xfId="17211"/>
    <cellStyle name="40% - Accent2 2 2 5 2 2 2" xfId="30172"/>
    <cellStyle name="40% - Accent2 2 2 5 2 2 2 2" xfId="56173"/>
    <cellStyle name="40% - Accent2 2 2 5 2 2 3" xfId="43238"/>
    <cellStyle name="40% - Accent2 2 2 5 2 3" xfId="23739"/>
    <cellStyle name="40% - Accent2 2 2 5 2 3 2" xfId="49739"/>
    <cellStyle name="40% - Accent2 2 2 5 2 4" xfId="36737"/>
    <cellStyle name="40% - Accent2 2 2 5 3" xfId="14023"/>
    <cellStyle name="40% - Accent2 2 2 5 3 2" xfId="26983"/>
    <cellStyle name="40% - Accent2 2 2 5 3 2 2" xfId="52984"/>
    <cellStyle name="40% - Accent2 2 2 5 3 3" xfId="40049"/>
    <cellStyle name="40% - Accent2 2 2 5 4" xfId="20561"/>
    <cellStyle name="40% - Accent2 2 2 5 4 2" xfId="46561"/>
    <cellStyle name="40% - Accent2 2 2 5 5" xfId="33548"/>
    <cellStyle name="40% - Accent2 2 3" xfId="3123"/>
    <cellStyle name="40% - Accent2 2 4" xfId="3841"/>
    <cellStyle name="40% - Accent2 2 5" xfId="4516"/>
    <cellStyle name="40% - Accent2 2 6" xfId="8570"/>
    <cellStyle name="40% - Accent2 2 6 2" xfId="15272"/>
    <cellStyle name="40% - Accent2 2 6 2 2" xfId="28232"/>
    <cellStyle name="40% - Accent2 2 6 2 2 2" xfId="54233"/>
    <cellStyle name="40% - Accent2 2 6 2 3" xfId="41298"/>
    <cellStyle name="40% - Accent2 2 6 3" xfId="21799"/>
    <cellStyle name="40% - Accent2 2 6 3 2" xfId="47799"/>
    <cellStyle name="40% - Accent2 2 6 4" xfId="34797"/>
    <cellStyle name="40% - Accent2 2 7" xfId="11883"/>
    <cellStyle name="40% - Accent2 2 7 2" xfId="25044"/>
    <cellStyle name="40% - Accent2 2 7 2 2" xfId="51044"/>
    <cellStyle name="40% - Accent2 2 7 3" xfId="38109"/>
    <cellStyle name="40% - Accent2 2 8" xfId="18626"/>
    <cellStyle name="40% - Accent2 2 8 2" xfId="44626"/>
    <cellStyle name="40% - Accent2 2 9" xfId="31608"/>
    <cellStyle name="40% - Accent2 20" xfId="868"/>
    <cellStyle name="40% - Accent2 20 2" xfId="3024"/>
    <cellStyle name="40% - Accent2 20 2 2" xfId="9637"/>
    <cellStyle name="40% - Accent2 20 2 2 2" xfId="16339"/>
    <cellStyle name="40% - Accent2 20 2 2 2 2" xfId="29300"/>
    <cellStyle name="40% - Accent2 20 2 2 2 2 2" xfId="55301"/>
    <cellStyle name="40% - Accent2 20 2 2 2 3" xfId="42366"/>
    <cellStyle name="40% - Accent2 20 2 2 3" xfId="22867"/>
    <cellStyle name="40% - Accent2 20 2 2 3 2" xfId="48867"/>
    <cellStyle name="40% - Accent2 20 2 2 4" xfId="35865"/>
    <cellStyle name="40% - Accent2 20 2 3" xfId="13151"/>
    <cellStyle name="40% - Accent2 20 2 3 2" xfId="26112"/>
    <cellStyle name="40% - Accent2 20 2 3 2 2" xfId="52112"/>
    <cellStyle name="40% - Accent2 20 2 3 3" xfId="39177"/>
    <cellStyle name="40% - Accent2 20 2 4" xfId="19692"/>
    <cellStyle name="40% - Accent2 20 2 4 2" xfId="45692"/>
    <cellStyle name="40% - Accent2 20 2 5" xfId="32676"/>
    <cellStyle name="40% - Accent2 20 3" xfId="3181"/>
    <cellStyle name="40% - Accent2 20 3 2" xfId="9767"/>
    <cellStyle name="40% - Accent2 20 3 2 2" xfId="16469"/>
    <cellStyle name="40% - Accent2 20 3 2 2 2" xfId="29430"/>
    <cellStyle name="40% - Accent2 20 3 2 2 2 2" xfId="55431"/>
    <cellStyle name="40% - Accent2 20 3 2 2 3" xfId="42496"/>
    <cellStyle name="40% - Accent2 20 3 2 3" xfId="22997"/>
    <cellStyle name="40% - Accent2 20 3 2 3 2" xfId="48997"/>
    <cellStyle name="40% - Accent2 20 3 2 4" xfId="35995"/>
    <cellStyle name="40% - Accent2 20 3 3" xfId="13281"/>
    <cellStyle name="40% - Accent2 20 3 3 2" xfId="26242"/>
    <cellStyle name="40% - Accent2 20 3 3 2 2" xfId="52242"/>
    <cellStyle name="40% - Accent2 20 3 3 3" xfId="39307"/>
    <cellStyle name="40% - Accent2 20 3 4" xfId="19822"/>
    <cellStyle name="40% - Accent2 20 3 4 2" xfId="45822"/>
    <cellStyle name="40% - Accent2 20 3 5" xfId="32806"/>
    <cellStyle name="40% - Accent2 20 4" xfId="3731"/>
    <cellStyle name="40% - Accent2 20 4 2" xfId="10216"/>
    <cellStyle name="40% - Accent2 20 4 2 2" xfId="16921"/>
    <cellStyle name="40% - Accent2 20 4 2 2 2" xfId="29882"/>
    <cellStyle name="40% - Accent2 20 4 2 2 2 2" xfId="55883"/>
    <cellStyle name="40% - Accent2 20 4 2 2 3" xfId="42948"/>
    <cellStyle name="40% - Accent2 20 4 2 3" xfId="23449"/>
    <cellStyle name="40% - Accent2 20 4 2 3 2" xfId="49449"/>
    <cellStyle name="40% - Accent2 20 4 2 4" xfId="36447"/>
    <cellStyle name="40% - Accent2 20 4 3" xfId="13733"/>
    <cellStyle name="40% - Accent2 20 4 3 2" xfId="26693"/>
    <cellStyle name="40% - Accent2 20 4 3 2 2" xfId="52694"/>
    <cellStyle name="40% - Accent2 20 4 3 3" xfId="39759"/>
    <cellStyle name="40% - Accent2 20 4 4" xfId="20271"/>
    <cellStyle name="40% - Accent2 20 4 4 2" xfId="46271"/>
    <cellStyle name="40% - Accent2 20 4 5" xfId="33258"/>
    <cellStyle name="40% - Accent2 20 5" xfId="4415"/>
    <cellStyle name="40% - Accent2 20 5 2" xfId="10633"/>
    <cellStyle name="40% - Accent2 20 5 2 2" xfId="17338"/>
    <cellStyle name="40% - Accent2 20 5 2 2 2" xfId="30299"/>
    <cellStyle name="40% - Accent2 20 5 2 2 2 2" xfId="56300"/>
    <cellStyle name="40% - Accent2 20 5 2 2 3" xfId="43365"/>
    <cellStyle name="40% - Accent2 20 5 2 3" xfId="23866"/>
    <cellStyle name="40% - Accent2 20 5 2 3 2" xfId="49866"/>
    <cellStyle name="40% - Accent2 20 5 2 4" xfId="36864"/>
    <cellStyle name="40% - Accent2 20 5 3" xfId="14150"/>
    <cellStyle name="40% - Accent2 20 5 3 2" xfId="27110"/>
    <cellStyle name="40% - Accent2 20 5 3 2 2" xfId="53111"/>
    <cellStyle name="40% - Accent2 20 5 3 3" xfId="40176"/>
    <cellStyle name="40% - Accent2 20 5 4" xfId="20687"/>
    <cellStyle name="40% - Accent2 20 5 4 2" xfId="46687"/>
    <cellStyle name="40% - Accent2 20 5 5" xfId="33675"/>
    <cellStyle name="40% - Accent2 20 6" xfId="8813"/>
    <cellStyle name="40% - Accent2 20 6 2" xfId="15516"/>
    <cellStyle name="40% - Accent2 20 6 2 2" xfId="28476"/>
    <cellStyle name="40% - Accent2 20 6 2 2 2" xfId="54477"/>
    <cellStyle name="40% - Accent2 20 6 2 3" xfId="41542"/>
    <cellStyle name="40% - Accent2 20 6 3" xfId="22043"/>
    <cellStyle name="40% - Accent2 20 6 3 2" xfId="48043"/>
    <cellStyle name="40% - Accent2 20 6 4" xfId="35041"/>
    <cellStyle name="40% - Accent2 20 7" xfId="12327"/>
    <cellStyle name="40% - Accent2 20 7 2" xfId="25288"/>
    <cellStyle name="40% - Accent2 20 7 2 2" xfId="51288"/>
    <cellStyle name="40% - Accent2 20 7 3" xfId="38353"/>
    <cellStyle name="40% - Accent2 20 8" xfId="18869"/>
    <cellStyle name="40% - Accent2 20 8 2" xfId="44869"/>
    <cellStyle name="40% - Accent2 20 9" xfId="31852"/>
    <cellStyle name="40% - Accent2 21" xfId="910"/>
    <cellStyle name="40% - Accent2 21 2" xfId="3059"/>
    <cellStyle name="40% - Accent2 21 2 2" xfId="9667"/>
    <cellStyle name="40% - Accent2 21 2 2 2" xfId="16369"/>
    <cellStyle name="40% - Accent2 21 2 2 2 2" xfId="29330"/>
    <cellStyle name="40% - Accent2 21 2 2 2 2 2" xfId="55331"/>
    <cellStyle name="40% - Accent2 21 2 2 2 3" xfId="42396"/>
    <cellStyle name="40% - Accent2 21 2 2 3" xfId="22897"/>
    <cellStyle name="40% - Accent2 21 2 2 3 2" xfId="48897"/>
    <cellStyle name="40% - Accent2 21 2 2 4" xfId="35895"/>
    <cellStyle name="40% - Accent2 21 2 3" xfId="13181"/>
    <cellStyle name="40% - Accent2 21 2 3 2" xfId="26142"/>
    <cellStyle name="40% - Accent2 21 2 3 2 2" xfId="52142"/>
    <cellStyle name="40% - Accent2 21 2 3 3" xfId="39207"/>
    <cellStyle name="40% - Accent2 21 2 4" xfId="19722"/>
    <cellStyle name="40% - Accent2 21 2 4 2" xfId="45722"/>
    <cellStyle name="40% - Accent2 21 2 5" xfId="32706"/>
    <cellStyle name="40% - Accent2 21 3" xfId="2836"/>
    <cellStyle name="40% - Accent2 21 3 2" xfId="9484"/>
    <cellStyle name="40% - Accent2 21 3 2 2" xfId="16186"/>
    <cellStyle name="40% - Accent2 21 3 2 2 2" xfId="29147"/>
    <cellStyle name="40% - Accent2 21 3 2 2 2 2" xfId="55148"/>
    <cellStyle name="40% - Accent2 21 3 2 2 3" xfId="42213"/>
    <cellStyle name="40% - Accent2 21 3 2 3" xfId="22714"/>
    <cellStyle name="40% - Accent2 21 3 2 3 2" xfId="48714"/>
    <cellStyle name="40% - Accent2 21 3 2 4" xfId="35712"/>
    <cellStyle name="40% - Accent2 21 3 3" xfId="12998"/>
    <cellStyle name="40% - Accent2 21 3 3 2" xfId="25959"/>
    <cellStyle name="40% - Accent2 21 3 3 2 2" xfId="51959"/>
    <cellStyle name="40% - Accent2 21 3 3 3" xfId="39024"/>
    <cellStyle name="40% - Accent2 21 3 4" xfId="19539"/>
    <cellStyle name="40% - Accent2 21 3 4 2" xfId="45539"/>
    <cellStyle name="40% - Accent2 21 3 5" xfId="32523"/>
    <cellStyle name="40% - Accent2 21 4" xfId="3302"/>
    <cellStyle name="40% - Accent2 21 4 2" xfId="9864"/>
    <cellStyle name="40% - Accent2 21 4 2 2" xfId="16566"/>
    <cellStyle name="40% - Accent2 21 4 2 2 2" xfId="29527"/>
    <cellStyle name="40% - Accent2 21 4 2 2 2 2" xfId="55528"/>
    <cellStyle name="40% - Accent2 21 4 2 2 3" xfId="42593"/>
    <cellStyle name="40% - Accent2 21 4 2 3" xfId="23094"/>
    <cellStyle name="40% - Accent2 21 4 2 3 2" xfId="49094"/>
    <cellStyle name="40% - Accent2 21 4 2 4" xfId="36092"/>
    <cellStyle name="40% - Accent2 21 4 3" xfId="13378"/>
    <cellStyle name="40% - Accent2 21 4 3 2" xfId="26339"/>
    <cellStyle name="40% - Accent2 21 4 3 2 2" xfId="52339"/>
    <cellStyle name="40% - Accent2 21 4 3 3" xfId="39404"/>
    <cellStyle name="40% - Accent2 21 4 4" xfId="19919"/>
    <cellStyle name="40% - Accent2 21 4 4 2" xfId="45919"/>
    <cellStyle name="40% - Accent2 21 4 5" xfId="32903"/>
    <cellStyle name="40% - Accent2 21 5" xfId="2749"/>
    <cellStyle name="40% - Accent2 21 5 2" xfId="9410"/>
    <cellStyle name="40% - Accent2 21 5 2 2" xfId="16111"/>
    <cellStyle name="40% - Accent2 21 5 2 2 2" xfId="29072"/>
    <cellStyle name="40% - Accent2 21 5 2 2 2 2" xfId="55073"/>
    <cellStyle name="40% - Accent2 21 5 2 2 3" xfId="42138"/>
    <cellStyle name="40% - Accent2 21 5 2 3" xfId="22639"/>
    <cellStyle name="40% - Accent2 21 5 2 3 2" xfId="48639"/>
    <cellStyle name="40% - Accent2 21 5 2 4" xfId="35637"/>
    <cellStyle name="40% - Accent2 21 5 3" xfId="12923"/>
    <cellStyle name="40% - Accent2 21 5 3 2" xfId="25884"/>
    <cellStyle name="40% - Accent2 21 5 3 2 2" xfId="51884"/>
    <cellStyle name="40% - Accent2 21 5 3 3" xfId="38949"/>
    <cellStyle name="40% - Accent2 21 5 4" xfId="19465"/>
    <cellStyle name="40% - Accent2 21 5 4 2" xfId="45465"/>
    <cellStyle name="40% - Accent2 21 5 5" xfId="32448"/>
    <cellStyle name="40% - Accent2 21 6" xfId="8827"/>
    <cellStyle name="40% - Accent2 21 6 2" xfId="15530"/>
    <cellStyle name="40% - Accent2 21 6 2 2" xfId="28490"/>
    <cellStyle name="40% - Accent2 21 6 2 2 2" xfId="54491"/>
    <cellStyle name="40% - Accent2 21 6 2 3" xfId="41556"/>
    <cellStyle name="40% - Accent2 21 6 3" xfId="22057"/>
    <cellStyle name="40% - Accent2 21 6 3 2" xfId="48057"/>
    <cellStyle name="40% - Accent2 21 6 4" xfId="35055"/>
    <cellStyle name="40% - Accent2 21 7" xfId="12341"/>
    <cellStyle name="40% - Accent2 21 7 2" xfId="25302"/>
    <cellStyle name="40% - Accent2 21 7 2 2" xfId="51302"/>
    <cellStyle name="40% - Accent2 21 7 3" xfId="38367"/>
    <cellStyle name="40% - Accent2 21 8" xfId="18883"/>
    <cellStyle name="40% - Accent2 21 8 2" xfId="44883"/>
    <cellStyle name="40% - Accent2 21 9" xfId="31866"/>
    <cellStyle name="40% - Accent2 22" xfId="952"/>
    <cellStyle name="40% - Accent2 22 2" xfId="3097"/>
    <cellStyle name="40% - Accent2 22 2 2" xfId="9699"/>
    <cellStyle name="40% - Accent2 22 2 2 2" xfId="16401"/>
    <cellStyle name="40% - Accent2 22 2 2 2 2" xfId="29362"/>
    <cellStyle name="40% - Accent2 22 2 2 2 2 2" xfId="55363"/>
    <cellStyle name="40% - Accent2 22 2 2 2 3" xfId="42428"/>
    <cellStyle name="40% - Accent2 22 2 2 3" xfId="22929"/>
    <cellStyle name="40% - Accent2 22 2 2 3 2" xfId="48929"/>
    <cellStyle name="40% - Accent2 22 2 2 4" xfId="35927"/>
    <cellStyle name="40% - Accent2 22 2 3" xfId="13213"/>
    <cellStyle name="40% - Accent2 22 2 3 2" xfId="26174"/>
    <cellStyle name="40% - Accent2 22 2 3 2 2" xfId="52174"/>
    <cellStyle name="40% - Accent2 22 2 3 3" xfId="39239"/>
    <cellStyle name="40% - Accent2 22 2 4" xfId="19754"/>
    <cellStyle name="40% - Accent2 22 2 4 2" xfId="45754"/>
    <cellStyle name="40% - Accent2 22 2 5" xfId="32738"/>
    <cellStyle name="40% - Accent2 22 3" xfId="2497"/>
    <cellStyle name="40% - Accent2 22 3 2" xfId="9196"/>
    <cellStyle name="40% - Accent2 22 3 2 2" xfId="15898"/>
    <cellStyle name="40% - Accent2 22 3 2 2 2" xfId="28858"/>
    <cellStyle name="40% - Accent2 22 3 2 2 2 2" xfId="54859"/>
    <cellStyle name="40% - Accent2 22 3 2 2 3" xfId="41924"/>
    <cellStyle name="40% - Accent2 22 3 2 3" xfId="22425"/>
    <cellStyle name="40% - Accent2 22 3 2 3 2" xfId="48425"/>
    <cellStyle name="40% - Accent2 22 3 2 4" xfId="35423"/>
    <cellStyle name="40% - Accent2 22 3 3" xfId="12709"/>
    <cellStyle name="40% - Accent2 22 3 3 2" xfId="25670"/>
    <cellStyle name="40% - Accent2 22 3 3 2 2" xfId="51670"/>
    <cellStyle name="40% - Accent2 22 3 3 3" xfId="38735"/>
    <cellStyle name="40% - Accent2 22 3 4" xfId="19251"/>
    <cellStyle name="40% - Accent2 22 3 4 2" xfId="45251"/>
    <cellStyle name="40% - Accent2 22 3 5" xfId="32234"/>
    <cellStyle name="40% - Accent2 22 4" xfId="3604"/>
    <cellStyle name="40% - Accent2 22 4 2" xfId="10120"/>
    <cellStyle name="40% - Accent2 22 4 2 2" xfId="16824"/>
    <cellStyle name="40% - Accent2 22 4 2 2 2" xfId="29785"/>
    <cellStyle name="40% - Accent2 22 4 2 2 2 2" xfId="55786"/>
    <cellStyle name="40% - Accent2 22 4 2 2 3" xfId="42851"/>
    <cellStyle name="40% - Accent2 22 4 2 3" xfId="23352"/>
    <cellStyle name="40% - Accent2 22 4 2 3 2" xfId="49352"/>
    <cellStyle name="40% - Accent2 22 4 2 4" xfId="36350"/>
    <cellStyle name="40% - Accent2 22 4 3" xfId="13636"/>
    <cellStyle name="40% - Accent2 22 4 3 2" xfId="26596"/>
    <cellStyle name="40% - Accent2 22 4 3 2 2" xfId="52597"/>
    <cellStyle name="40% - Accent2 22 4 3 3" xfId="39662"/>
    <cellStyle name="40% - Accent2 22 4 4" xfId="20175"/>
    <cellStyle name="40% - Accent2 22 4 4 2" xfId="46175"/>
    <cellStyle name="40% - Accent2 22 4 5" xfId="33161"/>
    <cellStyle name="40% - Accent2 22 5" xfId="4302"/>
    <cellStyle name="40% - Accent2 22 5 2" xfId="10548"/>
    <cellStyle name="40% - Accent2 22 5 2 2" xfId="17252"/>
    <cellStyle name="40% - Accent2 22 5 2 2 2" xfId="30213"/>
    <cellStyle name="40% - Accent2 22 5 2 2 2 2" xfId="56214"/>
    <cellStyle name="40% - Accent2 22 5 2 2 3" xfId="43279"/>
    <cellStyle name="40% - Accent2 22 5 2 3" xfId="23780"/>
    <cellStyle name="40% - Accent2 22 5 2 3 2" xfId="49780"/>
    <cellStyle name="40% - Accent2 22 5 2 4" xfId="36778"/>
    <cellStyle name="40% - Accent2 22 5 3" xfId="14064"/>
    <cellStyle name="40% - Accent2 22 5 3 2" xfId="27024"/>
    <cellStyle name="40% - Accent2 22 5 3 2 2" xfId="53025"/>
    <cellStyle name="40% - Accent2 22 5 3 3" xfId="40090"/>
    <cellStyle name="40% - Accent2 22 5 4" xfId="20602"/>
    <cellStyle name="40% - Accent2 22 5 4 2" xfId="46602"/>
    <cellStyle name="40% - Accent2 22 5 5" xfId="33589"/>
    <cellStyle name="40% - Accent2 22 6" xfId="8841"/>
    <cellStyle name="40% - Accent2 22 6 2" xfId="15544"/>
    <cellStyle name="40% - Accent2 22 6 2 2" xfId="28504"/>
    <cellStyle name="40% - Accent2 22 6 2 2 2" xfId="54505"/>
    <cellStyle name="40% - Accent2 22 6 2 3" xfId="41570"/>
    <cellStyle name="40% - Accent2 22 6 3" xfId="22071"/>
    <cellStyle name="40% - Accent2 22 6 3 2" xfId="48071"/>
    <cellStyle name="40% - Accent2 22 6 4" xfId="35069"/>
    <cellStyle name="40% - Accent2 22 7" xfId="12355"/>
    <cellStyle name="40% - Accent2 22 7 2" xfId="25316"/>
    <cellStyle name="40% - Accent2 22 7 2 2" xfId="51316"/>
    <cellStyle name="40% - Accent2 22 7 3" xfId="38381"/>
    <cellStyle name="40% - Accent2 22 8" xfId="18897"/>
    <cellStyle name="40% - Accent2 22 8 2" xfId="44897"/>
    <cellStyle name="40% - Accent2 22 9" xfId="31880"/>
    <cellStyle name="40% - Accent2 23" xfId="994"/>
    <cellStyle name="40% - Accent2 23 2" xfId="3130"/>
    <cellStyle name="40% - Accent2 23 2 2" xfId="9726"/>
    <cellStyle name="40% - Accent2 23 2 2 2" xfId="16428"/>
    <cellStyle name="40% - Accent2 23 2 2 2 2" xfId="29389"/>
    <cellStyle name="40% - Accent2 23 2 2 2 2 2" xfId="55390"/>
    <cellStyle name="40% - Accent2 23 2 2 2 3" xfId="42455"/>
    <cellStyle name="40% - Accent2 23 2 2 3" xfId="22956"/>
    <cellStyle name="40% - Accent2 23 2 2 3 2" xfId="48956"/>
    <cellStyle name="40% - Accent2 23 2 2 4" xfId="35954"/>
    <cellStyle name="40% - Accent2 23 2 3" xfId="13240"/>
    <cellStyle name="40% - Accent2 23 2 3 2" xfId="26201"/>
    <cellStyle name="40% - Accent2 23 2 3 2 2" xfId="52201"/>
    <cellStyle name="40% - Accent2 23 2 3 3" xfId="39266"/>
    <cellStyle name="40% - Accent2 23 2 4" xfId="19781"/>
    <cellStyle name="40% - Accent2 23 2 4 2" xfId="45781"/>
    <cellStyle name="40% - Accent2 23 2 5" xfId="32765"/>
    <cellStyle name="40% - Accent2 23 3" xfId="3259"/>
    <cellStyle name="40% - Accent2 23 3 2" xfId="9830"/>
    <cellStyle name="40% - Accent2 23 3 2 2" xfId="16532"/>
    <cellStyle name="40% - Accent2 23 3 2 2 2" xfId="29493"/>
    <cellStyle name="40% - Accent2 23 3 2 2 2 2" xfId="55494"/>
    <cellStyle name="40% - Accent2 23 3 2 2 3" xfId="42559"/>
    <cellStyle name="40% - Accent2 23 3 2 3" xfId="23060"/>
    <cellStyle name="40% - Accent2 23 3 2 3 2" xfId="49060"/>
    <cellStyle name="40% - Accent2 23 3 2 4" xfId="36058"/>
    <cellStyle name="40% - Accent2 23 3 3" xfId="13344"/>
    <cellStyle name="40% - Accent2 23 3 3 2" xfId="26305"/>
    <cellStyle name="40% - Accent2 23 3 3 2 2" xfId="52305"/>
    <cellStyle name="40% - Accent2 23 3 3 3" xfId="39370"/>
    <cellStyle name="40% - Accent2 23 3 4" xfId="19885"/>
    <cellStyle name="40% - Accent2 23 3 4 2" xfId="45885"/>
    <cellStyle name="40% - Accent2 23 3 5" xfId="32869"/>
    <cellStyle name="40% - Accent2 23 4" xfId="3789"/>
    <cellStyle name="40% - Accent2 23 4 2" xfId="10265"/>
    <cellStyle name="40% - Accent2 23 4 2 2" xfId="16969"/>
    <cellStyle name="40% - Accent2 23 4 2 2 2" xfId="29930"/>
    <cellStyle name="40% - Accent2 23 4 2 2 2 2" xfId="55931"/>
    <cellStyle name="40% - Accent2 23 4 2 2 3" xfId="42996"/>
    <cellStyle name="40% - Accent2 23 4 2 3" xfId="23497"/>
    <cellStyle name="40% - Accent2 23 4 2 3 2" xfId="49497"/>
    <cellStyle name="40% - Accent2 23 4 2 4" xfId="36495"/>
    <cellStyle name="40% - Accent2 23 4 3" xfId="13781"/>
    <cellStyle name="40% - Accent2 23 4 3 2" xfId="26741"/>
    <cellStyle name="40% - Accent2 23 4 3 2 2" xfId="52742"/>
    <cellStyle name="40% - Accent2 23 4 3 3" xfId="39807"/>
    <cellStyle name="40% - Accent2 23 4 4" xfId="20319"/>
    <cellStyle name="40% - Accent2 23 4 4 2" xfId="46319"/>
    <cellStyle name="40% - Accent2 23 4 5" xfId="33306"/>
    <cellStyle name="40% - Accent2 23 5" xfId="4468"/>
    <cellStyle name="40% - Accent2 23 5 2" xfId="10677"/>
    <cellStyle name="40% - Accent2 23 5 2 2" xfId="17381"/>
    <cellStyle name="40% - Accent2 23 5 2 2 2" xfId="30342"/>
    <cellStyle name="40% - Accent2 23 5 2 2 2 2" xfId="56343"/>
    <cellStyle name="40% - Accent2 23 5 2 2 3" xfId="43408"/>
    <cellStyle name="40% - Accent2 23 5 2 3" xfId="23909"/>
    <cellStyle name="40% - Accent2 23 5 2 3 2" xfId="49909"/>
    <cellStyle name="40% - Accent2 23 5 2 4" xfId="36907"/>
    <cellStyle name="40% - Accent2 23 5 3" xfId="14193"/>
    <cellStyle name="40% - Accent2 23 5 3 2" xfId="27153"/>
    <cellStyle name="40% - Accent2 23 5 3 2 2" xfId="53154"/>
    <cellStyle name="40% - Accent2 23 5 3 3" xfId="40219"/>
    <cellStyle name="40% - Accent2 23 5 4" xfId="20730"/>
    <cellStyle name="40% - Accent2 23 5 4 2" xfId="46730"/>
    <cellStyle name="40% - Accent2 23 5 5" xfId="33718"/>
    <cellStyle name="40% - Accent2 23 6" xfId="8855"/>
    <cellStyle name="40% - Accent2 23 6 2" xfId="15558"/>
    <cellStyle name="40% - Accent2 23 6 2 2" xfId="28518"/>
    <cellStyle name="40% - Accent2 23 6 2 2 2" xfId="54519"/>
    <cellStyle name="40% - Accent2 23 6 2 3" xfId="41584"/>
    <cellStyle name="40% - Accent2 23 6 3" xfId="22085"/>
    <cellStyle name="40% - Accent2 23 6 3 2" xfId="48085"/>
    <cellStyle name="40% - Accent2 23 6 4" xfId="35083"/>
    <cellStyle name="40% - Accent2 23 7" xfId="12369"/>
    <cellStyle name="40% - Accent2 23 7 2" xfId="25330"/>
    <cellStyle name="40% - Accent2 23 7 2 2" xfId="51330"/>
    <cellStyle name="40% - Accent2 23 7 3" xfId="38395"/>
    <cellStyle name="40% - Accent2 23 8" xfId="18911"/>
    <cellStyle name="40% - Accent2 23 8 2" xfId="44911"/>
    <cellStyle name="40% - Accent2 23 9" xfId="31894"/>
    <cellStyle name="40% - Accent2 24" xfId="1036"/>
    <cellStyle name="40% - Accent2 24 2" xfId="3166"/>
    <cellStyle name="40% - Accent2 24 2 2" xfId="9754"/>
    <cellStyle name="40% - Accent2 24 2 2 2" xfId="16456"/>
    <cellStyle name="40% - Accent2 24 2 2 2 2" xfId="29417"/>
    <cellStyle name="40% - Accent2 24 2 2 2 2 2" xfId="55418"/>
    <cellStyle name="40% - Accent2 24 2 2 2 3" xfId="42483"/>
    <cellStyle name="40% - Accent2 24 2 2 3" xfId="22984"/>
    <cellStyle name="40% - Accent2 24 2 2 3 2" xfId="48984"/>
    <cellStyle name="40% - Accent2 24 2 2 4" xfId="35982"/>
    <cellStyle name="40% - Accent2 24 2 3" xfId="13268"/>
    <cellStyle name="40% - Accent2 24 2 3 2" xfId="26229"/>
    <cellStyle name="40% - Accent2 24 2 3 2 2" xfId="52229"/>
    <cellStyle name="40% - Accent2 24 2 3 3" xfId="39294"/>
    <cellStyle name="40% - Accent2 24 2 4" xfId="19809"/>
    <cellStyle name="40% - Accent2 24 2 4 2" xfId="45809"/>
    <cellStyle name="40% - Accent2 24 2 5" xfId="32793"/>
    <cellStyle name="40% - Accent2 24 3" xfId="2907"/>
    <cellStyle name="40% - Accent2 24 3 2" xfId="9542"/>
    <cellStyle name="40% - Accent2 24 3 2 2" xfId="16244"/>
    <cellStyle name="40% - Accent2 24 3 2 2 2" xfId="29205"/>
    <cellStyle name="40% - Accent2 24 3 2 2 2 2" xfId="55206"/>
    <cellStyle name="40% - Accent2 24 3 2 2 3" xfId="42271"/>
    <cellStyle name="40% - Accent2 24 3 2 3" xfId="22772"/>
    <cellStyle name="40% - Accent2 24 3 2 3 2" xfId="48772"/>
    <cellStyle name="40% - Accent2 24 3 2 4" xfId="35770"/>
    <cellStyle name="40% - Accent2 24 3 3" xfId="13056"/>
    <cellStyle name="40% - Accent2 24 3 3 2" xfId="26017"/>
    <cellStyle name="40% - Accent2 24 3 3 2 2" xfId="52017"/>
    <cellStyle name="40% - Accent2 24 3 3 3" xfId="39082"/>
    <cellStyle name="40% - Accent2 24 3 4" xfId="19597"/>
    <cellStyle name="40% - Accent2 24 3 4 2" xfId="45597"/>
    <cellStyle name="40% - Accent2 24 3 5" xfId="32581"/>
    <cellStyle name="40% - Accent2 24 4" xfId="2599"/>
    <cellStyle name="40% - Accent2 24 4 2" xfId="9284"/>
    <cellStyle name="40% - Accent2 24 4 2 2" xfId="15985"/>
    <cellStyle name="40% - Accent2 24 4 2 2 2" xfId="28946"/>
    <cellStyle name="40% - Accent2 24 4 2 2 2 2" xfId="54947"/>
    <cellStyle name="40% - Accent2 24 4 2 2 3" xfId="42012"/>
    <cellStyle name="40% - Accent2 24 4 2 3" xfId="22513"/>
    <cellStyle name="40% - Accent2 24 4 2 3 2" xfId="48513"/>
    <cellStyle name="40% - Accent2 24 4 2 4" xfId="35511"/>
    <cellStyle name="40% - Accent2 24 4 3" xfId="12797"/>
    <cellStyle name="40% - Accent2 24 4 3 2" xfId="25758"/>
    <cellStyle name="40% - Accent2 24 4 3 2 2" xfId="51758"/>
    <cellStyle name="40% - Accent2 24 4 3 3" xfId="38823"/>
    <cellStyle name="40% - Accent2 24 4 4" xfId="19339"/>
    <cellStyle name="40% - Accent2 24 4 4 2" xfId="45339"/>
    <cellStyle name="40% - Accent2 24 4 5" xfId="32322"/>
    <cellStyle name="40% - Accent2 24 5" xfId="3514"/>
    <cellStyle name="40% - Accent2 24 5 2" xfId="10041"/>
    <cellStyle name="40% - Accent2 24 5 2 2" xfId="16745"/>
    <cellStyle name="40% - Accent2 24 5 2 2 2" xfId="29706"/>
    <cellStyle name="40% - Accent2 24 5 2 2 2 2" xfId="55707"/>
    <cellStyle name="40% - Accent2 24 5 2 2 3" xfId="42772"/>
    <cellStyle name="40% - Accent2 24 5 2 3" xfId="23273"/>
    <cellStyle name="40% - Accent2 24 5 2 3 2" xfId="49273"/>
    <cellStyle name="40% - Accent2 24 5 2 4" xfId="36271"/>
    <cellStyle name="40% - Accent2 24 5 3" xfId="13557"/>
    <cellStyle name="40% - Accent2 24 5 3 2" xfId="26518"/>
    <cellStyle name="40% - Accent2 24 5 3 2 2" xfId="52518"/>
    <cellStyle name="40% - Accent2 24 5 3 3" xfId="39583"/>
    <cellStyle name="40% - Accent2 24 5 4" xfId="20096"/>
    <cellStyle name="40% - Accent2 24 5 4 2" xfId="46096"/>
    <cellStyle name="40% - Accent2 24 5 5" xfId="33082"/>
    <cellStyle name="40% - Accent2 24 6" xfId="8869"/>
    <cellStyle name="40% - Accent2 24 6 2" xfId="15572"/>
    <cellStyle name="40% - Accent2 24 6 2 2" xfId="28532"/>
    <cellStyle name="40% - Accent2 24 6 2 2 2" xfId="54533"/>
    <cellStyle name="40% - Accent2 24 6 2 3" xfId="41598"/>
    <cellStyle name="40% - Accent2 24 6 3" xfId="22099"/>
    <cellStyle name="40% - Accent2 24 6 3 2" xfId="48099"/>
    <cellStyle name="40% - Accent2 24 6 4" xfId="35097"/>
    <cellStyle name="40% - Accent2 24 7" xfId="12383"/>
    <cellStyle name="40% - Accent2 24 7 2" xfId="25344"/>
    <cellStyle name="40% - Accent2 24 7 2 2" xfId="51344"/>
    <cellStyle name="40% - Accent2 24 7 3" xfId="38409"/>
    <cellStyle name="40% - Accent2 24 8" xfId="18925"/>
    <cellStyle name="40% - Accent2 24 8 2" xfId="44925"/>
    <cellStyle name="40% - Accent2 24 9" xfId="31908"/>
    <cellStyle name="40% - Accent2 25" xfId="1078"/>
    <cellStyle name="40% - Accent2 25 2" xfId="3197"/>
    <cellStyle name="40% - Accent2 25 2 2" xfId="9780"/>
    <cellStyle name="40% - Accent2 25 2 2 2" xfId="16482"/>
    <cellStyle name="40% - Accent2 25 2 2 2 2" xfId="29443"/>
    <cellStyle name="40% - Accent2 25 2 2 2 2 2" xfId="55444"/>
    <cellStyle name="40% - Accent2 25 2 2 2 3" xfId="42509"/>
    <cellStyle name="40% - Accent2 25 2 2 3" xfId="23010"/>
    <cellStyle name="40% - Accent2 25 2 2 3 2" xfId="49010"/>
    <cellStyle name="40% - Accent2 25 2 2 4" xfId="36008"/>
    <cellStyle name="40% - Accent2 25 2 3" xfId="13294"/>
    <cellStyle name="40% - Accent2 25 2 3 2" xfId="26255"/>
    <cellStyle name="40% - Accent2 25 2 3 2 2" xfId="52255"/>
    <cellStyle name="40% - Accent2 25 2 3 3" xfId="39320"/>
    <cellStyle name="40% - Accent2 25 2 4" xfId="19835"/>
    <cellStyle name="40% - Accent2 25 2 4 2" xfId="45835"/>
    <cellStyle name="40% - Accent2 25 2 5" xfId="32819"/>
    <cellStyle name="40% - Accent2 25 3" xfId="2586"/>
    <cellStyle name="40% - Accent2 25 3 2" xfId="9273"/>
    <cellStyle name="40% - Accent2 25 3 2 2" xfId="15974"/>
    <cellStyle name="40% - Accent2 25 3 2 2 2" xfId="28935"/>
    <cellStyle name="40% - Accent2 25 3 2 2 2 2" xfId="54936"/>
    <cellStyle name="40% - Accent2 25 3 2 2 3" xfId="42001"/>
    <cellStyle name="40% - Accent2 25 3 2 3" xfId="22502"/>
    <cellStyle name="40% - Accent2 25 3 2 3 2" xfId="48502"/>
    <cellStyle name="40% - Accent2 25 3 2 4" xfId="35500"/>
    <cellStyle name="40% - Accent2 25 3 3" xfId="12786"/>
    <cellStyle name="40% - Accent2 25 3 3 2" xfId="25747"/>
    <cellStyle name="40% - Accent2 25 3 3 2 2" xfId="51747"/>
    <cellStyle name="40% - Accent2 25 3 3 3" xfId="38812"/>
    <cellStyle name="40% - Accent2 25 3 4" xfId="19328"/>
    <cellStyle name="40% - Accent2 25 3 4 2" xfId="45328"/>
    <cellStyle name="40% - Accent2 25 3 5" xfId="32311"/>
    <cellStyle name="40% - Accent2 25 4" xfId="3527"/>
    <cellStyle name="40% - Accent2 25 4 2" xfId="10052"/>
    <cellStyle name="40% - Accent2 25 4 2 2" xfId="16756"/>
    <cellStyle name="40% - Accent2 25 4 2 2 2" xfId="29717"/>
    <cellStyle name="40% - Accent2 25 4 2 2 2 2" xfId="55718"/>
    <cellStyle name="40% - Accent2 25 4 2 2 3" xfId="42783"/>
    <cellStyle name="40% - Accent2 25 4 2 3" xfId="23284"/>
    <cellStyle name="40% - Accent2 25 4 2 3 2" xfId="49284"/>
    <cellStyle name="40% - Accent2 25 4 2 4" xfId="36282"/>
    <cellStyle name="40% - Accent2 25 4 3" xfId="13568"/>
    <cellStyle name="40% - Accent2 25 4 3 2" xfId="26529"/>
    <cellStyle name="40% - Accent2 25 4 3 2 2" xfId="52529"/>
    <cellStyle name="40% - Accent2 25 4 3 3" xfId="39594"/>
    <cellStyle name="40% - Accent2 25 4 4" xfId="20107"/>
    <cellStyle name="40% - Accent2 25 4 4 2" xfId="46107"/>
    <cellStyle name="40% - Accent2 25 4 5" xfId="33093"/>
    <cellStyle name="40% - Accent2 25 5" xfId="4240"/>
    <cellStyle name="40% - Accent2 25 5 2" xfId="10494"/>
    <cellStyle name="40% - Accent2 25 5 2 2" xfId="17198"/>
    <cellStyle name="40% - Accent2 25 5 2 2 2" xfId="30159"/>
    <cellStyle name="40% - Accent2 25 5 2 2 2 2" xfId="56160"/>
    <cellStyle name="40% - Accent2 25 5 2 2 3" xfId="43225"/>
    <cellStyle name="40% - Accent2 25 5 2 3" xfId="23726"/>
    <cellStyle name="40% - Accent2 25 5 2 3 2" xfId="49726"/>
    <cellStyle name="40% - Accent2 25 5 2 4" xfId="36724"/>
    <cellStyle name="40% - Accent2 25 5 3" xfId="14010"/>
    <cellStyle name="40% - Accent2 25 5 3 2" xfId="26970"/>
    <cellStyle name="40% - Accent2 25 5 3 2 2" xfId="52971"/>
    <cellStyle name="40% - Accent2 25 5 3 3" xfId="40036"/>
    <cellStyle name="40% - Accent2 25 5 4" xfId="20548"/>
    <cellStyle name="40% - Accent2 25 5 4 2" xfId="46548"/>
    <cellStyle name="40% - Accent2 25 5 5" xfId="33535"/>
    <cellStyle name="40% - Accent2 25 6" xfId="8883"/>
    <cellStyle name="40% - Accent2 25 6 2" xfId="15586"/>
    <cellStyle name="40% - Accent2 25 6 2 2" xfId="28546"/>
    <cellStyle name="40% - Accent2 25 6 2 2 2" xfId="54547"/>
    <cellStyle name="40% - Accent2 25 6 2 3" xfId="41612"/>
    <cellStyle name="40% - Accent2 25 6 3" xfId="22113"/>
    <cellStyle name="40% - Accent2 25 6 3 2" xfId="48113"/>
    <cellStyle name="40% - Accent2 25 6 4" xfId="35111"/>
    <cellStyle name="40% - Accent2 25 7" xfId="12397"/>
    <cellStyle name="40% - Accent2 25 7 2" xfId="25358"/>
    <cellStyle name="40% - Accent2 25 7 2 2" xfId="51358"/>
    <cellStyle name="40% - Accent2 25 7 3" xfId="38423"/>
    <cellStyle name="40% - Accent2 25 8" xfId="18939"/>
    <cellStyle name="40% - Accent2 25 8 2" xfId="44939"/>
    <cellStyle name="40% - Accent2 25 9" xfId="31922"/>
    <cellStyle name="40% - Accent2 26" xfId="1120"/>
    <cellStyle name="40% - Accent2 26 2" xfId="3232"/>
    <cellStyle name="40% - Accent2 26 2 2" xfId="9810"/>
    <cellStyle name="40% - Accent2 26 2 2 2" xfId="16512"/>
    <cellStyle name="40% - Accent2 26 2 2 2 2" xfId="29473"/>
    <cellStyle name="40% - Accent2 26 2 2 2 2 2" xfId="55474"/>
    <cellStyle name="40% - Accent2 26 2 2 2 3" xfId="42539"/>
    <cellStyle name="40% - Accent2 26 2 2 3" xfId="23040"/>
    <cellStyle name="40% - Accent2 26 2 2 3 2" xfId="49040"/>
    <cellStyle name="40% - Accent2 26 2 2 4" xfId="36038"/>
    <cellStyle name="40% - Accent2 26 2 3" xfId="13324"/>
    <cellStyle name="40% - Accent2 26 2 3 2" xfId="26285"/>
    <cellStyle name="40% - Accent2 26 2 3 2 2" xfId="52285"/>
    <cellStyle name="40% - Accent2 26 2 3 3" xfId="39350"/>
    <cellStyle name="40% - Accent2 26 2 4" xfId="19865"/>
    <cellStyle name="40% - Accent2 26 2 4 2" xfId="45865"/>
    <cellStyle name="40% - Accent2 26 2 5" xfId="32849"/>
    <cellStyle name="40% - Accent2 26 3" xfId="3725"/>
    <cellStyle name="40% - Accent2 26 3 2" xfId="10210"/>
    <cellStyle name="40% - Accent2 26 3 2 2" xfId="16915"/>
    <cellStyle name="40% - Accent2 26 3 2 2 2" xfId="29876"/>
    <cellStyle name="40% - Accent2 26 3 2 2 2 2" xfId="55877"/>
    <cellStyle name="40% - Accent2 26 3 2 2 3" xfId="42942"/>
    <cellStyle name="40% - Accent2 26 3 2 3" xfId="23443"/>
    <cellStyle name="40% - Accent2 26 3 2 3 2" xfId="49443"/>
    <cellStyle name="40% - Accent2 26 3 2 4" xfId="36441"/>
    <cellStyle name="40% - Accent2 26 3 3" xfId="13727"/>
    <cellStyle name="40% - Accent2 26 3 3 2" xfId="26687"/>
    <cellStyle name="40% - Accent2 26 3 3 2 2" xfId="52688"/>
    <cellStyle name="40% - Accent2 26 3 3 3" xfId="39753"/>
    <cellStyle name="40% - Accent2 26 3 4" xfId="20265"/>
    <cellStyle name="40% - Accent2 26 3 4 2" xfId="46265"/>
    <cellStyle name="40% - Accent2 26 3 5" xfId="33252"/>
    <cellStyle name="40% - Accent2 26 4" xfId="4409"/>
    <cellStyle name="40% - Accent2 26 4 2" xfId="10627"/>
    <cellStyle name="40% - Accent2 26 4 2 2" xfId="17332"/>
    <cellStyle name="40% - Accent2 26 4 2 2 2" xfId="30293"/>
    <cellStyle name="40% - Accent2 26 4 2 2 2 2" xfId="56294"/>
    <cellStyle name="40% - Accent2 26 4 2 2 3" xfId="43359"/>
    <cellStyle name="40% - Accent2 26 4 2 3" xfId="23860"/>
    <cellStyle name="40% - Accent2 26 4 2 3 2" xfId="49860"/>
    <cellStyle name="40% - Accent2 26 4 2 4" xfId="36858"/>
    <cellStyle name="40% - Accent2 26 4 3" xfId="14144"/>
    <cellStyle name="40% - Accent2 26 4 3 2" xfId="27104"/>
    <cellStyle name="40% - Accent2 26 4 3 2 2" xfId="53105"/>
    <cellStyle name="40% - Accent2 26 4 3 3" xfId="40170"/>
    <cellStyle name="40% - Accent2 26 4 4" xfId="20681"/>
    <cellStyle name="40% - Accent2 26 4 4 2" xfId="46681"/>
    <cellStyle name="40% - Accent2 26 4 5" xfId="33669"/>
    <cellStyle name="40% - Accent2 26 5" xfId="5022"/>
    <cellStyle name="40% - Accent2 26 5 2" xfId="10987"/>
    <cellStyle name="40% - Accent2 26 5 2 2" xfId="17691"/>
    <cellStyle name="40% - Accent2 26 5 2 2 2" xfId="30652"/>
    <cellStyle name="40% - Accent2 26 5 2 2 2 2" xfId="56653"/>
    <cellStyle name="40% - Accent2 26 5 2 2 3" xfId="43718"/>
    <cellStyle name="40% - Accent2 26 5 2 3" xfId="24219"/>
    <cellStyle name="40% - Accent2 26 5 2 3 2" xfId="50219"/>
    <cellStyle name="40% - Accent2 26 5 2 4" xfId="37217"/>
    <cellStyle name="40% - Accent2 26 5 3" xfId="14503"/>
    <cellStyle name="40% - Accent2 26 5 3 2" xfId="27463"/>
    <cellStyle name="40% - Accent2 26 5 3 2 2" xfId="53464"/>
    <cellStyle name="40% - Accent2 26 5 3 3" xfId="40529"/>
    <cellStyle name="40% - Accent2 26 5 4" xfId="21040"/>
    <cellStyle name="40% - Accent2 26 5 4 2" xfId="47040"/>
    <cellStyle name="40% - Accent2 26 5 5" xfId="34028"/>
    <cellStyle name="40% - Accent2 26 6" xfId="8897"/>
    <cellStyle name="40% - Accent2 26 6 2" xfId="15600"/>
    <cellStyle name="40% - Accent2 26 6 2 2" xfId="28560"/>
    <cellStyle name="40% - Accent2 26 6 2 2 2" xfId="54561"/>
    <cellStyle name="40% - Accent2 26 6 2 3" xfId="41626"/>
    <cellStyle name="40% - Accent2 26 6 3" xfId="22127"/>
    <cellStyle name="40% - Accent2 26 6 3 2" xfId="48127"/>
    <cellStyle name="40% - Accent2 26 6 4" xfId="35125"/>
    <cellStyle name="40% - Accent2 26 7" xfId="12411"/>
    <cellStyle name="40% - Accent2 26 7 2" xfId="25372"/>
    <cellStyle name="40% - Accent2 26 7 2 2" xfId="51372"/>
    <cellStyle name="40% - Accent2 26 7 3" xfId="38437"/>
    <cellStyle name="40% - Accent2 26 8" xfId="18953"/>
    <cellStyle name="40% - Accent2 26 8 2" xfId="44953"/>
    <cellStyle name="40% - Accent2 26 9" xfId="31936"/>
    <cellStyle name="40% - Accent2 27" xfId="1162"/>
    <cellStyle name="40% - Accent2 27 2" xfId="3270"/>
    <cellStyle name="40% - Accent2 27 2 2" xfId="9839"/>
    <cellStyle name="40% - Accent2 27 2 2 2" xfId="16541"/>
    <cellStyle name="40% - Accent2 27 2 2 2 2" xfId="29502"/>
    <cellStyle name="40% - Accent2 27 2 2 2 2 2" xfId="55503"/>
    <cellStyle name="40% - Accent2 27 2 2 2 3" xfId="42568"/>
    <cellStyle name="40% - Accent2 27 2 2 3" xfId="23069"/>
    <cellStyle name="40% - Accent2 27 2 2 3 2" xfId="49069"/>
    <cellStyle name="40% - Accent2 27 2 2 4" xfId="36067"/>
    <cellStyle name="40% - Accent2 27 2 3" xfId="13353"/>
    <cellStyle name="40% - Accent2 27 2 3 2" xfId="26314"/>
    <cellStyle name="40% - Accent2 27 2 3 2 2" xfId="52314"/>
    <cellStyle name="40% - Accent2 27 2 3 3" xfId="39379"/>
    <cellStyle name="40% - Accent2 27 2 4" xfId="19894"/>
    <cellStyle name="40% - Accent2 27 2 4 2" xfId="45894"/>
    <cellStyle name="40% - Accent2 27 2 5" xfId="32878"/>
    <cellStyle name="40% - Accent2 27 3" xfId="2991"/>
    <cellStyle name="40% - Accent2 27 3 2" xfId="9610"/>
    <cellStyle name="40% - Accent2 27 3 2 2" xfId="16312"/>
    <cellStyle name="40% - Accent2 27 3 2 2 2" xfId="29273"/>
    <cellStyle name="40% - Accent2 27 3 2 2 2 2" xfId="55274"/>
    <cellStyle name="40% - Accent2 27 3 2 2 3" xfId="42339"/>
    <cellStyle name="40% - Accent2 27 3 2 3" xfId="22840"/>
    <cellStyle name="40% - Accent2 27 3 2 3 2" xfId="48840"/>
    <cellStyle name="40% - Accent2 27 3 2 4" xfId="35838"/>
    <cellStyle name="40% - Accent2 27 3 3" xfId="13124"/>
    <cellStyle name="40% - Accent2 27 3 3 2" xfId="26085"/>
    <cellStyle name="40% - Accent2 27 3 3 2 2" xfId="52085"/>
    <cellStyle name="40% - Accent2 27 3 3 3" xfId="39150"/>
    <cellStyle name="40% - Accent2 27 3 4" xfId="19665"/>
    <cellStyle name="40% - Accent2 27 3 4 2" xfId="45665"/>
    <cellStyle name="40% - Accent2 27 3 5" xfId="32649"/>
    <cellStyle name="40% - Accent2 27 4" xfId="3802"/>
    <cellStyle name="40% - Accent2 27 4 2" xfId="10277"/>
    <cellStyle name="40% - Accent2 27 4 2 2" xfId="16981"/>
    <cellStyle name="40% - Accent2 27 4 2 2 2" xfId="29942"/>
    <cellStyle name="40% - Accent2 27 4 2 2 2 2" xfId="55943"/>
    <cellStyle name="40% - Accent2 27 4 2 2 3" xfId="43008"/>
    <cellStyle name="40% - Accent2 27 4 2 3" xfId="23509"/>
    <cellStyle name="40% - Accent2 27 4 2 3 2" xfId="49509"/>
    <cellStyle name="40% - Accent2 27 4 2 4" xfId="36507"/>
    <cellStyle name="40% - Accent2 27 4 3" xfId="13793"/>
    <cellStyle name="40% - Accent2 27 4 3 2" xfId="26753"/>
    <cellStyle name="40% - Accent2 27 4 3 2 2" xfId="52754"/>
    <cellStyle name="40% - Accent2 27 4 3 3" xfId="39819"/>
    <cellStyle name="40% - Accent2 27 4 4" xfId="20331"/>
    <cellStyle name="40% - Accent2 27 4 4 2" xfId="46331"/>
    <cellStyle name="40% - Accent2 27 4 5" xfId="33318"/>
    <cellStyle name="40% - Accent2 27 5" xfId="4481"/>
    <cellStyle name="40% - Accent2 27 5 2" xfId="10689"/>
    <cellStyle name="40% - Accent2 27 5 2 2" xfId="17393"/>
    <cellStyle name="40% - Accent2 27 5 2 2 2" xfId="30354"/>
    <cellStyle name="40% - Accent2 27 5 2 2 2 2" xfId="56355"/>
    <cellStyle name="40% - Accent2 27 5 2 2 3" xfId="43420"/>
    <cellStyle name="40% - Accent2 27 5 2 3" xfId="23921"/>
    <cellStyle name="40% - Accent2 27 5 2 3 2" xfId="49921"/>
    <cellStyle name="40% - Accent2 27 5 2 4" xfId="36919"/>
    <cellStyle name="40% - Accent2 27 5 3" xfId="14205"/>
    <cellStyle name="40% - Accent2 27 5 3 2" xfId="27165"/>
    <cellStyle name="40% - Accent2 27 5 3 2 2" xfId="53166"/>
    <cellStyle name="40% - Accent2 27 5 3 3" xfId="40231"/>
    <cellStyle name="40% - Accent2 27 5 4" xfId="20742"/>
    <cellStyle name="40% - Accent2 27 5 4 2" xfId="46742"/>
    <cellStyle name="40% - Accent2 27 5 5" xfId="33730"/>
    <cellStyle name="40% - Accent2 27 6" xfId="8911"/>
    <cellStyle name="40% - Accent2 27 6 2" xfId="15614"/>
    <cellStyle name="40% - Accent2 27 6 2 2" xfId="28574"/>
    <cellStyle name="40% - Accent2 27 6 2 2 2" xfId="54575"/>
    <cellStyle name="40% - Accent2 27 6 2 3" xfId="41640"/>
    <cellStyle name="40% - Accent2 27 6 3" xfId="22141"/>
    <cellStyle name="40% - Accent2 27 6 3 2" xfId="48141"/>
    <cellStyle name="40% - Accent2 27 6 4" xfId="35139"/>
    <cellStyle name="40% - Accent2 27 7" xfId="12425"/>
    <cellStyle name="40% - Accent2 27 7 2" xfId="25386"/>
    <cellStyle name="40% - Accent2 27 7 2 2" xfId="51386"/>
    <cellStyle name="40% - Accent2 27 7 3" xfId="38451"/>
    <cellStyle name="40% - Accent2 27 8" xfId="18967"/>
    <cellStyle name="40% - Accent2 27 8 2" xfId="44967"/>
    <cellStyle name="40% - Accent2 27 9" xfId="31950"/>
    <cellStyle name="40% - Accent2 28" xfId="1732"/>
    <cellStyle name="40% - Accent2 28 2" xfId="3690"/>
    <cellStyle name="40% - Accent2 28 2 2" xfId="10183"/>
    <cellStyle name="40% - Accent2 28 2 2 2" xfId="16887"/>
    <cellStyle name="40% - Accent2 28 2 2 2 2" xfId="29848"/>
    <cellStyle name="40% - Accent2 28 2 2 2 2 2" xfId="55849"/>
    <cellStyle name="40% - Accent2 28 2 2 2 3" xfId="42914"/>
    <cellStyle name="40% - Accent2 28 2 2 3" xfId="23415"/>
    <cellStyle name="40% - Accent2 28 2 2 3 2" xfId="49415"/>
    <cellStyle name="40% - Accent2 28 2 2 4" xfId="36413"/>
    <cellStyle name="40% - Accent2 28 2 3" xfId="13699"/>
    <cellStyle name="40% - Accent2 28 2 3 2" xfId="26659"/>
    <cellStyle name="40% - Accent2 28 2 3 2 2" xfId="52660"/>
    <cellStyle name="40% - Accent2 28 2 3 3" xfId="39725"/>
    <cellStyle name="40% - Accent2 28 2 4" xfId="20238"/>
    <cellStyle name="40% - Accent2 28 2 4 2" xfId="46238"/>
    <cellStyle name="40% - Accent2 28 2 5" xfId="33224"/>
    <cellStyle name="40% - Accent2 28 3" xfId="4376"/>
    <cellStyle name="40% - Accent2 28 3 2" xfId="10601"/>
    <cellStyle name="40% - Accent2 28 3 2 2" xfId="17305"/>
    <cellStyle name="40% - Accent2 28 3 2 2 2" xfId="30266"/>
    <cellStyle name="40% - Accent2 28 3 2 2 2 2" xfId="56267"/>
    <cellStyle name="40% - Accent2 28 3 2 2 3" xfId="43332"/>
    <cellStyle name="40% - Accent2 28 3 2 3" xfId="23833"/>
    <cellStyle name="40% - Accent2 28 3 2 3 2" xfId="49833"/>
    <cellStyle name="40% - Accent2 28 3 2 4" xfId="36831"/>
    <cellStyle name="40% - Accent2 28 3 3" xfId="14117"/>
    <cellStyle name="40% - Accent2 28 3 3 2" xfId="27077"/>
    <cellStyle name="40% - Accent2 28 3 3 2 2" xfId="53078"/>
    <cellStyle name="40% - Accent2 28 3 3 3" xfId="40143"/>
    <cellStyle name="40% - Accent2 28 3 4" xfId="20655"/>
    <cellStyle name="40% - Accent2 28 3 4 2" xfId="46655"/>
    <cellStyle name="40% - Accent2 28 3 5" xfId="33642"/>
    <cellStyle name="40% - Accent2 28 4" xfId="4993"/>
    <cellStyle name="40% - Accent2 28 4 2" xfId="10963"/>
    <cellStyle name="40% - Accent2 28 4 2 2" xfId="17667"/>
    <cellStyle name="40% - Accent2 28 4 2 2 2" xfId="30628"/>
    <cellStyle name="40% - Accent2 28 4 2 2 2 2" xfId="56629"/>
    <cellStyle name="40% - Accent2 28 4 2 2 3" xfId="43694"/>
    <cellStyle name="40% - Accent2 28 4 2 3" xfId="24195"/>
    <cellStyle name="40% - Accent2 28 4 2 3 2" xfId="50195"/>
    <cellStyle name="40% - Accent2 28 4 2 4" xfId="37193"/>
    <cellStyle name="40% - Accent2 28 4 3" xfId="14479"/>
    <cellStyle name="40% - Accent2 28 4 3 2" xfId="27439"/>
    <cellStyle name="40% - Accent2 28 4 3 2 2" xfId="53440"/>
    <cellStyle name="40% - Accent2 28 4 3 3" xfId="40505"/>
    <cellStyle name="40% - Accent2 28 4 4" xfId="21016"/>
    <cellStyle name="40% - Accent2 28 4 4 2" xfId="47016"/>
    <cellStyle name="40% - Accent2 28 4 5" xfId="34004"/>
    <cellStyle name="40% - Accent2 28 5" xfId="5581"/>
    <cellStyle name="40% - Accent2 28 5 2" xfId="11240"/>
    <cellStyle name="40% - Accent2 28 5 2 2" xfId="17943"/>
    <cellStyle name="40% - Accent2 28 5 2 2 2" xfId="30904"/>
    <cellStyle name="40% - Accent2 28 5 2 2 2 2" xfId="56905"/>
    <cellStyle name="40% - Accent2 28 5 2 2 3" xfId="43970"/>
    <cellStyle name="40% - Accent2 28 5 2 3" xfId="24471"/>
    <cellStyle name="40% - Accent2 28 5 2 3 2" xfId="50471"/>
    <cellStyle name="40% - Accent2 28 5 2 4" xfId="37469"/>
    <cellStyle name="40% - Accent2 28 5 3" xfId="14755"/>
    <cellStyle name="40% - Accent2 28 5 3 2" xfId="27715"/>
    <cellStyle name="40% - Accent2 28 5 3 2 2" xfId="53716"/>
    <cellStyle name="40% - Accent2 28 5 3 3" xfId="40781"/>
    <cellStyle name="40% - Accent2 28 5 4" xfId="21292"/>
    <cellStyle name="40% - Accent2 28 5 4 2" xfId="47292"/>
    <cellStyle name="40% - Accent2 28 5 5" xfId="34280"/>
    <cellStyle name="40% - Accent2 28 6" xfId="8924"/>
    <cellStyle name="40% - Accent2 28 6 2" xfId="15627"/>
    <cellStyle name="40% - Accent2 28 6 2 2" xfId="28587"/>
    <cellStyle name="40% - Accent2 28 6 2 2 2" xfId="54588"/>
    <cellStyle name="40% - Accent2 28 6 2 3" xfId="41653"/>
    <cellStyle name="40% - Accent2 28 6 3" xfId="22154"/>
    <cellStyle name="40% - Accent2 28 6 3 2" xfId="48154"/>
    <cellStyle name="40% - Accent2 28 6 4" xfId="35152"/>
    <cellStyle name="40% - Accent2 28 7" xfId="12438"/>
    <cellStyle name="40% - Accent2 28 7 2" xfId="25399"/>
    <cellStyle name="40% - Accent2 28 7 2 2" xfId="51399"/>
    <cellStyle name="40% - Accent2 28 7 3" xfId="38464"/>
    <cellStyle name="40% - Accent2 28 8" xfId="18980"/>
    <cellStyle name="40% - Accent2 28 8 2" xfId="44980"/>
    <cellStyle name="40% - Accent2 28 9" xfId="31963"/>
    <cellStyle name="40% - Accent2 29" xfId="1773"/>
    <cellStyle name="40% - Accent2 29 2" xfId="3720"/>
    <cellStyle name="40% - Accent2 29 2 2" xfId="10206"/>
    <cellStyle name="40% - Accent2 29 2 2 2" xfId="16911"/>
    <cellStyle name="40% - Accent2 29 2 2 2 2" xfId="29872"/>
    <cellStyle name="40% - Accent2 29 2 2 2 2 2" xfId="55873"/>
    <cellStyle name="40% - Accent2 29 2 2 2 3" xfId="42938"/>
    <cellStyle name="40% - Accent2 29 2 2 3" xfId="23439"/>
    <cellStyle name="40% - Accent2 29 2 2 3 2" xfId="49439"/>
    <cellStyle name="40% - Accent2 29 2 2 4" xfId="36437"/>
    <cellStyle name="40% - Accent2 29 2 3" xfId="13723"/>
    <cellStyle name="40% - Accent2 29 2 3 2" xfId="26683"/>
    <cellStyle name="40% - Accent2 29 2 3 2 2" xfId="52684"/>
    <cellStyle name="40% - Accent2 29 2 3 3" xfId="39749"/>
    <cellStyle name="40% - Accent2 29 2 4" xfId="20261"/>
    <cellStyle name="40% - Accent2 29 2 4 2" xfId="46261"/>
    <cellStyle name="40% - Accent2 29 2 5" xfId="33248"/>
    <cellStyle name="40% - Accent2 29 3" xfId="4404"/>
    <cellStyle name="40% - Accent2 29 3 2" xfId="10623"/>
    <cellStyle name="40% - Accent2 29 3 2 2" xfId="17328"/>
    <cellStyle name="40% - Accent2 29 3 2 2 2" xfId="30289"/>
    <cellStyle name="40% - Accent2 29 3 2 2 2 2" xfId="56290"/>
    <cellStyle name="40% - Accent2 29 3 2 2 3" xfId="43355"/>
    <cellStyle name="40% - Accent2 29 3 2 3" xfId="23856"/>
    <cellStyle name="40% - Accent2 29 3 2 3 2" xfId="49856"/>
    <cellStyle name="40% - Accent2 29 3 2 4" xfId="36854"/>
    <cellStyle name="40% - Accent2 29 3 3" xfId="14140"/>
    <cellStyle name="40% - Accent2 29 3 3 2" xfId="27100"/>
    <cellStyle name="40% - Accent2 29 3 3 2 2" xfId="53101"/>
    <cellStyle name="40% - Accent2 29 3 3 3" xfId="40166"/>
    <cellStyle name="40% - Accent2 29 3 4" xfId="20677"/>
    <cellStyle name="40% - Accent2 29 3 4 2" xfId="46677"/>
    <cellStyle name="40% - Accent2 29 3 5" xfId="33665"/>
    <cellStyle name="40% - Accent2 29 4" xfId="5018"/>
    <cellStyle name="40% - Accent2 29 4 2" xfId="10984"/>
    <cellStyle name="40% - Accent2 29 4 2 2" xfId="17688"/>
    <cellStyle name="40% - Accent2 29 4 2 2 2" xfId="30649"/>
    <cellStyle name="40% - Accent2 29 4 2 2 2 2" xfId="56650"/>
    <cellStyle name="40% - Accent2 29 4 2 2 3" xfId="43715"/>
    <cellStyle name="40% - Accent2 29 4 2 3" xfId="24216"/>
    <cellStyle name="40% - Accent2 29 4 2 3 2" xfId="50216"/>
    <cellStyle name="40% - Accent2 29 4 2 4" xfId="37214"/>
    <cellStyle name="40% - Accent2 29 4 3" xfId="14500"/>
    <cellStyle name="40% - Accent2 29 4 3 2" xfId="27460"/>
    <cellStyle name="40% - Accent2 29 4 3 2 2" xfId="53461"/>
    <cellStyle name="40% - Accent2 29 4 3 3" xfId="40526"/>
    <cellStyle name="40% - Accent2 29 4 4" xfId="21037"/>
    <cellStyle name="40% - Accent2 29 4 4 2" xfId="47037"/>
    <cellStyle name="40% - Accent2 29 4 5" xfId="34025"/>
    <cellStyle name="40% - Accent2 29 5" xfId="5597"/>
    <cellStyle name="40% - Accent2 29 5 2" xfId="11253"/>
    <cellStyle name="40% - Accent2 29 5 2 2" xfId="17956"/>
    <cellStyle name="40% - Accent2 29 5 2 2 2" xfId="30917"/>
    <cellStyle name="40% - Accent2 29 5 2 2 2 2" xfId="56918"/>
    <cellStyle name="40% - Accent2 29 5 2 2 3" xfId="43983"/>
    <cellStyle name="40% - Accent2 29 5 2 3" xfId="24484"/>
    <cellStyle name="40% - Accent2 29 5 2 3 2" xfId="50484"/>
    <cellStyle name="40% - Accent2 29 5 2 4" xfId="37482"/>
    <cellStyle name="40% - Accent2 29 5 3" xfId="14768"/>
    <cellStyle name="40% - Accent2 29 5 3 2" xfId="27728"/>
    <cellStyle name="40% - Accent2 29 5 3 2 2" xfId="53729"/>
    <cellStyle name="40% - Accent2 29 5 3 3" xfId="40794"/>
    <cellStyle name="40% - Accent2 29 5 4" xfId="21305"/>
    <cellStyle name="40% - Accent2 29 5 4 2" xfId="47305"/>
    <cellStyle name="40% - Accent2 29 5 5" xfId="34293"/>
    <cellStyle name="40% - Accent2 29 6" xfId="8937"/>
    <cellStyle name="40% - Accent2 29 6 2" xfId="15640"/>
    <cellStyle name="40% - Accent2 29 6 2 2" xfId="28600"/>
    <cellStyle name="40% - Accent2 29 6 2 2 2" xfId="54601"/>
    <cellStyle name="40% - Accent2 29 6 2 3" xfId="41666"/>
    <cellStyle name="40% - Accent2 29 6 3" xfId="22167"/>
    <cellStyle name="40% - Accent2 29 6 3 2" xfId="48167"/>
    <cellStyle name="40% - Accent2 29 6 4" xfId="35165"/>
    <cellStyle name="40% - Accent2 29 7" xfId="12451"/>
    <cellStyle name="40% - Accent2 29 7 2" xfId="25412"/>
    <cellStyle name="40% - Accent2 29 7 2 2" xfId="51412"/>
    <cellStyle name="40% - Accent2 29 7 3" xfId="38477"/>
    <cellStyle name="40% - Accent2 29 8" xfId="18993"/>
    <cellStyle name="40% - Accent2 29 8 2" xfId="44993"/>
    <cellStyle name="40% - Accent2 29 9" xfId="31976"/>
    <cellStyle name="40% - Accent2 3" xfId="158"/>
    <cellStyle name="40% - Accent2 3 2" xfId="2438"/>
    <cellStyle name="40% - Accent2 3 2 2" xfId="9147"/>
    <cellStyle name="40% - Accent2 3 2 2 2" xfId="15849"/>
    <cellStyle name="40% - Accent2 3 2 2 2 2" xfId="28809"/>
    <cellStyle name="40% - Accent2 3 2 2 2 2 2" xfId="54810"/>
    <cellStyle name="40% - Accent2 3 2 2 2 3" xfId="41875"/>
    <cellStyle name="40% - Accent2 3 2 2 3" xfId="22376"/>
    <cellStyle name="40% - Accent2 3 2 2 3 2" xfId="48376"/>
    <cellStyle name="40% - Accent2 3 2 2 4" xfId="35374"/>
    <cellStyle name="40% - Accent2 3 2 3" xfId="12660"/>
    <cellStyle name="40% - Accent2 3 2 3 2" xfId="25621"/>
    <cellStyle name="40% - Accent2 3 2 3 2 2" xfId="51621"/>
    <cellStyle name="40% - Accent2 3 2 3 3" xfId="38686"/>
    <cellStyle name="40% - Accent2 3 2 4" xfId="19202"/>
    <cellStyle name="40% - Accent2 3 2 4 2" xfId="45202"/>
    <cellStyle name="40% - Accent2 3 2 5" xfId="32185"/>
    <cellStyle name="40% - Accent2 3 3" xfId="3654"/>
    <cellStyle name="40% - Accent2 3 3 2" xfId="10160"/>
    <cellStyle name="40% - Accent2 3 3 2 2" xfId="16864"/>
    <cellStyle name="40% - Accent2 3 3 2 2 2" xfId="29825"/>
    <cellStyle name="40% - Accent2 3 3 2 2 2 2" xfId="55826"/>
    <cellStyle name="40% - Accent2 3 3 2 2 3" xfId="42891"/>
    <cellStyle name="40% - Accent2 3 3 2 3" xfId="23392"/>
    <cellStyle name="40% - Accent2 3 3 2 3 2" xfId="49392"/>
    <cellStyle name="40% - Accent2 3 3 2 4" xfId="36390"/>
    <cellStyle name="40% - Accent2 3 3 3" xfId="13676"/>
    <cellStyle name="40% - Accent2 3 3 3 2" xfId="26636"/>
    <cellStyle name="40% - Accent2 3 3 3 2 2" xfId="52637"/>
    <cellStyle name="40% - Accent2 3 3 3 3" xfId="39702"/>
    <cellStyle name="40% - Accent2 3 3 4" xfId="20215"/>
    <cellStyle name="40% - Accent2 3 3 4 2" xfId="46215"/>
    <cellStyle name="40% - Accent2 3 3 5" xfId="33201"/>
    <cellStyle name="40% - Accent2 3 4" xfId="4345"/>
    <cellStyle name="40% - Accent2 3 4 2" xfId="10583"/>
    <cellStyle name="40% - Accent2 3 4 2 2" xfId="17287"/>
    <cellStyle name="40% - Accent2 3 4 2 2 2" xfId="30248"/>
    <cellStyle name="40% - Accent2 3 4 2 2 2 2" xfId="56249"/>
    <cellStyle name="40% - Accent2 3 4 2 2 3" xfId="43314"/>
    <cellStyle name="40% - Accent2 3 4 2 3" xfId="23815"/>
    <cellStyle name="40% - Accent2 3 4 2 3 2" xfId="49815"/>
    <cellStyle name="40% - Accent2 3 4 2 4" xfId="36813"/>
    <cellStyle name="40% - Accent2 3 4 3" xfId="14099"/>
    <cellStyle name="40% - Accent2 3 4 3 2" xfId="27059"/>
    <cellStyle name="40% - Accent2 3 4 3 2 2" xfId="53060"/>
    <cellStyle name="40% - Accent2 3 4 3 3" xfId="40125"/>
    <cellStyle name="40% - Accent2 3 4 4" xfId="20637"/>
    <cellStyle name="40% - Accent2 3 4 4 2" xfId="46637"/>
    <cellStyle name="40% - Accent2 3 4 5" xfId="33624"/>
    <cellStyle name="40% - Accent2 3 5" xfId="4969"/>
    <cellStyle name="40% - Accent2 3 5 2" xfId="10949"/>
    <cellStyle name="40% - Accent2 3 5 2 2" xfId="17653"/>
    <cellStyle name="40% - Accent2 3 5 2 2 2" xfId="30614"/>
    <cellStyle name="40% - Accent2 3 5 2 2 2 2" xfId="56615"/>
    <cellStyle name="40% - Accent2 3 5 2 2 3" xfId="43680"/>
    <cellStyle name="40% - Accent2 3 5 2 3" xfId="24181"/>
    <cellStyle name="40% - Accent2 3 5 2 3 2" xfId="50181"/>
    <cellStyle name="40% - Accent2 3 5 2 4" xfId="37179"/>
    <cellStyle name="40% - Accent2 3 5 3" xfId="14465"/>
    <cellStyle name="40% - Accent2 3 5 3 2" xfId="27425"/>
    <cellStyle name="40% - Accent2 3 5 3 2 2" xfId="53426"/>
    <cellStyle name="40% - Accent2 3 5 3 3" xfId="40491"/>
    <cellStyle name="40% - Accent2 3 5 4" xfId="21002"/>
    <cellStyle name="40% - Accent2 3 5 4 2" xfId="47002"/>
    <cellStyle name="40% - Accent2 3 5 5" xfId="33990"/>
    <cellStyle name="40% - Accent2 3 6" xfId="8580"/>
    <cellStyle name="40% - Accent2 3 6 2" xfId="15282"/>
    <cellStyle name="40% - Accent2 3 6 2 2" xfId="28242"/>
    <cellStyle name="40% - Accent2 3 6 2 2 2" xfId="54243"/>
    <cellStyle name="40% - Accent2 3 6 2 3" xfId="41308"/>
    <cellStyle name="40% - Accent2 3 6 3" xfId="21809"/>
    <cellStyle name="40% - Accent2 3 6 3 2" xfId="47809"/>
    <cellStyle name="40% - Accent2 3 6 4" xfId="34807"/>
    <cellStyle name="40% - Accent2 3 7" xfId="12093"/>
    <cellStyle name="40% - Accent2 3 7 2" xfId="25054"/>
    <cellStyle name="40% - Accent2 3 7 2 2" xfId="51054"/>
    <cellStyle name="40% - Accent2 3 7 3" xfId="38119"/>
    <cellStyle name="40% - Accent2 3 8" xfId="18635"/>
    <cellStyle name="40% - Accent2 3 8 2" xfId="44635"/>
    <cellStyle name="40% - Accent2 3 9" xfId="31618"/>
    <cellStyle name="40% - Accent2 30" xfId="1814"/>
    <cellStyle name="40% - Accent2 30 2" xfId="3755"/>
    <cellStyle name="40% - Accent2 30 2 2" xfId="10236"/>
    <cellStyle name="40% - Accent2 30 2 2 2" xfId="16940"/>
    <cellStyle name="40% - Accent2 30 2 2 2 2" xfId="29901"/>
    <cellStyle name="40% - Accent2 30 2 2 2 2 2" xfId="55902"/>
    <cellStyle name="40% - Accent2 30 2 2 2 3" xfId="42967"/>
    <cellStyle name="40% - Accent2 30 2 2 3" xfId="23468"/>
    <cellStyle name="40% - Accent2 30 2 2 3 2" xfId="49468"/>
    <cellStyle name="40% - Accent2 30 2 2 4" xfId="36466"/>
    <cellStyle name="40% - Accent2 30 2 3" xfId="13752"/>
    <cellStyle name="40% - Accent2 30 2 3 2" xfId="26712"/>
    <cellStyle name="40% - Accent2 30 2 3 2 2" xfId="52713"/>
    <cellStyle name="40% - Accent2 30 2 3 3" xfId="39778"/>
    <cellStyle name="40% - Accent2 30 2 4" xfId="20290"/>
    <cellStyle name="40% - Accent2 30 2 4 2" xfId="46290"/>
    <cellStyle name="40% - Accent2 30 2 5" xfId="33277"/>
    <cellStyle name="40% - Accent2 30 3" xfId="4435"/>
    <cellStyle name="40% - Accent2 30 3 2" xfId="10649"/>
    <cellStyle name="40% - Accent2 30 3 2 2" xfId="17353"/>
    <cellStyle name="40% - Accent2 30 3 2 2 2" xfId="30314"/>
    <cellStyle name="40% - Accent2 30 3 2 2 2 2" xfId="56315"/>
    <cellStyle name="40% - Accent2 30 3 2 2 3" xfId="43380"/>
    <cellStyle name="40% - Accent2 30 3 2 3" xfId="23881"/>
    <cellStyle name="40% - Accent2 30 3 2 3 2" xfId="49881"/>
    <cellStyle name="40% - Accent2 30 3 2 4" xfId="36879"/>
    <cellStyle name="40% - Accent2 30 3 3" xfId="14165"/>
    <cellStyle name="40% - Accent2 30 3 3 2" xfId="27125"/>
    <cellStyle name="40% - Accent2 30 3 3 2 2" xfId="53126"/>
    <cellStyle name="40% - Accent2 30 3 3 3" xfId="40191"/>
    <cellStyle name="40% - Accent2 30 3 4" xfId="20702"/>
    <cellStyle name="40% - Accent2 30 3 4 2" xfId="46702"/>
    <cellStyle name="40% - Accent2 30 3 5" xfId="33690"/>
    <cellStyle name="40% - Accent2 30 4" xfId="5042"/>
    <cellStyle name="40% - Accent2 30 4 2" xfId="11003"/>
    <cellStyle name="40% - Accent2 30 4 2 2" xfId="17706"/>
    <cellStyle name="40% - Accent2 30 4 2 2 2" xfId="30667"/>
    <cellStyle name="40% - Accent2 30 4 2 2 2 2" xfId="56668"/>
    <cellStyle name="40% - Accent2 30 4 2 2 3" xfId="43733"/>
    <cellStyle name="40% - Accent2 30 4 2 3" xfId="24234"/>
    <cellStyle name="40% - Accent2 30 4 2 3 2" xfId="50234"/>
    <cellStyle name="40% - Accent2 30 4 2 4" xfId="37232"/>
    <cellStyle name="40% - Accent2 30 4 3" xfId="14518"/>
    <cellStyle name="40% - Accent2 30 4 3 2" xfId="27478"/>
    <cellStyle name="40% - Accent2 30 4 3 2 2" xfId="53479"/>
    <cellStyle name="40% - Accent2 30 4 3 3" xfId="40544"/>
    <cellStyle name="40% - Accent2 30 4 4" xfId="21055"/>
    <cellStyle name="40% - Accent2 30 4 4 2" xfId="47055"/>
    <cellStyle name="40% - Accent2 30 4 5" xfId="34043"/>
    <cellStyle name="40% - Accent2 30 5" xfId="5613"/>
    <cellStyle name="40% - Accent2 30 5 2" xfId="11267"/>
    <cellStyle name="40% - Accent2 30 5 2 2" xfId="17970"/>
    <cellStyle name="40% - Accent2 30 5 2 2 2" xfId="30931"/>
    <cellStyle name="40% - Accent2 30 5 2 2 2 2" xfId="56932"/>
    <cellStyle name="40% - Accent2 30 5 2 2 3" xfId="43997"/>
    <cellStyle name="40% - Accent2 30 5 2 3" xfId="24498"/>
    <cellStyle name="40% - Accent2 30 5 2 3 2" xfId="50498"/>
    <cellStyle name="40% - Accent2 30 5 2 4" xfId="37496"/>
    <cellStyle name="40% - Accent2 30 5 3" xfId="14782"/>
    <cellStyle name="40% - Accent2 30 5 3 2" xfId="27742"/>
    <cellStyle name="40% - Accent2 30 5 3 2 2" xfId="53743"/>
    <cellStyle name="40% - Accent2 30 5 3 3" xfId="40808"/>
    <cellStyle name="40% - Accent2 30 5 4" xfId="21319"/>
    <cellStyle name="40% - Accent2 30 5 4 2" xfId="47319"/>
    <cellStyle name="40% - Accent2 30 5 5" xfId="34307"/>
    <cellStyle name="40% - Accent2 30 6" xfId="8950"/>
    <cellStyle name="40% - Accent2 30 6 2" xfId="15653"/>
    <cellStyle name="40% - Accent2 30 6 2 2" xfId="28613"/>
    <cellStyle name="40% - Accent2 30 6 2 2 2" xfId="54614"/>
    <cellStyle name="40% - Accent2 30 6 2 3" xfId="41679"/>
    <cellStyle name="40% - Accent2 30 6 3" xfId="22180"/>
    <cellStyle name="40% - Accent2 30 6 3 2" xfId="48180"/>
    <cellStyle name="40% - Accent2 30 6 4" xfId="35178"/>
    <cellStyle name="40% - Accent2 30 7" xfId="12464"/>
    <cellStyle name="40% - Accent2 30 7 2" xfId="25425"/>
    <cellStyle name="40% - Accent2 30 7 2 2" xfId="51425"/>
    <cellStyle name="40% - Accent2 30 7 3" xfId="38490"/>
    <cellStyle name="40% - Accent2 30 8" xfId="19006"/>
    <cellStyle name="40% - Accent2 30 8 2" xfId="45006"/>
    <cellStyle name="40% - Accent2 30 9" xfId="31989"/>
    <cellStyle name="40% - Accent2 31" xfId="1855"/>
    <cellStyle name="40% - Accent2 31 2" xfId="3787"/>
    <cellStyle name="40% - Accent2 31 2 2" xfId="10263"/>
    <cellStyle name="40% - Accent2 31 2 2 2" xfId="16967"/>
    <cellStyle name="40% - Accent2 31 2 2 2 2" xfId="29928"/>
    <cellStyle name="40% - Accent2 31 2 2 2 2 2" xfId="55929"/>
    <cellStyle name="40% - Accent2 31 2 2 2 3" xfId="42994"/>
    <cellStyle name="40% - Accent2 31 2 2 3" xfId="23495"/>
    <cellStyle name="40% - Accent2 31 2 2 3 2" xfId="49495"/>
    <cellStyle name="40% - Accent2 31 2 2 4" xfId="36493"/>
    <cellStyle name="40% - Accent2 31 2 3" xfId="13779"/>
    <cellStyle name="40% - Accent2 31 2 3 2" xfId="26739"/>
    <cellStyle name="40% - Accent2 31 2 3 2 2" xfId="52740"/>
    <cellStyle name="40% - Accent2 31 2 3 3" xfId="39805"/>
    <cellStyle name="40% - Accent2 31 2 4" xfId="20317"/>
    <cellStyle name="40% - Accent2 31 2 4 2" xfId="46317"/>
    <cellStyle name="40% - Accent2 31 2 5" xfId="33304"/>
    <cellStyle name="40% - Accent2 31 3" xfId="4466"/>
    <cellStyle name="40% - Accent2 31 3 2" xfId="10675"/>
    <cellStyle name="40% - Accent2 31 3 2 2" xfId="17379"/>
    <cellStyle name="40% - Accent2 31 3 2 2 2" xfId="30340"/>
    <cellStyle name="40% - Accent2 31 3 2 2 2 2" xfId="56341"/>
    <cellStyle name="40% - Accent2 31 3 2 2 3" xfId="43406"/>
    <cellStyle name="40% - Accent2 31 3 2 3" xfId="23907"/>
    <cellStyle name="40% - Accent2 31 3 2 3 2" xfId="49907"/>
    <cellStyle name="40% - Accent2 31 3 2 4" xfId="36905"/>
    <cellStyle name="40% - Accent2 31 3 3" xfId="14191"/>
    <cellStyle name="40% - Accent2 31 3 3 2" xfId="27151"/>
    <cellStyle name="40% - Accent2 31 3 3 2 2" xfId="53152"/>
    <cellStyle name="40% - Accent2 31 3 3 3" xfId="40217"/>
    <cellStyle name="40% - Accent2 31 3 4" xfId="20728"/>
    <cellStyle name="40% - Accent2 31 3 4 2" xfId="46728"/>
    <cellStyle name="40% - Accent2 31 3 5" xfId="33716"/>
    <cellStyle name="40% - Accent2 31 4" xfId="5067"/>
    <cellStyle name="40% - Accent2 31 4 2" xfId="11023"/>
    <cellStyle name="40% - Accent2 31 4 2 2" xfId="17726"/>
    <cellStyle name="40% - Accent2 31 4 2 2 2" xfId="30687"/>
    <cellStyle name="40% - Accent2 31 4 2 2 2 2" xfId="56688"/>
    <cellStyle name="40% - Accent2 31 4 2 2 3" xfId="43753"/>
    <cellStyle name="40% - Accent2 31 4 2 3" xfId="24254"/>
    <cellStyle name="40% - Accent2 31 4 2 3 2" xfId="50254"/>
    <cellStyle name="40% - Accent2 31 4 2 4" xfId="37252"/>
    <cellStyle name="40% - Accent2 31 4 3" xfId="14538"/>
    <cellStyle name="40% - Accent2 31 4 3 2" xfId="27498"/>
    <cellStyle name="40% - Accent2 31 4 3 2 2" xfId="53499"/>
    <cellStyle name="40% - Accent2 31 4 3 3" xfId="40564"/>
    <cellStyle name="40% - Accent2 31 4 4" xfId="21075"/>
    <cellStyle name="40% - Accent2 31 4 4 2" xfId="47075"/>
    <cellStyle name="40% - Accent2 31 4 5" xfId="34063"/>
    <cellStyle name="40% - Accent2 31 5" xfId="5630"/>
    <cellStyle name="40% - Accent2 31 5 2" xfId="11281"/>
    <cellStyle name="40% - Accent2 31 5 2 2" xfId="17984"/>
    <cellStyle name="40% - Accent2 31 5 2 2 2" xfId="30945"/>
    <cellStyle name="40% - Accent2 31 5 2 2 2 2" xfId="56946"/>
    <cellStyle name="40% - Accent2 31 5 2 2 3" xfId="44011"/>
    <cellStyle name="40% - Accent2 31 5 2 3" xfId="24512"/>
    <cellStyle name="40% - Accent2 31 5 2 3 2" xfId="50512"/>
    <cellStyle name="40% - Accent2 31 5 2 4" xfId="37510"/>
    <cellStyle name="40% - Accent2 31 5 3" xfId="14796"/>
    <cellStyle name="40% - Accent2 31 5 3 2" xfId="27756"/>
    <cellStyle name="40% - Accent2 31 5 3 2 2" xfId="53757"/>
    <cellStyle name="40% - Accent2 31 5 3 3" xfId="40822"/>
    <cellStyle name="40% - Accent2 31 5 4" xfId="21333"/>
    <cellStyle name="40% - Accent2 31 5 4 2" xfId="47333"/>
    <cellStyle name="40% - Accent2 31 5 5" xfId="34321"/>
    <cellStyle name="40% - Accent2 31 6" xfId="8963"/>
    <cellStyle name="40% - Accent2 31 6 2" xfId="15666"/>
    <cellStyle name="40% - Accent2 31 6 2 2" xfId="28626"/>
    <cellStyle name="40% - Accent2 31 6 2 2 2" xfId="54627"/>
    <cellStyle name="40% - Accent2 31 6 2 3" xfId="41692"/>
    <cellStyle name="40% - Accent2 31 6 3" xfId="22193"/>
    <cellStyle name="40% - Accent2 31 6 3 2" xfId="48193"/>
    <cellStyle name="40% - Accent2 31 6 4" xfId="35191"/>
    <cellStyle name="40% - Accent2 31 7" xfId="12477"/>
    <cellStyle name="40% - Accent2 31 7 2" xfId="25438"/>
    <cellStyle name="40% - Accent2 31 7 2 2" xfId="51438"/>
    <cellStyle name="40% - Accent2 31 7 3" xfId="38503"/>
    <cellStyle name="40% - Accent2 31 8" xfId="19019"/>
    <cellStyle name="40% - Accent2 31 8 2" xfId="45019"/>
    <cellStyle name="40% - Accent2 31 9" xfId="32002"/>
    <cellStyle name="40% - Accent2 32" xfId="1896"/>
    <cellStyle name="40% - Accent2 32 2" xfId="3819"/>
    <cellStyle name="40% - Accent2 32 2 2" xfId="10289"/>
    <cellStyle name="40% - Accent2 32 2 2 2" xfId="16993"/>
    <cellStyle name="40% - Accent2 32 2 2 2 2" xfId="29954"/>
    <cellStyle name="40% - Accent2 32 2 2 2 2 2" xfId="55955"/>
    <cellStyle name="40% - Accent2 32 2 2 2 3" xfId="43020"/>
    <cellStyle name="40% - Accent2 32 2 2 3" xfId="23521"/>
    <cellStyle name="40% - Accent2 32 2 2 3 2" xfId="49521"/>
    <cellStyle name="40% - Accent2 32 2 2 4" xfId="36519"/>
    <cellStyle name="40% - Accent2 32 2 3" xfId="13805"/>
    <cellStyle name="40% - Accent2 32 2 3 2" xfId="26765"/>
    <cellStyle name="40% - Accent2 32 2 3 2 2" xfId="52766"/>
    <cellStyle name="40% - Accent2 32 2 3 3" xfId="39831"/>
    <cellStyle name="40% - Accent2 32 2 4" xfId="20343"/>
    <cellStyle name="40% - Accent2 32 2 4 2" xfId="46343"/>
    <cellStyle name="40% - Accent2 32 2 5" xfId="33330"/>
    <cellStyle name="40% - Accent2 32 3" xfId="4495"/>
    <cellStyle name="40% - Accent2 32 3 2" xfId="10700"/>
    <cellStyle name="40% - Accent2 32 3 2 2" xfId="17404"/>
    <cellStyle name="40% - Accent2 32 3 2 2 2" xfId="30365"/>
    <cellStyle name="40% - Accent2 32 3 2 2 2 2" xfId="56366"/>
    <cellStyle name="40% - Accent2 32 3 2 2 3" xfId="43431"/>
    <cellStyle name="40% - Accent2 32 3 2 3" xfId="23932"/>
    <cellStyle name="40% - Accent2 32 3 2 3 2" xfId="49932"/>
    <cellStyle name="40% - Accent2 32 3 2 4" xfId="36930"/>
    <cellStyle name="40% - Accent2 32 3 3" xfId="14216"/>
    <cellStyle name="40% - Accent2 32 3 3 2" xfId="27176"/>
    <cellStyle name="40% - Accent2 32 3 3 2 2" xfId="53177"/>
    <cellStyle name="40% - Accent2 32 3 3 3" xfId="40242"/>
    <cellStyle name="40% - Accent2 32 3 4" xfId="20753"/>
    <cellStyle name="40% - Accent2 32 3 4 2" xfId="46753"/>
    <cellStyle name="40% - Accent2 32 3 5" xfId="33741"/>
    <cellStyle name="40% - Accent2 32 4" xfId="5090"/>
    <cellStyle name="40% - Accent2 32 4 2" xfId="11043"/>
    <cellStyle name="40% - Accent2 32 4 2 2" xfId="17746"/>
    <cellStyle name="40% - Accent2 32 4 2 2 2" xfId="30707"/>
    <cellStyle name="40% - Accent2 32 4 2 2 2 2" xfId="56708"/>
    <cellStyle name="40% - Accent2 32 4 2 2 3" xfId="43773"/>
    <cellStyle name="40% - Accent2 32 4 2 3" xfId="24274"/>
    <cellStyle name="40% - Accent2 32 4 2 3 2" xfId="50274"/>
    <cellStyle name="40% - Accent2 32 4 2 4" xfId="37272"/>
    <cellStyle name="40% - Accent2 32 4 3" xfId="14558"/>
    <cellStyle name="40% - Accent2 32 4 3 2" xfId="27518"/>
    <cellStyle name="40% - Accent2 32 4 3 2 2" xfId="53519"/>
    <cellStyle name="40% - Accent2 32 4 3 3" xfId="40584"/>
    <cellStyle name="40% - Accent2 32 4 4" xfId="21095"/>
    <cellStyle name="40% - Accent2 32 4 4 2" xfId="47095"/>
    <cellStyle name="40% - Accent2 32 4 5" xfId="34083"/>
    <cellStyle name="40% - Accent2 32 5" xfId="5647"/>
    <cellStyle name="40% - Accent2 32 5 2" xfId="11295"/>
    <cellStyle name="40% - Accent2 32 5 2 2" xfId="17998"/>
    <cellStyle name="40% - Accent2 32 5 2 2 2" xfId="30959"/>
    <cellStyle name="40% - Accent2 32 5 2 2 2 2" xfId="56960"/>
    <cellStyle name="40% - Accent2 32 5 2 2 3" xfId="44025"/>
    <cellStyle name="40% - Accent2 32 5 2 3" xfId="24526"/>
    <cellStyle name="40% - Accent2 32 5 2 3 2" xfId="50526"/>
    <cellStyle name="40% - Accent2 32 5 2 4" xfId="37524"/>
    <cellStyle name="40% - Accent2 32 5 3" xfId="14810"/>
    <cellStyle name="40% - Accent2 32 5 3 2" xfId="27770"/>
    <cellStyle name="40% - Accent2 32 5 3 2 2" xfId="53771"/>
    <cellStyle name="40% - Accent2 32 5 3 3" xfId="40836"/>
    <cellStyle name="40% - Accent2 32 5 4" xfId="21347"/>
    <cellStyle name="40% - Accent2 32 5 4 2" xfId="47347"/>
    <cellStyle name="40% - Accent2 32 5 5" xfId="34335"/>
    <cellStyle name="40% - Accent2 32 6" xfId="8976"/>
    <cellStyle name="40% - Accent2 32 6 2" xfId="15679"/>
    <cellStyle name="40% - Accent2 32 6 2 2" xfId="28639"/>
    <cellStyle name="40% - Accent2 32 6 2 2 2" xfId="54640"/>
    <cellStyle name="40% - Accent2 32 6 2 3" xfId="41705"/>
    <cellStyle name="40% - Accent2 32 6 3" xfId="22206"/>
    <cellStyle name="40% - Accent2 32 6 3 2" xfId="48206"/>
    <cellStyle name="40% - Accent2 32 6 4" xfId="35204"/>
    <cellStyle name="40% - Accent2 32 7" xfId="12490"/>
    <cellStyle name="40% - Accent2 32 7 2" xfId="25451"/>
    <cellStyle name="40% - Accent2 32 7 2 2" xfId="51451"/>
    <cellStyle name="40% - Accent2 32 7 3" xfId="38516"/>
    <cellStyle name="40% - Accent2 32 8" xfId="19032"/>
    <cellStyle name="40% - Accent2 32 8 2" xfId="45032"/>
    <cellStyle name="40% - Accent2 32 9" xfId="32015"/>
    <cellStyle name="40% - Accent2 33" xfId="1937"/>
    <cellStyle name="40% - Accent2 33 2" xfId="3851"/>
    <cellStyle name="40% - Accent2 33 2 2" xfId="10314"/>
    <cellStyle name="40% - Accent2 33 2 2 2" xfId="17018"/>
    <cellStyle name="40% - Accent2 33 2 2 2 2" xfId="29979"/>
    <cellStyle name="40% - Accent2 33 2 2 2 2 2" xfId="55980"/>
    <cellStyle name="40% - Accent2 33 2 2 2 3" xfId="43045"/>
    <cellStyle name="40% - Accent2 33 2 2 3" xfId="23546"/>
    <cellStyle name="40% - Accent2 33 2 2 3 2" xfId="49546"/>
    <cellStyle name="40% - Accent2 33 2 2 4" xfId="36544"/>
    <cellStyle name="40% - Accent2 33 2 3" xfId="13830"/>
    <cellStyle name="40% - Accent2 33 2 3 2" xfId="26790"/>
    <cellStyle name="40% - Accent2 33 2 3 2 2" xfId="52791"/>
    <cellStyle name="40% - Accent2 33 2 3 3" xfId="39856"/>
    <cellStyle name="40% - Accent2 33 2 4" xfId="20368"/>
    <cellStyle name="40% - Accent2 33 2 4 2" xfId="46368"/>
    <cellStyle name="40% - Accent2 33 2 5" xfId="33355"/>
    <cellStyle name="40% - Accent2 33 3" xfId="4525"/>
    <cellStyle name="40% - Accent2 33 3 2" xfId="10723"/>
    <cellStyle name="40% - Accent2 33 3 2 2" xfId="17427"/>
    <cellStyle name="40% - Accent2 33 3 2 2 2" xfId="30388"/>
    <cellStyle name="40% - Accent2 33 3 2 2 2 2" xfId="56389"/>
    <cellStyle name="40% - Accent2 33 3 2 2 3" xfId="43454"/>
    <cellStyle name="40% - Accent2 33 3 2 3" xfId="23955"/>
    <cellStyle name="40% - Accent2 33 3 2 3 2" xfId="49955"/>
    <cellStyle name="40% - Accent2 33 3 2 4" xfId="36953"/>
    <cellStyle name="40% - Accent2 33 3 3" xfId="14239"/>
    <cellStyle name="40% - Accent2 33 3 3 2" xfId="27199"/>
    <cellStyle name="40% - Accent2 33 3 3 2 2" xfId="53200"/>
    <cellStyle name="40% - Accent2 33 3 3 3" xfId="40265"/>
    <cellStyle name="40% - Accent2 33 3 4" xfId="20776"/>
    <cellStyle name="40% - Accent2 33 3 4 2" xfId="46776"/>
    <cellStyle name="40% - Accent2 33 3 5" xfId="33764"/>
    <cellStyle name="40% - Accent2 33 4" xfId="5115"/>
    <cellStyle name="40% - Accent2 33 4 2" xfId="11063"/>
    <cellStyle name="40% - Accent2 33 4 2 2" xfId="17766"/>
    <cellStyle name="40% - Accent2 33 4 2 2 2" xfId="30727"/>
    <cellStyle name="40% - Accent2 33 4 2 2 2 2" xfId="56728"/>
    <cellStyle name="40% - Accent2 33 4 2 2 3" xfId="43793"/>
    <cellStyle name="40% - Accent2 33 4 2 3" xfId="24294"/>
    <cellStyle name="40% - Accent2 33 4 2 3 2" xfId="50294"/>
    <cellStyle name="40% - Accent2 33 4 2 4" xfId="37292"/>
    <cellStyle name="40% - Accent2 33 4 3" xfId="14578"/>
    <cellStyle name="40% - Accent2 33 4 3 2" xfId="27538"/>
    <cellStyle name="40% - Accent2 33 4 3 2 2" xfId="53539"/>
    <cellStyle name="40% - Accent2 33 4 3 3" xfId="40604"/>
    <cellStyle name="40% - Accent2 33 4 4" xfId="21115"/>
    <cellStyle name="40% - Accent2 33 4 4 2" xfId="47115"/>
    <cellStyle name="40% - Accent2 33 4 5" xfId="34103"/>
    <cellStyle name="40% - Accent2 33 5" xfId="5664"/>
    <cellStyle name="40% - Accent2 33 5 2" xfId="11309"/>
    <cellStyle name="40% - Accent2 33 5 2 2" xfId="18012"/>
    <cellStyle name="40% - Accent2 33 5 2 2 2" xfId="30973"/>
    <cellStyle name="40% - Accent2 33 5 2 2 2 2" xfId="56974"/>
    <cellStyle name="40% - Accent2 33 5 2 2 3" xfId="44039"/>
    <cellStyle name="40% - Accent2 33 5 2 3" xfId="24540"/>
    <cellStyle name="40% - Accent2 33 5 2 3 2" xfId="50540"/>
    <cellStyle name="40% - Accent2 33 5 2 4" xfId="37538"/>
    <cellStyle name="40% - Accent2 33 5 3" xfId="14824"/>
    <cellStyle name="40% - Accent2 33 5 3 2" xfId="27784"/>
    <cellStyle name="40% - Accent2 33 5 3 2 2" xfId="53785"/>
    <cellStyle name="40% - Accent2 33 5 3 3" xfId="40850"/>
    <cellStyle name="40% - Accent2 33 5 4" xfId="21361"/>
    <cellStyle name="40% - Accent2 33 5 4 2" xfId="47361"/>
    <cellStyle name="40% - Accent2 33 5 5" xfId="34349"/>
    <cellStyle name="40% - Accent2 33 6" xfId="8989"/>
    <cellStyle name="40% - Accent2 33 6 2" xfId="15692"/>
    <cellStyle name="40% - Accent2 33 6 2 2" xfId="28652"/>
    <cellStyle name="40% - Accent2 33 6 2 2 2" xfId="54653"/>
    <cellStyle name="40% - Accent2 33 6 2 3" xfId="41718"/>
    <cellStyle name="40% - Accent2 33 6 3" xfId="22219"/>
    <cellStyle name="40% - Accent2 33 6 3 2" xfId="48219"/>
    <cellStyle name="40% - Accent2 33 6 4" xfId="35217"/>
    <cellStyle name="40% - Accent2 33 7" xfId="12503"/>
    <cellStyle name="40% - Accent2 33 7 2" xfId="25464"/>
    <cellStyle name="40% - Accent2 33 7 2 2" xfId="51464"/>
    <cellStyle name="40% - Accent2 33 7 3" xfId="38529"/>
    <cellStyle name="40% - Accent2 33 8" xfId="19045"/>
    <cellStyle name="40% - Accent2 33 8 2" xfId="45045"/>
    <cellStyle name="40% - Accent2 33 9" xfId="32028"/>
    <cellStyle name="40% - Accent2 34" xfId="1978"/>
    <cellStyle name="40% - Accent2 34 2" xfId="3885"/>
    <cellStyle name="40% - Accent2 34 2 2" xfId="10342"/>
    <cellStyle name="40% - Accent2 34 2 2 2" xfId="17046"/>
    <cellStyle name="40% - Accent2 34 2 2 2 2" xfId="30007"/>
    <cellStyle name="40% - Accent2 34 2 2 2 2 2" xfId="56008"/>
    <cellStyle name="40% - Accent2 34 2 2 2 3" xfId="43073"/>
    <cellStyle name="40% - Accent2 34 2 2 3" xfId="23574"/>
    <cellStyle name="40% - Accent2 34 2 2 3 2" xfId="49574"/>
    <cellStyle name="40% - Accent2 34 2 2 4" xfId="36572"/>
    <cellStyle name="40% - Accent2 34 2 3" xfId="13858"/>
    <cellStyle name="40% - Accent2 34 2 3 2" xfId="26818"/>
    <cellStyle name="40% - Accent2 34 2 3 2 2" xfId="52819"/>
    <cellStyle name="40% - Accent2 34 2 3 3" xfId="39884"/>
    <cellStyle name="40% - Accent2 34 2 4" xfId="20396"/>
    <cellStyle name="40% - Accent2 34 2 4 2" xfId="46396"/>
    <cellStyle name="40% - Accent2 34 2 5" xfId="33383"/>
    <cellStyle name="40% - Accent2 34 3" xfId="4555"/>
    <cellStyle name="40% - Accent2 34 3 2" xfId="10749"/>
    <cellStyle name="40% - Accent2 34 3 2 2" xfId="17453"/>
    <cellStyle name="40% - Accent2 34 3 2 2 2" xfId="30414"/>
    <cellStyle name="40% - Accent2 34 3 2 2 2 2" xfId="56415"/>
    <cellStyle name="40% - Accent2 34 3 2 2 3" xfId="43480"/>
    <cellStyle name="40% - Accent2 34 3 2 3" xfId="23981"/>
    <cellStyle name="40% - Accent2 34 3 2 3 2" xfId="49981"/>
    <cellStyle name="40% - Accent2 34 3 2 4" xfId="36979"/>
    <cellStyle name="40% - Accent2 34 3 3" xfId="14265"/>
    <cellStyle name="40% - Accent2 34 3 3 2" xfId="27225"/>
    <cellStyle name="40% - Accent2 34 3 3 2 2" xfId="53226"/>
    <cellStyle name="40% - Accent2 34 3 3 3" xfId="40291"/>
    <cellStyle name="40% - Accent2 34 3 4" xfId="20802"/>
    <cellStyle name="40% - Accent2 34 3 4 2" xfId="46802"/>
    <cellStyle name="40% - Accent2 34 3 5" xfId="33790"/>
    <cellStyle name="40% - Accent2 34 4" xfId="5139"/>
    <cellStyle name="40% - Accent2 34 4 2" xfId="11083"/>
    <cellStyle name="40% - Accent2 34 4 2 2" xfId="17786"/>
    <cellStyle name="40% - Accent2 34 4 2 2 2" xfId="30747"/>
    <cellStyle name="40% - Accent2 34 4 2 2 2 2" xfId="56748"/>
    <cellStyle name="40% - Accent2 34 4 2 2 3" xfId="43813"/>
    <cellStyle name="40% - Accent2 34 4 2 3" xfId="24314"/>
    <cellStyle name="40% - Accent2 34 4 2 3 2" xfId="50314"/>
    <cellStyle name="40% - Accent2 34 4 2 4" xfId="37312"/>
    <cellStyle name="40% - Accent2 34 4 3" xfId="14598"/>
    <cellStyle name="40% - Accent2 34 4 3 2" xfId="27558"/>
    <cellStyle name="40% - Accent2 34 4 3 2 2" xfId="53559"/>
    <cellStyle name="40% - Accent2 34 4 3 3" xfId="40624"/>
    <cellStyle name="40% - Accent2 34 4 4" xfId="21135"/>
    <cellStyle name="40% - Accent2 34 4 4 2" xfId="47135"/>
    <cellStyle name="40% - Accent2 34 4 5" xfId="34123"/>
    <cellStyle name="40% - Accent2 34 5" xfId="5681"/>
    <cellStyle name="40% - Accent2 34 5 2" xfId="11323"/>
    <cellStyle name="40% - Accent2 34 5 2 2" xfId="18026"/>
    <cellStyle name="40% - Accent2 34 5 2 2 2" xfId="30987"/>
    <cellStyle name="40% - Accent2 34 5 2 2 2 2" xfId="56988"/>
    <cellStyle name="40% - Accent2 34 5 2 2 3" xfId="44053"/>
    <cellStyle name="40% - Accent2 34 5 2 3" xfId="24554"/>
    <cellStyle name="40% - Accent2 34 5 2 3 2" xfId="50554"/>
    <cellStyle name="40% - Accent2 34 5 2 4" xfId="37552"/>
    <cellStyle name="40% - Accent2 34 5 3" xfId="14838"/>
    <cellStyle name="40% - Accent2 34 5 3 2" xfId="27798"/>
    <cellStyle name="40% - Accent2 34 5 3 2 2" xfId="53799"/>
    <cellStyle name="40% - Accent2 34 5 3 3" xfId="40864"/>
    <cellStyle name="40% - Accent2 34 5 4" xfId="21375"/>
    <cellStyle name="40% - Accent2 34 5 4 2" xfId="47375"/>
    <cellStyle name="40% - Accent2 34 5 5" xfId="34363"/>
    <cellStyle name="40% - Accent2 34 6" xfId="9002"/>
    <cellStyle name="40% - Accent2 34 6 2" xfId="15705"/>
    <cellStyle name="40% - Accent2 34 6 2 2" xfId="28665"/>
    <cellStyle name="40% - Accent2 34 6 2 2 2" xfId="54666"/>
    <cellStyle name="40% - Accent2 34 6 2 3" xfId="41731"/>
    <cellStyle name="40% - Accent2 34 6 3" xfId="22232"/>
    <cellStyle name="40% - Accent2 34 6 3 2" xfId="48232"/>
    <cellStyle name="40% - Accent2 34 6 4" xfId="35230"/>
    <cellStyle name="40% - Accent2 34 7" xfId="12516"/>
    <cellStyle name="40% - Accent2 34 7 2" xfId="25477"/>
    <cellStyle name="40% - Accent2 34 7 2 2" xfId="51477"/>
    <cellStyle name="40% - Accent2 34 7 3" xfId="38542"/>
    <cellStyle name="40% - Accent2 34 8" xfId="19058"/>
    <cellStyle name="40% - Accent2 34 8 2" xfId="45058"/>
    <cellStyle name="40% - Accent2 34 9" xfId="32041"/>
    <cellStyle name="40% - Accent2 35" xfId="2020"/>
    <cellStyle name="40% - Accent2 35 2" xfId="3923"/>
    <cellStyle name="40% - Accent2 35 2 2" xfId="10360"/>
    <cellStyle name="40% - Accent2 35 2 2 2" xfId="17064"/>
    <cellStyle name="40% - Accent2 35 2 2 2 2" xfId="30025"/>
    <cellStyle name="40% - Accent2 35 2 2 2 2 2" xfId="56026"/>
    <cellStyle name="40% - Accent2 35 2 2 2 3" xfId="43091"/>
    <cellStyle name="40% - Accent2 35 2 2 3" xfId="23592"/>
    <cellStyle name="40% - Accent2 35 2 2 3 2" xfId="49592"/>
    <cellStyle name="40% - Accent2 35 2 2 4" xfId="36590"/>
    <cellStyle name="40% - Accent2 35 2 3" xfId="13876"/>
    <cellStyle name="40% - Accent2 35 2 3 2" xfId="26836"/>
    <cellStyle name="40% - Accent2 35 2 3 2 2" xfId="52837"/>
    <cellStyle name="40% - Accent2 35 2 3 3" xfId="39902"/>
    <cellStyle name="40% - Accent2 35 2 4" xfId="20414"/>
    <cellStyle name="40% - Accent2 35 2 4 2" xfId="46414"/>
    <cellStyle name="40% - Accent2 35 2 5" xfId="33401"/>
    <cellStyle name="40% - Accent2 35 3" xfId="4592"/>
    <cellStyle name="40% - Accent2 35 3 2" xfId="10766"/>
    <cellStyle name="40% - Accent2 35 3 2 2" xfId="17470"/>
    <cellStyle name="40% - Accent2 35 3 2 2 2" xfId="30431"/>
    <cellStyle name="40% - Accent2 35 3 2 2 2 2" xfId="56432"/>
    <cellStyle name="40% - Accent2 35 3 2 2 3" xfId="43497"/>
    <cellStyle name="40% - Accent2 35 3 2 3" xfId="23998"/>
    <cellStyle name="40% - Accent2 35 3 2 3 2" xfId="49998"/>
    <cellStyle name="40% - Accent2 35 3 2 4" xfId="36996"/>
    <cellStyle name="40% - Accent2 35 3 3" xfId="14282"/>
    <cellStyle name="40% - Accent2 35 3 3 2" xfId="27242"/>
    <cellStyle name="40% - Accent2 35 3 3 2 2" xfId="53243"/>
    <cellStyle name="40% - Accent2 35 3 3 3" xfId="40308"/>
    <cellStyle name="40% - Accent2 35 3 4" xfId="20819"/>
    <cellStyle name="40% - Accent2 35 3 4 2" xfId="46819"/>
    <cellStyle name="40% - Accent2 35 3 5" xfId="33807"/>
    <cellStyle name="40% - Accent2 35 4" xfId="5173"/>
    <cellStyle name="40% - Accent2 35 4 2" xfId="11098"/>
    <cellStyle name="40% - Accent2 35 4 2 2" xfId="17801"/>
    <cellStyle name="40% - Accent2 35 4 2 2 2" xfId="30762"/>
    <cellStyle name="40% - Accent2 35 4 2 2 2 2" xfId="56763"/>
    <cellStyle name="40% - Accent2 35 4 2 2 3" xfId="43828"/>
    <cellStyle name="40% - Accent2 35 4 2 3" xfId="24329"/>
    <cellStyle name="40% - Accent2 35 4 2 3 2" xfId="50329"/>
    <cellStyle name="40% - Accent2 35 4 2 4" xfId="37327"/>
    <cellStyle name="40% - Accent2 35 4 3" xfId="14613"/>
    <cellStyle name="40% - Accent2 35 4 3 2" xfId="27573"/>
    <cellStyle name="40% - Accent2 35 4 3 2 2" xfId="53574"/>
    <cellStyle name="40% - Accent2 35 4 3 3" xfId="40639"/>
    <cellStyle name="40% - Accent2 35 4 4" xfId="21150"/>
    <cellStyle name="40% - Accent2 35 4 4 2" xfId="47150"/>
    <cellStyle name="40% - Accent2 35 4 5" xfId="34138"/>
    <cellStyle name="40% - Accent2 35 5" xfId="5714"/>
    <cellStyle name="40% - Accent2 35 5 2" xfId="11337"/>
    <cellStyle name="40% - Accent2 35 5 2 2" xfId="18040"/>
    <cellStyle name="40% - Accent2 35 5 2 2 2" xfId="31001"/>
    <cellStyle name="40% - Accent2 35 5 2 2 2 2" xfId="57002"/>
    <cellStyle name="40% - Accent2 35 5 2 2 3" xfId="44067"/>
    <cellStyle name="40% - Accent2 35 5 2 3" xfId="24568"/>
    <cellStyle name="40% - Accent2 35 5 2 3 2" xfId="50568"/>
    <cellStyle name="40% - Accent2 35 5 2 4" xfId="37566"/>
    <cellStyle name="40% - Accent2 35 5 3" xfId="14852"/>
    <cellStyle name="40% - Accent2 35 5 3 2" xfId="27812"/>
    <cellStyle name="40% - Accent2 35 5 3 2 2" xfId="53813"/>
    <cellStyle name="40% - Accent2 35 5 3 3" xfId="40878"/>
    <cellStyle name="40% - Accent2 35 5 4" xfId="21389"/>
    <cellStyle name="40% - Accent2 35 5 4 2" xfId="47389"/>
    <cellStyle name="40% - Accent2 35 5 5" xfId="34377"/>
    <cellStyle name="40% - Accent2 35 6" xfId="9016"/>
    <cellStyle name="40% - Accent2 35 6 2" xfId="15719"/>
    <cellStyle name="40% - Accent2 35 6 2 2" xfId="28679"/>
    <cellStyle name="40% - Accent2 35 6 2 2 2" xfId="54680"/>
    <cellStyle name="40% - Accent2 35 6 2 3" xfId="41745"/>
    <cellStyle name="40% - Accent2 35 6 3" xfId="22246"/>
    <cellStyle name="40% - Accent2 35 6 3 2" xfId="48246"/>
    <cellStyle name="40% - Accent2 35 6 4" xfId="35244"/>
    <cellStyle name="40% - Accent2 35 7" xfId="12530"/>
    <cellStyle name="40% - Accent2 35 7 2" xfId="25491"/>
    <cellStyle name="40% - Accent2 35 7 2 2" xfId="51491"/>
    <cellStyle name="40% - Accent2 35 7 3" xfId="38556"/>
    <cellStyle name="40% - Accent2 35 8" xfId="19072"/>
    <cellStyle name="40% - Accent2 35 8 2" xfId="45072"/>
    <cellStyle name="40% - Accent2 35 9" xfId="32055"/>
    <cellStyle name="40% - Accent2 36" xfId="2062"/>
    <cellStyle name="40% - Accent2 36 2" xfId="3965"/>
    <cellStyle name="40% - Accent2 36 2 2" xfId="10374"/>
    <cellStyle name="40% - Accent2 36 2 2 2" xfId="17078"/>
    <cellStyle name="40% - Accent2 36 2 2 2 2" xfId="30039"/>
    <cellStyle name="40% - Accent2 36 2 2 2 2 2" xfId="56040"/>
    <cellStyle name="40% - Accent2 36 2 2 2 3" xfId="43105"/>
    <cellStyle name="40% - Accent2 36 2 2 3" xfId="23606"/>
    <cellStyle name="40% - Accent2 36 2 2 3 2" xfId="49606"/>
    <cellStyle name="40% - Accent2 36 2 2 4" xfId="36604"/>
    <cellStyle name="40% - Accent2 36 2 3" xfId="13890"/>
    <cellStyle name="40% - Accent2 36 2 3 2" xfId="26850"/>
    <cellStyle name="40% - Accent2 36 2 3 2 2" xfId="52851"/>
    <cellStyle name="40% - Accent2 36 2 3 3" xfId="39916"/>
    <cellStyle name="40% - Accent2 36 2 4" xfId="20428"/>
    <cellStyle name="40% - Accent2 36 2 4 2" xfId="46428"/>
    <cellStyle name="40% - Accent2 36 2 5" xfId="33415"/>
    <cellStyle name="40% - Accent2 36 3" xfId="4634"/>
    <cellStyle name="40% - Accent2 36 3 2" xfId="10780"/>
    <cellStyle name="40% - Accent2 36 3 2 2" xfId="17484"/>
    <cellStyle name="40% - Accent2 36 3 2 2 2" xfId="30445"/>
    <cellStyle name="40% - Accent2 36 3 2 2 2 2" xfId="56446"/>
    <cellStyle name="40% - Accent2 36 3 2 2 3" xfId="43511"/>
    <cellStyle name="40% - Accent2 36 3 2 3" xfId="24012"/>
    <cellStyle name="40% - Accent2 36 3 2 3 2" xfId="50012"/>
    <cellStyle name="40% - Accent2 36 3 2 4" xfId="37010"/>
    <cellStyle name="40% - Accent2 36 3 3" xfId="14296"/>
    <cellStyle name="40% - Accent2 36 3 3 2" xfId="27256"/>
    <cellStyle name="40% - Accent2 36 3 3 2 2" xfId="53257"/>
    <cellStyle name="40% - Accent2 36 3 3 3" xfId="40322"/>
    <cellStyle name="40% - Accent2 36 3 4" xfId="20833"/>
    <cellStyle name="40% - Accent2 36 3 4 2" xfId="46833"/>
    <cellStyle name="40% - Accent2 36 3 5" xfId="33821"/>
    <cellStyle name="40% - Accent2 36 4" xfId="5215"/>
    <cellStyle name="40% - Accent2 36 4 2" xfId="11112"/>
    <cellStyle name="40% - Accent2 36 4 2 2" xfId="17815"/>
    <cellStyle name="40% - Accent2 36 4 2 2 2" xfId="30776"/>
    <cellStyle name="40% - Accent2 36 4 2 2 2 2" xfId="56777"/>
    <cellStyle name="40% - Accent2 36 4 2 2 3" xfId="43842"/>
    <cellStyle name="40% - Accent2 36 4 2 3" xfId="24343"/>
    <cellStyle name="40% - Accent2 36 4 2 3 2" xfId="50343"/>
    <cellStyle name="40% - Accent2 36 4 2 4" xfId="37341"/>
    <cellStyle name="40% - Accent2 36 4 3" xfId="14627"/>
    <cellStyle name="40% - Accent2 36 4 3 2" xfId="27587"/>
    <cellStyle name="40% - Accent2 36 4 3 2 2" xfId="53588"/>
    <cellStyle name="40% - Accent2 36 4 3 3" xfId="40653"/>
    <cellStyle name="40% - Accent2 36 4 4" xfId="21164"/>
    <cellStyle name="40% - Accent2 36 4 4 2" xfId="47164"/>
    <cellStyle name="40% - Accent2 36 4 5" xfId="34152"/>
    <cellStyle name="40% - Accent2 36 5" xfId="5756"/>
    <cellStyle name="40% - Accent2 36 5 2" xfId="11351"/>
    <cellStyle name="40% - Accent2 36 5 2 2" xfId="18054"/>
    <cellStyle name="40% - Accent2 36 5 2 2 2" xfId="31015"/>
    <cellStyle name="40% - Accent2 36 5 2 2 2 2" xfId="57016"/>
    <cellStyle name="40% - Accent2 36 5 2 2 3" xfId="44081"/>
    <cellStyle name="40% - Accent2 36 5 2 3" xfId="24582"/>
    <cellStyle name="40% - Accent2 36 5 2 3 2" xfId="50582"/>
    <cellStyle name="40% - Accent2 36 5 2 4" xfId="37580"/>
    <cellStyle name="40% - Accent2 36 5 3" xfId="14866"/>
    <cellStyle name="40% - Accent2 36 5 3 2" xfId="27826"/>
    <cellStyle name="40% - Accent2 36 5 3 2 2" xfId="53827"/>
    <cellStyle name="40% - Accent2 36 5 3 3" xfId="40892"/>
    <cellStyle name="40% - Accent2 36 5 4" xfId="21403"/>
    <cellStyle name="40% - Accent2 36 5 4 2" xfId="47403"/>
    <cellStyle name="40% - Accent2 36 5 5" xfId="34391"/>
    <cellStyle name="40% - Accent2 36 6" xfId="9030"/>
    <cellStyle name="40% - Accent2 36 6 2" xfId="15733"/>
    <cellStyle name="40% - Accent2 36 6 2 2" xfId="28693"/>
    <cellStyle name="40% - Accent2 36 6 2 2 2" xfId="54694"/>
    <cellStyle name="40% - Accent2 36 6 2 3" xfId="41759"/>
    <cellStyle name="40% - Accent2 36 6 3" xfId="22260"/>
    <cellStyle name="40% - Accent2 36 6 3 2" xfId="48260"/>
    <cellStyle name="40% - Accent2 36 6 4" xfId="35258"/>
    <cellStyle name="40% - Accent2 36 7" xfId="12544"/>
    <cellStyle name="40% - Accent2 36 7 2" xfId="25505"/>
    <cellStyle name="40% - Accent2 36 7 2 2" xfId="51505"/>
    <cellStyle name="40% - Accent2 36 7 3" xfId="38570"/>
    <cellStyle name="40% - Accent2 36 8" xfId="19086"/>
    <cellStyle name="40% - Accent2 36 8 2" xfId="45086"/>
    <cellStyle name="40% - Accent2 36 9" xfId="32069"/>
    <cellStyle name="40% - Accent2 37" xfId="2103"/>
    <cellStyle name="40% - Accent2 37 2" xfId="4007"/>
    <cellStyle name="40% - Accent2 37 2 2" xfId="10388"/>
    <cellStyle name="40% - Accent2 37 2 2 2" xfId="17092"/>
    <cellStyle name="40% - Accent2 37 2 2 2 2" xfId="30053"/>
    <cellStyle name="40% - Accent2 37 2 2 2 2 2" xfId="56054"/>
    <cellStyle name="40% - Accent2 37 2 2 2 3" xfId="43119"/>
    <cellStyle name="40% - Accent2 37 2 2 3" xfId="23620"/>
    <cellStyle name="40% - Accent2 37 2 2 3 2" xfId="49620"/>
    <cellStyle name="40% - Accent2 37 2 2 4" xfId="36618"/>
    <cellStyle name="40% - Accent2 37 2 3" xfId="13904"/>
    <cellStyle name="40% - Accent2 37 2 3 2" xfId="26864"/>
    <cellStyle name="40% - Accent2 37 2 3 2 2" xfId="52865"/>
    <cellStyle name="40% - Accent2 37 2 3 3" xfId="39930"/>
    <cellStyle name="40% - Accent2 37 2 4" xfId="20442"/>
    <cellStyle name="40% - Accent2 37 2 4 2" xfId="46442"/>
    <cellStyle name="40% - Accent2 37 2 5" xfId="33429"/>
    <cellStyle name="40% - Accent2 37 3" xfId="4676"/>
    <cellStyle name="40% - Accent2 37 3 2" xfId="10794"/>
    <cellStyle name="40% - Accent2 37 3 2 2" xfId="17498"/>
    <cellStyle name="40% - Accent2 37 3 2 2 2" xfId="30459"/>
    <cellStyle name="40% - Accent2 37 3 2 2 2 2" xfId="56460"/>
    <cellStyle name="40% - Accent2 37 3 2 2 3" xfId="43525"/>
    <cellStyle name="40% - Accent2 37 3 2 3" xfId="24026"/>
    <cellStyle name="40% - Accent2 37 3 2 3 2" xfId="50026"/>
    <cellStyle name="40% - Accent2 37 3 2 4" xfId="37024"/>
    <cellStyle name="40% - Accent2 37 3 3" xfId="14310"/>
    <cellStyle name="40% - Accent2 37 3 3 2" xfId="27270"/>
    <cellStyle name="40% - Accent2 37 3 3 2 2" xfId="53271"/>
    <cellStyle name="40% - Accent2 37 3 3 3" xfId="40336"/>
    <cellStyle name="40% - Accent2 37 3 4" xfId="20847"/>
    <cellStyle name="40% - Accent2 37 3 4 2" xfId="46847"/>
    <cellStyle name="40% - Accent2 37 3 5" xfId="33835"/>
    <cellStyle name="40% - Accent2 37 4" xfId="5257"/>
    <cellStyle name="40% - Accent2 37 4 2" xfId="11126"/>
    <cellStyle name="40% - Accent2 37 4 2 2" xfId="17829"/>
    <cellStyle name="40% - Accent2 37 4 2 2 2" xfId="30790"/>
    <cellStyle name="40% - Accent2 37 4 2 2 2 2" xfId="56791"/>
    <cellStyle name="40% - Accent2 37 4 2 2 3" xfId="43856"/>
    <cellStyle name="40% - Accent2 37 4 2 3" xfId="24357"/>
    <cellStyle name="40% - Accent2 37 4 2 3 2" xfId="50357"/>
    <cellStyle name="40% - Accent2 37 4 2 4" xfId="37355"/>
    <cellStyle name="40% - Accent2 37 4 3" xfId="14641"/>
    <cellStyle name="40% - Accent2 37 4 3 2" xfId="27601"/>
    <cellStyle name="40% - Accent2 37 4 3 2 2" xfId="53602"/>
    <cellStyle name="40% - Accent2 37 4 3 3" xfId="40667"/>
    <cellStyle name="40% - Accent2 37 4 4" xfId="21178"/>
    <cellStyle name="40% - Accent2 37 4 4 2" xfId="47178"/>
    <cellStyle name="40% - Accent2 37 4 5" xfId="34166"/>
    <cellStyle name="40% - Accent2 37 5" xfId="5798"/>
    <cellStyle name="40% - Accent2 37 5 2" xfId="11365"/>
    <cellStyle name="40% - Accent2 37 5 2 2" xfId="18068"/>
    <cellStyle name="40% - Accent2 37 5 2 2 2" xfId="31029"/>
    <cellStyle name="40% - Accent2 37 5 2 2 2 2" xfId="57030"/>
    <cellStyle name="40% - Accent2 37 5 2 2 3" xfId="44095"/>
    <cellStyle name="40% - Accent2 37 5 2 3" xfId="24596"/>
    <cellStyle name="40% - Accent2 37 5 2 3 2" xfId="50596"/>
    <cellStyle name="40% - Accent2 37 5 2 4" xfId="37594"/>
    <cellStyle name="40% - Accent2 37 5 3" xfId="14880"/>
    <cellStyle name="40% - Accent2 37 5 3 2" xfId="27840"/>
    <cellStyle name="40% - Accent2 37 5 3 2 2" xfId="53841"/>
    <cellStyle name="40% - Accent2 37 5 3 3" xfId="40906"/>
    <cellStyle name="40% - Accent2 37 5 4" xfId="21417"/>
    <cellStyle name="40% - Accent2 37 5 4 2" xfId="47417"/>
    <cellStyle name="40% - Accent2 37 5 5" xfId="34405"/>
    <cellStyle name="40% - Accent2 37 6" xfId="9043"/>
    <cellStyle name="40% - Accent2 37 6 2" xfId="15746"/>
    <cellStyle name="40% - Accent2 37 6 2 2" xfId="28706"/>
    <cellStyle name="40% - Accent2 37 6 2 2 2" xfId="54707"/>
    <cellStyle name="40% - Accent2 37 6 2 3" xfId="41772"/>
    <cellStyle name="40% - Accent2 37 6 3" xfId="22273"/>
    <cellStyle name="40% - Accent2 37 6 3 2" xfId="48273"/>
    <cellStyle name="40% - Accent2 37 6 4" xfId="35271"/>
    <cellStyle name="40% - Accent2 37 7" xfId="12557"/>
    <cellStyle name="40% - Accent2 37 7 2" xfId="25518"/>
    <cellStyle name="40% - Accent2 37 7 2 2" xfId="51518"/>
    <cellStyle name="40% - Accent2 37 7 3" xfId="38583"/>
    <cellStyle name="40% - Accent2 37 8" xfId="19099"/>
    <cellStyle name="40% - Accent2 37 8 2" xfId="45099"/>
    <cellStyle name="40% - Accent2 37 9" xfId="32082"/>
    <cellStyle name="40% - Accent2 38" xfId="2144"/>
    <cellStyle name="40% - Accent2 38 2" xfId="4049"/>
    <cellStyle name="40% - Accent2 38 2 2" xfId="10402"/>
    <cellStyle name="40% - Accent2 38 2 2 2" xfId="17106"/>
    <cellStyle name="40% - Accent2 38 2 2 2 2" xfId="30067"/>
    <cellStyle name="40% - Accent2 38 2 2 2 2 2" xfId="56068"/>
    <cellStyle name="40% - Accent2 38 2 2 2 3" xfId="43133"/>
    <cellStyle name="40% - Accent2 38 2 2 3" xfId="23634"/>
    <cellStyle name="40% - Accent2 38 2 2 3 2" xfId="49634"/>
    <cellStyle name="40% - Accent2 38 2 2 4" xfId="36632"/>
    <cellStyle name="40% - Accent2 38 2 3" xfId="13918"/>
    <cellStyle name="40% - Accent2 38 2 3 2" xfId="26878"/>
    <cellStyle name="40% - Accent2 38 2 3 2 2" xfId="52879"/>
    <cellStyle name="40% - Accent2 38 2 3 3" xfId="39944"/>
    <cellStyle name="40% - Accent2 38 2 4" xfId="20456"/>
    <cellStyle name="40% - Accent2 38 2 4 2" xfId="46456"/>
    <cellStyle name="40% - Accent2 38 2 5" xfId="33443"/>
    <cellStyle name="40% - Accent2 38 3" xfId="4718"/>
    <cellStyle name="40% - Accent2 38 3 2" xfId="10808"/>
    <cellStyle name="40% - Accent2 38 3 2 2" xfId="17512"/>
    <cellStyle name="40% - Accent2 38 3 2 2 2" xfId="30473"/>
    <cellStyle name="40% - Accent2 38 3 2 2 2 2" xfId="56474"/>
    <cellStyle name="40% - Accent2 38 3 2 2 3" xfId="43539"/>
    <cellStyle name="40% - Accent2 38 3 2 3" xfId="24040"/>
    <cellStyle name="40% - Accent2 38 3 2 3 2" xfId="50040"/>
    <cellStyle name="40% - Accent2 38 3 2 4" xfId="37038"/>
    <cellStyle name="40% - Accent2 38 3 3" xfId="14324"/>
    <cellStyle name="40% - Accent2 38 3 3 2" xfId="27284"/>
    <cellStyle name="40% - Accent2 38 3 3 2 2" xfId="53285"/>
    <cellStyle name="40% - Accent2 38 3 3 3" xfId="40350"/>
    <cellStyle name="40% - Accent2 38 3 4" xfId="20861"/>
    <cellStyle name="40% - Accent2 38 3 4 2" xfId="46861"/>
    <cellStyle name="40% - Accent2 38 3 5" xfId="33849"/>
    <cellStyle name="40% - Accent2 38 4" xfId="5299"/>
    <cellStyle name="40% - Accent2 38 4 2" xfId="11140"/>
    <cellStyle name="40% - Accent2 38 4 2 2" xfId="17843"/>
    <cellStyle name="40% - Accent2 38 4 2 2 2" xfId="30804"/>
    <cellStyle name="40% - Accent2 38 4 2 2 2 2" xfId="56805"/>
    <cellStyle name="40% - Accent2 38 4 2 2 3" xfId="43870"/>
    <cellStyle name="40% - Accent2 38 4 2 3" xfId="24371"/>
    <cellStyle name="40% - Accent2 38 4 2 3 2" xfId="50371"/>
    <cellStyle name="40% - Accent2 38 4 2 4" xfId="37369"/>
    <cellStyle name="40% - Accent2 38 4 3" xfId="14655"/>
    <cellStyle name="40% - Accent2 38 4 3 2" xfId="27615"/>
    <cellStyle name="40% - Accent2 38 4 3 2 2" xfId="53616"/>
    <cellStyle name="40% - Accent2 38 4 3 3" xfId="40681"/>
    <cellStyle name="40% - Accent2 38 4 4" xfId="21192"/>
    <cellStyle name="40% - Accent2 38 4 4 2" xfId="47192"/>
    <cellStyle name="40% - Accent2 38 4 5" xfId="34180"/>
    <cellStyle name="40% - Accent2 38 5" xfId="5840"/>
    <cellStyle name="40% - Accent2 38 5 2" xfId="11379"/>
    <cellStyle name="40% - Accent2 38 5 2 2" xfId="18082"/>
    <cellStyle name="40% - Accent2 38 5 2 2 2" xfId="31043"/>
    <cellStyle name="40% - Accent2 38 5 2 2 2 2" xfId="57044"/>
    <cellStyle name="40% - Accent2 38 5 2 2 3" xfId="44109"/>
    <cellStyle name="40% - Accent2 38 5 2 3" xfId="24610"/>
    <cellStyle name="40% - Accent2 38 5 2 3 2" xfId="50610"/>
    <cellStyle name="40% - Accent2 38 5 2 4" xfId="37608"/>
    <cellStyle name="40% - Accent2 38 5 3" xfId="14894"/>
    <cellStyle name="40% - Accent2 38 5 3 2" xfId="27854"/>
    <cellStyle name="40% - Accent2 38 5 3 2 2" xfId="53855"/>
    <cellStyle name="40% - Accent2 38 5 3 3" xfId="40920"/>
    <cellStyle name="40% - Accent2 38 5 4" xfId="21431"/>
    <cellStyle name="40% - Accent2 38 5 4 2" xfId="47431"/>
    <cellStyle name="40% - Accent2 38 5 5" xfId="34419"/>
    <cellStyle name="40% - Accent2 38 6" xfId="9056"/>
    <cellStyle name="40% - Accent2 38 6 2" xfId="15759"/>
    <cellStyle name="40% - Accent2 38 6 2 2" xfId="28719"/>
    <cellStyle name="40% - Accent2 38 6 2 2 2" xfId="54720"/>
    <cellStyle name="40% - Accent2 38 6 2 3" xfId="41785"/>
    <cellStyle name="40% - Accent2 38 6 3" xfId="22286"/>
    <cellStyle name="40% - Accent2 38 6 3 2" xfId="48286"/>
    <cellStyle name="40% - Accent2 38 6 4" xfId="35284"/>
    <cellStyle name="40% - Accent2 38 7" xfId="12570"/>
    <cellStyle name="40% - Accent2 38 7 2" xfId="25531"/>
    <cellStyle name="40% - Accent2 38 7 2 2" xfId="51531"/>
    <cellStyle name="40% - Accent2 38 7 3" xfId="38596"/>
    <cellStyle name="40% - Accent2 38 8" xfId="19112"/>
    <cellStyle name="40% - Accent2 38 8 2" xfId="45112"/>
    <cellStyle name="40% - Accent2 38 9" xfId="32095"/>
    <cellStyle name="40% - Accent2 39" xfId="2186"/>
    <cellStyle name="40% - Accent2 39 2" xfId="4091"/>
    <cellStyle name="40% - Accent2 39 2 2" xfId="10416"/>
    <cellStyle name="40% - Accent2 39 2 2 2" xfId="17120"/>
    <cellStyle name="40% - Accent2 39 2 2 2 2" xfId="30081"/>
    <cellStyle name="40% - Accent2 39 2 2 2 2 2" xfId="56082"/>
    <cellStyle name="40% - Accent2 39 2 2 2 3" xfId="43147"/>
    <cellStyle name="40% - Accent2 39 2 2 3" xfId="23648"/>
    <cellStyle name="40% - Accent2 39 2 2 3 2" xfId="49648"/>
    <cellStyle name="40% - Accent2 39 2 2 4" xfId="36646"/>
    <cellStyle name="40% - Accent2 39 2 3" xfId="13932"/>
    <cellStyle name="40% - Accent2 39 2 3 2" xfId="26892"/>
    <cellStyle name="40% - Accent2 39 2 3 2 2" xfId="52893"/>
    <cellStyle name="40% - Accent2 39 2 3 3" xfId="39958"/>
    <cellStyle name="40% - Accent2 39 2 4" xfId="20470"/>
    <cellStyle name="40% - Accent2 39 2 4 2" xfId="46470"/>
    <cellStyle name="40% - Accent2 39 2 5" xfId="33457"/>
    <cellStyle name="40% - Accent2 39 3" xfId="4760"/>
    <cellStyle name="40% - Accent2 39 3 2" xfId="10822"/>
    <cellStyle name="40% - Accent2 39 3 2 2" xfId="17526"/>
    <cellStyle name="40% - Accent2 39 3 2 2 2" xfId="30487"/>
    <cellStyle name="40% - Accent2 39 3 2 2 2 2" xfId="56488"/>
    <cellStyle name="40% - Accent2 39 3 2 2 3" xfId="43553"/>
    <cellStyle name="40% - Accent2 39 3 2 3" xfId="24054"/>
    <cellStyle name="40% - Accent2 39 3 2 3 2" xfId="50054"/>
    <cellStyle name="40% - Accent2 39 3 2 4" xfId="37052"/>
    <cellStyle name="40% - Accent2 39 3 3" xfId="14338"/>
    <cellStyle name="40% - Accent2 39 3 3 2" xfId="27298"/>
    <cellStyle name="40% - Accent2 39 3 3 2 2" xfId="53299"/>
    <cellStyle name="40% - Accent2 39 3 3 3" xfId="40364"/>
    <cellStyle name="40% - Accent2 39 3 4" xfId="20875"/>
    <cellStyle name="40% - Accent2 39 3 4 2" xfId="46875"/>
    <cellStyle name="40% - Accent2 39 3 5" xfId="33863"/>
    <cellStyle name="40% - Accent2 39 4" xfId="5341"/>
    <cellStyle name="40% - Accent2 39 4 2" xfId="11154"/>
    <cellStyle name="40% - Accent2 39 4 2 2" xfId="17857"/>
    <cellStyle name="40% - Accent2 39 4 2 2 2" xfId="30818"/>
    <cellStyle name="40% - Accent2 39 4 2 2 2 2" xfId="56819"/>
    <cellStyle name="40% - Accent2 39 4 2 2 3" xfId="43884"/>
    <cellStyle name="40% - Accent2 39 4 2 3" xfId="24385"/>
    <cellStyle name="40% - Accent2 39 4 2 3 2" xfId="50385"/>
    <cellStyle name="40% - Accent2 39 4 2 4" xfId="37383"/>
    <cellStyle name="40% - Accent2 39 4 3" xfId="14669"/>
    <cellStyle name="40% - Accent2 39 4 3 2" xfId="27629"/>
    <cellStyle name="40% - Accent2 39 4 3 2 2" xfId="53630"/>
    <cellStyle name="40% - Accent2 39 4 3 3" xfId="40695"/>
    <cellStyle name="40% - Accent2 39 4 4" xfId="21206"/>
    <cellStyle name="40% - Accent2 39 4 4 2" xfId="47206"/>
    <cellStyle name="40% - Accent2 39 4 5" xfId="34194"/>
    <cellStyle name="40% - Accent2 39 5" xfId="5882"/>
    <cellStyle name="40% - Accent2 39 5 2" xfId="11393"/>
    <cellStyle name="40% - Accent2 39 5 2 2" xfId="18096"/>
    <cellStyle name="40% - Accent2 39 5 2 2 2" xfId="31057"/>
    <cellStyle name="40% - Accent2 39 5 2 2 2 2" xfId="57058"/>
    <cellStyle name="40% - Accent2 39 5 2 2 3" xfId="44123"/>
    <cellStyle name="40% - Accent2 39 5 2 3" xfId="24624"/>
    <cellStyle name="40% - Accent2 39 5 2 3 2" xfId="50624"/>
    <cellStyle name="40% - Accent2 39 5 2 4" xfId="37622"/>
    <cellStyle name="40% - Accent2 39 5 3" xfId="14908"/>
    <cellStyle name="40% - Accent2 39 5 3 2" xfId="27868"/>
    <cellStyle name="40% - Accent2 39 5 3 2 2" xfId="53869"/>
    <cellStyle name="40% - Accent2 39 5 3 3" xfId="40934"/>
    <cellStyle name="40% - Accent2 39 5 4" xfId="21445"/>
    <cellStyle name="40% - Accent2 39 5 4 2" xfId="47445"/>
    <cellStyle name="40% - Accent2 39 5 5" xfId="34433"/>
    <cellStyle name="40% - Accent2 39 6" xfId="9070"/>
    <cellStyle name="40% - Accent2 39 6 2" xfId="15773"/>
    <cellStyle name="40% - Accent2 39 6 2 2" xfId="28733"/>
    <cellStyle name="40% - Accent2 39 6 2 2 2" xfId="54734"/>
    <cellStyle name="40% - Accent2 39 6 2 3" xfId="41799"/>
    <cellStyle name="40% - Accent2 39 6 3" xfId="22300"/>
    <cellStyle name="40% - Accent2 39 6 3 2" xfId="48300"/>
    <cellStyle name="40% - Accent2 39 6 4" xfId="35298"/>
    <cellStyle name="40% - Accent2 39 7" xfId="12584"/>
    <cellStyle name="40% - Accent2 39 7 2" xfId="25545"/>
    <cellStyle name="40% - Accent2 39 7 2 2" xfId="51545"/>
    <cellStyle name="40% - Accent2 39 7 3" xfId="38610"/>
    <cellStyle name="40% - Accent2 39 8" xfId="19126"/>
    <cellStyle name="40% - Accent2 39 8 2" xfId="45126"/>
    <cellStyle name="40% - Accent2 39 9" xfId="32109"/>
    <cellStyle name="40% - Accent2 4" xfId="199"/>
    <cellStyle name="40% - Accent2 4 2" xfId="2474"/>
    <cellStyle name="40% - Accent2 4 2 2" xfId="9178"/>
    <cellStyle name="40% - Accent2 4 2 2 2" xfId="15880"/>
    <cellStyle name="40% - Accent2 4 2 2 2 2" xfId="28840"/>
    <cellStyle name="40% - Accent2 4 2 2 2 2 2" xfId="54841"/>
    <cellStyle name="40% - Accent2 4 2 2 2 3" xfId="41906"/>
    <cellStyle name="40% - Accent2 4 2 2 3" xfId="22407"/>
    <cellStyle name="40% - Accent2 4 2 2 3 2" xfId="48407"/>
    <cellStyle name="40% - Accent2 4 2 2 4" xfId="35405"/>
    <cellStyle name="40% - Accent2 4 2 3" xfId="12691"/>
    <cellStyle name="40% - Accent2 4 2 3 2" xfId="25652"/>
    <cellStyle name="40% - Accent2 4 2 3 2 2" xfId="51652"/>
    <cellStyle name="40% - Accent2 4 2 3 3" xfId="38717"/>
    <cellStyle name="40% - Accent2 4 2 4" xfId="19233"/>
    <cellStyle name="40% - Accent2 4 2 4 2" xfId="45233"/>
    <cellStyle name="40% - Accent2 4 2 5" xfId="32216"/>
    <cellStyle name="40% - Accent2 4 3" xfId="3625"/>
    <cellStyle name="40% - Accent2 4 3 2" xfId="10136"/>
    <cellStyle name="40% - Accent2 4 3 2 2" xfId="16840"/>
    <cellStyle name="40% - Accent2 4 3 2 2 2" xfId="29801"/>
    <cellStyle name="40% - Accent2 4 3 2 2 2 2" xfId="55802"/>
    <cellStyle name="40% - Accent2 4 3 2 2 3" xfId="42867"/>
    <cellStyle name="40% - Accent2 4 3 2 3" xfId="23368"/>
    <cellStyle name="40% - Accent2 4 3 2 3 2" xfId="49368"/>
    <cellStyle name="40% - Accent2 4 3 2 4" xfId="36366"/>
    <cellStyle name="40% - Accent2 4 3 3" xfId="13652"/>
    <cellStyle name="40% - Accent2 4 3 3 2" xfId="26612"/>
    <cellStyle name="40% - Accent2 4 3 3 2 2" xfId="52613"/>
    <cellStyle name="40% - Accent2 4 3 3 3" xfId="39678"/>
    <cellStyle name="40% - Accent2 4 3 4" xfId="20191"/>
    <cellStyle name="40% - Accent2 4 3 4 2" xfId="46191"/>
    <cellStyle name="40% - Accent2 4 3 5" xfId="33177"/>
    <cellStyle name="40% - Accent2 4 4" xfId="4320"/>
    <cellStyle name="40% - Accent2 4 4 2" xfId="10563"/>
    <cellStyle name="40% - Accent2 4 4 2 2" xfId="17267"/>
    <cellStyle name="40% - Accent2 4 4 2 2 2" xfId="30228"/>
    <cellStyle name="40% - Accent2 4 4 2 2 2 2" xfId="56229"/>
    <cellStyle name="40% - Accent2 4 4 2 2 3" xfId="43294"/>
    <cellStyle name="40% - Accent2 4 4 2 3" xfId="23795"/>
    <cellStyle name="40% - Accent2 4 4 2 3 2" xfId="49795"/>
    <cellStyle name="40% - Accent2 4 4 2 4" xfId="36793"/>
    <cellStyle name="40% - Accent2 4 4 3" xfId="14079"/>
    <cellStyle name="40% - Accent2 4 4 3 2" xfId="27039"/>
    <cellStyle name="40% - Accent2 4 4 3 2 2" xfId="53040"/>
    <cellStyle name="40% - Accent2 4 4 3 3" xfId="40105"/>
    <cellStyle name="40% - Accent2 4 4 4" xfId="20617"/>
    <cellStyle name="40% - Accent2 4 4 4 2" xfId="46617"/>
    <cellStyle name="40% - Accent2 4 4 5" xfId="33604"/>
    <cellStyle name="40% - Accent2 4 5" xfId="4952"/>
    <cellStyle name="40% - Accent2 4 5 2" xfId="10935"/>
    <cellStyle name="40% - Accent2 4 5 2 2" xfId="17639"/>
    <cellStyle name="40% - Accent2 4 5 2 2 2" xfId="30600"/>
    <cellStyle name="40% - Accent2 4 5 2 2 2 2" xfId="56601"/>
    <cellStyle name="40% - Accent2 4 5 2 2 3" xfId="43666"/>
    <cellStyle name="40% - Accent2 4 5 2 3" xfId="24167"/>
    <cellStyle name="40% - Accent2 4 5 2 3 2" xfId="50167"/>
    <cellStyle name="40% - Accent2 4 5 2 4" xfId="37165"/>
    <cellStyle name="40% - Accent2 4 5 3" xfId="14451"/>
    <cellStyle name="40% - Accent2 4 5 3 2" xfId="27411"/>
    <cellStyle name="40% - Accent2 4 5 3 2 2" xfId="53412"/>
    <cellStyle name="40% - Accent2 4 5 3 3" xfId="40477"/>
    <cellStyle name="40% - Accent2 4 5 4" xfId="20988"/>
    <cellStyle name="40% - Accent2 4 5 4 2" xfId="46988"/>
    <cellStyle name="40% - Accent2 4 5 5" xfId="33976"/>
    <cellStyle name="40% - Accent2 4 6" xfId="8593"/>
    <cellStyle name="40% - Accent2 4 6 2" xfId="15295"/>
    <cellStyle name="40% - Accent2 4 6 2 2" xfId="28255"/>
    <cellStyle name="40% - Accent2 4 6 2 2 2" xfId="54256"/>
    <cellStyle name="40% - Accent2 4 6 2 3" xfId="41321"/>
    <cellStyle name="40% - Accent2 4 6 3" xfId="21822"/>
    <cellStyle name="40% - Accent2 4 6 3 2" xfId="47822"/>
    <cellStyle name="40% - Accent2 4 6 4" xfId="34820"/>
    <cellStyle name="40% - Accent2 4 7" xfId="12106"/>
    <cellStyle name="40% - Accent2 4 7 2" xfId="25067"/>
    <cellStyle name="40% - Accent2 4 7 2 2" xfId="51067"/>
    <cellStyle name="40% - Accent2 4 7 3" xfId="38132"/>
    <cellStyle name="40% - Accent2 4 8" xfId="18648"/>
    <cellStyle name="40% - Accent2 4 8 2" xfId="44648"/>
    <cellStyle name="40% - Accent2 4 9" xfId="31631"/>
    <cellStyle name="40% - Accent2 40" xfId="2227"/>
    <cellStyle name="40% - Accent2 40 2" xfId="4133"/>
    <cellStyle name="40% - Accent2 40 2 2" xfId="10430"/>
    <cellStyle name="40% - Accent2 40 2 2 2" xfId="17134"/>
    <cellStyle name="40% - Accent2 40 2 2 2 2" xfId="30095"/>
    <cellStyle name="40% - Accent2 40 2 2 2 2 2" xfId="56096"/>
    <cellStyle name="40% - Accent2 40 2 2 2 3" xfId="43161"/>
    <cellStyle name="40% - Accent2 40 2 2 3" xfId="23662"/>
    <cellStyle name="40% - Accent2 40 2 2 3 2" xfId="49662"/>
    <cellStyle name="40% - Accent2 40 2 2 4" xfId="36660"/>
    <cellStyle name="40% - Accent2 40 2 3" xfId="13946"/>
    <cellStyle name="40% - Accent2 40 2 3 2" xfId="26906"/>
    <cellStyle name="40% - Accent2 40 2 3 2 2" xfId="52907"/>
    <cellStyle name="40% - Accent2 40 2 3 3" xfId="39972"/>
    <cellStyle name="40% - Accent2 40 2 4" xfId="20484"/>
    <cellStyle name="40% - Accent2 40 2 4 2" xfId="46484"/>
    <cellStyle name="40% - Accent2 40 2 5" xfId="33471"/>
    <cellStyle name="40% - Accent2 40 3" xfId="4802"/>
    <cellStyle name="40% - Accent2 40 3 2" xfId="10836"/>
    <cellStyle name="40% - Accent2 40 3 2 2" xfId="17540"/>
    <cellStyle name="40% - Accent2 40 3 2 2 2" xfId="30501"/>
    <cellStyle name="40% - Accent2 40 3 2 2 2 2" xfId="56502"/>
    <cellStyle name="40% - Accent2 40 3 2 2 3" xfId="43567"/>
    <cellStyle name="40% - Accent2 40 3 2 3" xfId="24068"/>
    <cellStyle name="40% - Accent2 40 3 2 3 2" xfId="50068"/>
    <cellStyle name="40% - Accent2 40 3 2 4" xfId="37066"/>
    <cellStyle name="40% - Accent2 40 3 3" xfId="14352"/>
    <cellStyle name="40% - Accent2 40 3 3 2" xfId="27312"/>
    <cellStyle name="40% - Accent2 40 3 3 2 2" xfId="53313"/>
    <cellStyle name="40% - Accent2 40 3 3 3" xfId="40378"/>
    <cellStyle name="40% - Accent2 40 3 4" xfId="20889"/>
    <cellStyle name="40% - Accent2 40 3 4 2" xfId="46889"/>
    <cellStyle name="40% - Accent2 40 3 5" xfId="33877"/>
    <cellStyle name="40% - Accent2 40 4" xfId="5383"/>
    <cellStyle name="40% - Accent2 40 4 2" xfId="11168"/>
    <cellStyle name="40% - Accent2 40 4 2 2" xfId="17871"/>
    <cellStyle name="40% - Accent2 40 4 2 2 2" xfId="30832"/>
    <cellStyle name="40% - Accent2 40 4 2 2 2 2" xfId="56833"/>
    <cellStyle name="40% - Accent2 40 4 2 2 3" xfId="43898"/>
    <cellStyle name="40% - Accent2 40 4 2 3" xfId="24399"/>
    <cellStyle name="40% - Accent2 40 4 2 3 2" xfId="50399"/>
    <cellStyle name="40% - Accent2 40 4 2 4" xfId="37397"/>
    <cellStyle name="40% - Accent2 40 4 3" xfId="14683"/>
    <cellStyle name="40% - Accent2 40 4 3 2" xfId="27643"/>
    <cellStyle name="40% - Accent2 40 4 3 2 2" xfId="53644"/>
    <cellStyle name="40% - Accent2 40 4 3 3" xfId="40709"/>
    <cellStyle name="40% - Accent2 40 4 4" xfId="21220"/>
    <cellStyle name="40% - Accent2 40 4 4 2" xfId="47220"/>
    <cellStyle name="40% - Accent2 40 4 5" xfId="34208"/>
    <cellStyle name="40% - Accent2 40 5" xfId="5924"/>
    <cellStyle name="40% - Accent2 40 5 2" xfId="11407"/>
    <cellStyle name="40% - Accent2 40 5 2 2" xfId="18110"/>
    <cellStyle name="40% - Accent2 40 5 2 2 2" xfId="31071"/>
    <cellStyle name="40% - Accent2 40 5 2 2 2 2" xfId="57072"/>
    <cellStyle name="40% - Accent2 40 5 2 2 3" xfId="44137"/>
    <cellStyle name="40% - Accent2 40 5 2 3" xfId="24638"/>
    <cellStyle name="40% - Accent2 40 5 2 3 2" xfId="50638"/>
    <cellStyle name="40% - Accent2 40 5 2 4" xfId="37636"/>
    <cellStyle name="40% - Accent2 40 5 3" xfId="14922"/>
    <cellStyle name="40% - Accent2 40 5 3 2" xfId="27882"/>
    <cellStyle name="40% - Accent2 40 5 3 2 2" xfId="53883"/>
    <cellStyle name="40% - Accent2 40 5 3 3" xfId="40948"/>
    <cellStyle name="40% - Accent2 40 5 4" xfId="21459"/>
    <cellStyle name="40% - Accent2 40 5 4 2" xfId="47459"/>
    <cellStyle name="40% - Accent2 40 5 5" xfId="34447"/>
    <cellStyle name="40% - Accent2 40 6" xfId="9083"/>
    <cellStyle name="40% - Accent2 40 6 2" xfId="15786"/>
    <cellStyle name="40% - Accent2 40 6 2 2" xfId="28746"/>
    <cellStyle name="40% - Accent2 40 6 2 2 2" xfId="54747"/>
    <cellStyle name="40% - Accent2 40 6 2 3" xfId="41812"/>
    <cellStyle name="40% - Accent2 40 6 3" xfId="22313"/>
    <cellStyle name="40% - Accent2 40 6 3 2" xfId="48313"/>
    <cellStyle name="40% - Accent2 40 6 4" xfId="35311"/>
    <cellStyle name="40% - Accent2 40 7" xfId="12597"/>
    <cellStyle name="40% - Accent2 40 7 2" xfId="25558"/>
    <cellStyle name="40% - Accent2 40 7 2 2" xfId="51558"/>
    <cellStyle name="40% - Accent2 40 7 3" xfId="38623"/>
    <cellStyle name="40% - Accent2 40 8" xfId="19139"/>
    <cellStyle name="40% - Accent2 40 8 2" xfId="45139"/>
    <cellStyle name="40% - Accent2 40 9" xfId="32122"/>
    <cellStyle name="40% - Accent2 41" xfId="2269"/>
    <cellStyle name="40% - Accent2 41 2" xfId="4175"/>
    <cellStyle name="40% - Accent2 41 2 2" xfId="10444"/>
    <cellStyle name="40% - Accent2 41 2 2 2" xfId="17148"/>
    <cellStyle name="40% - Accent2 41 2 2 2 2" xfId="30109"/>
    <cellStyle name="40% - Accent2 41 2 2 2 2 2" xfId="56110"/>
    <cellStyle name="40% - Accent2 41 2 2 2 3" xfId="43175"/>
    <cellStyle name="40% - Accent2 41 2 2 3" xfId="23676"/>
    <cellStyle name="40% - Accent2 41 2 2 3 2" xfId="49676"/>
    <cellStyle name="40% - Accent2 41 2 2 4" xfId="36674"/>
    <cellStyle name="40% - Accent2 41 2 3" xfId="13960"/>
    <cellStyle name="40% - Accent2 41 2 3 2" xfId="26920"/>
    <cellStyle name="40% - Accent2 41 2 3 2 2" xfId="52921"/>
    <cellStyle name="40% - Accent2 41 2 3 3" xfId="39986"/>
    <cellStyle name="40% - Accent2 41 2 4" xfId="20498"/>
    <cellStyle name="40% - Accent2 41 2 4 2" xfId="46498"/>
    <cellStyle name="40% - Accent2 41 2 5" xfId="33485"/>
    <cellStyle name="40% - Accent2 41 3" xfId="4844"/>
    <cellStyle name="40% - Accent2 41 3 2" xfId="10850"/>
    <cellStyle name="40% - Accent2 41 3 2 2" xfId="17554"/>
    <cellStyle name="40% - Accent2 41 3 2 2 2" xfId="30515"/>
    <cellStyle name="40% - Accent2 41 3 2 2 2 2" xfId="56516"/>
    <cellStyle name="40% - Accent2 41 3 2 2 3" xfId="43581"/>
    <cellStyle name="40% - Accent2 41 3 2 3" xfId="24082"/>
    <cellStyle name="40% - Accent2 41 3 2 3 2" xfId="50082"/>
    <cellStyle name="40% - Accent2 41 3 2 4" xfId="37080"/>
    <cellStyle name="40% - Accent2 41 3 3" xfId="14366"/>
    <cellStyle name="40% - Accent2 41 3 3 2" xfId="27326"/>
    <cellStyle name="40% - Accent2 41 3 3 2 2" xfId="53327"/>
    <cellStyle name="40% - Accent2 41 3 3 3" xfId="40392"/>
    <cellStyle name="40% - Accent2 41 3 4" xfId="20903"/>
    <cellStyle name="40% - Accent2 41 3 4 2" xfId="46903"/>
    <cellStyle name="40% - Accent2 41 3 5" xfId="33891"/>
    <cellStyle name="40% - Accent2 41 4" xfId="5425"/>
    <cellStyle name="40% - Accent2 41 4 2" xfId="11182"/>
    <cellStyle name="40% - Accent2 41 4 2 2" xfId="17885"/>
    <cellStyle name="40% - Accent2 41 4 2 2 2" xfId="30846"/>
    <cellStyle name="40% - Accent2 41 4 2 2 2 2" xfId="56847"/>
    <cellStyle name="40% - Accent2 41 4 2 2 3" xfId="43912"/>
    <cellStyle name="40% - Accent2 41 4 2 3" xfId="24413"/>
    <cellStyle name="40% - Accent2 41 4 2 3 2" xfId="50413"/>
    <cellStyle name="40% - Accent2 41 4 2 4" xfId="37411"/>
    <cellStyle name="40% - Accent2 41 4 3" xfId="14697"/>
    <cellStyle name="40% - Accent2 41 4 3 2" xfId="27657"/>
    <cellStyle name="40% - Accent2 41 4 3 2 2" xfId="53658"/>
    <cellStyle name="40% - Accent2 41 4 3 3" xfId="40723"/>
    <cellStyle name="40% - Accent2 41 4 4" xfId="21234"/>
    <cellStyle name="40% - Accent2 41 4 4 2" xfId="47234"/>
    <cellStyle name="40% - Accent2 41 4 5" xfId="34222"/>
    <cellStyle name="40% - Accent2 41 5" xfId="5966"/>
    <cellStyle name="40% - Accent2 41 5 2" xfId="11421"/>
    <cellStyle name="40% - Accent2 41 5 2 2" xfId="18124"/>
    <cellStyle name="40% - Accent2 41 5 2 2 2" xfId="31085"/>
    <cellStyle name="40% - Accent2 41 5 2 2 2 2" xfId="57086"/>
    <cellStyle name="40% - Accent2 41 5 2 2 3" xfId="44151"/>
    <cellStyle name="40% - Accent2 41 5 2 3" xfId="24652"/>
    <cellStyle name="40% - Accent2 41 5 2 3 2" xfId="50652"/>
    <cellStyle name="40% - Accent2 41 5 2 4" xfId="37650"/>
    <cellStyle name="40% - Accent2 41 5 3" xfId="14936"/>
    <cellStyle name="40% - Accent2 41 5 3 2" xfId="27896"/>
    <cellStyle name="40% - Accent2 41 5 3 2 2" xfId="53897"/>
    <cellStyle name="40% - Accent2 41 5 3 3" xfId="40962"/>
    <cellStyle name="40% - Accent2 41 5 4" xfId="21473"/>
    <cellStyle name="40% - Accent2 41 5 4 2" xfId="47473"/>
    <cellStyle name="40% - Accent2 41 5 5" xfId="34461"/>
    <cellStyle name="40% - Accent2 41 6" xfId="9097"/>
    <cellStyle name="40% - Accent2 41 6 2" xfId="15800"/>
    <cellStyle name="40% - Accent2 41 6 2 2" xfId="28760"/>
    <cellStyle name="40% - Accent2 41 6 2 2 2" xfId="54761"/>
    <cellStyle name="40% - Accent2 41 6 2 3" xfId="41826"/>
    <cellStyle name="40% - Accent2 41 6 3" xfId="22327"/>
    <cellStyle name="40% - Accent2 41 6 3 2" xfId="48327"/>
    <cellStyle name="40% - Accent2 41 6 4" xfId="35325"/>
    <cellStyle name="40% - Accent2 41 7" xfId="12611"/>
    <cellStyle name="40% - Accent2 41 7 2" xfId="25572"/>
    <cellStyle name="40% - Accent2 41 7 2 2" xfId="51572"/>
    <cellStyle name="40% - Accent2 41 7 3" xfId="38637"/>
    <cellStyle name="40% - Accent2 41 8" xfId="19153"/>
    <cellStyle name="40% - Accent2 41 8 2" xfId="45153"/>
    <cellStyle name="40% - Accent2 41 9" xfId="32136"/>
    <cellStyle name="40% - Accent2 42" xfId="2310"/>
    <cellStyle name="40% - Accent2 42 2" xfId="9110"/>
    <cellStyle name="40% - Accent2 42 2 2" xfId="15813"/>
    <cellStyle name="40% - Accent2 42 2 2 2" xfId="28773"/>
    <cellStyle name="40% - Accent2 42 2 2 2 2" xfId="54774"/>
    <cellStyle name="40% - Accent2 42 2 2 3" xfId="41839"/>
    <cellStyle name="40% - Accent2 42 2 3" xfId="22340"/>
    <cellStyle name="40% - Accent2 42 2 3 2" xfId="48340"/>
    <cellStyle name="40% - Accent2 42 2 4" xfId="35338"/>
    <cellStyle name="40% - Accent2 42 3" xfId="12624"/>
    <cellStyle name="40% - Accent2 42 3 2" xfId="25585"/>
    <cellStyle name="40% - Accent2 42 3 2 2" xfId="51585"/>
    <cellStyle name="40% - Accent2 42 3 3" xfId="38650"/>
    <cellStyle name="40% - Accent2 42 4" xfId="19166"/>
    <cellStyle name="40% - Accent2 42 4 2" xfId="45166"/>
    <cellStyle name="40% - Accent2 42 5" xfId="32149"/>
    <cellStyle name="40% - Accent2 43" xfId="2914"/>
    <cellStyle name="40% - Accent2 43 2" xfId="9548"/>
    <cellStyle name="40% - Accent2 43 2 2" xfId="16250"/>
    <cellStyle name="40% - Accent2 43 2 2 2" xfId="29211"/>
    <cellStyle name="40% - Accent2 43 2 2 2 2" xfId="55212"/>
    <cellStyle name="40% - Accent2 43 2 2 3" xfId="42277"/>
    <cellStyle name="40% - Accent2 43 2 3" xfId="22778"/>
    <cellStyle name="40% - Accent2 43 2 3 2" xfId="48778"/>
    <cellStyle name="40% - Accent2 43 2 4" xfId="35776"/>
    <cellStyle name="40% - Accent2 43 3" xfId="13062"/>
    <cellStyle name="40% - Accent2 43 3 2" xfId="26023"/>
    <cellStyle name="40% - Accent2 43 3 2 2" xfId="52023"/>
    <cellStyle name="40% - Accent2 43 3 3" xfId="39088"/>
    <cellStyle name="40% - Accent2 43 4" xfId="19603"/>
    <cellStyle name="40% - Accent2 43 4 2" xfId="45603"/>
    <cellStyle name="40% - Accent2 43 5" xfId="32587"/>
    <cellStyle name="40% - Accent2 44" xfId="3806"/>
    <cellStyle name="40% - Accent2 44 2" xfId="10280"/>
    <cellStyle name="40% - Accent2 44 2 2" xfId="16984"/>
    <cellStyle name="40% - Accent2 44 2 2 2" xfId="29945"/>
    <cellStyle name="40% - Accent2 44 2 2 2 2" xfId="55946"/>
    <cellStyle name="40% - Accent2 44 2 2 3" xfId="43011"/>
    <cellStyle name="40% - Accent2 44 2 3" xfId="23512"/>
    <cellStyle name="40% - Accent2 44 2 3 2" xfId="49512"/>
    <cellStyle name="40% - Accent2 44 2 4" xfId="36510"/>
    <cellStyle name="40% - Accent2 44 3" xfId="13796"/>
    <cellStyle name="40% - Accent2 44 3 2" xfId="26756"/>
    <cellStyle name="40% - Accent2 44 3 2 2" xfId="52757"/>
    <cellStyle name="40% - Accent2 44 3 3" xfId="39822"/>
    <cellStyle name="40% - Accent2 44 4" xfId="20334"/>
    <cellStyle name="40% - Accent2 44 4 2" xfId="46334"/>
    <cellStyle name="40% - Accent2 44 5" xfId="33321"/>
    <cellStyle name="40% - Accent2 45" xfId="4483"/>
    <cellStyle name="40% - Accent2 45 2" xfId="10691"/>
    <cellStyle name="40% - Accent2 45 2 2" xfId="17395"/>
    <cellStyle name="40% - Accent2 45 2 2 2" xfId="30356"/>
    <cellStyle name="40% - Accent2 45 2 2 2 2" xfId="56357"/>
    <cellStyle name="40% - Accent2 45 2 2 3" xfId="43422"/>
    <cellStyle name="40% - Accent2 45 2 3" xfId="23923"/>
    <cellStyle name="40% - Accent2 45 2 3 2" xfId="49923"/>
    <cellStyle name="40% - Accent2 45 2 4" xfId="36921"/>
    <cellStyle name="40% - Accent2 45 3" xfId="14207"/>
    <cellStyle name="40% - Accent2 45 3 2" xfId="27167"/>
    <cellStyle name="40% - Accent2 45 3 2 2" xfId="53168"/>
    <cellStyle name="40% - Accent2 45 3 3" xfId="40233"/>
    <cellStyle name="40% - Accent2 45 4" xfId="20744"/>
    <cellStyle name="40% - Accent2 45 4 2" xfId="46744"/>
    <cellStyle name="40% - Accent2 45 5" xfId="33732"/>
    <cellStyle name="40% - Accent2 46" xfId="5079"/>
    <cellStyle name="40% - Accent2 46 2" xfId="11034"/>
    <cellStyle name="40% - Accent2 46 2 2" xfId="17737"/>
    <cellStyle name="40% - Accent2 46 2 2 2" xfId="30698"/>
    <cellStyle name="40% - Accent2 46 2 2 2 2" xfId="56699"/>
    <cellStyle name="40% - Accent2 46 2 2 3" xfId="43764"/>
    <cellStyle name="40% - Accent2 46 2 3" xfId="24265"/>
    <cellStyle name="40% - Accent2 46 2 3 2" xfId="50265"/>
    <cellStyle name="40% - Accent2 46 2 4" xfId="37263"/>
    <cellStyle name="40% - Accent2 46 3" xfId="14549"/>
    <cellStyle name="40% - Accent2 46 3 2" xfId="27509"/>
    <cellStyle name="40% - Accent2 46 3 2 2" xfId="53510"/>
    <cellStyle name="40% - Accent2 46 3 3" xfId="40575"/>
    <cellStyle name="40% - Accent2 46 4" xfId="21086"/>
    <cellStyle name="40% - Accent2 46 4 2" xfId="47086"/>
    <cellStyle name="40% - Accent2 46 5" xfId="34074"/>
    <cellStyle name="40% - Accent2 47" xfId="5673"/>
    <cellStyle name="40% - Accent2 47 2" xfId="11318"/>
    <cellStyle name="40% - Accent2 47 2 2" xfId="18021"/>
    <cellStyle name="40% - Accent2 47 2 2 2" xfId="30982"/>
    <cellStyle name="40% - Accent2 47 2 2 2 2" xfId="56983"/>
    <cellStyle name="40% - Accent2 47 2 2 3" xfId="44048"/>
    <cellStyle name="40% - Accent2 47 2 3" xfId="24549"/>
    <cellStyle name="40% - Accent2 47 2 3 2" xfId="50549"/>
    <cellStyle name="40% - Accent2 47 2 4" xfId="37547"/>
    <cellStyle name="40% - Accent2 47 3" xfId="14833"/>
    <cellStyle name="40% - Accent2 47 3 2" xfId="27793"/>
    <cellStyle name="40% - Accent2 47 3 2 2" xfId="53794"/>
    <cellStyle name="40% - Accent2 47 3 3" xfId="40859"/>
    <cellStyle name="40% - Accent2 47 4" xfId="21370"/>
    <cellStyle name="40% - Accent2 47 4 2" xfId="47370"/>
    <cellStyle name="40% - Accent2 47 5" xfId="34358"/>
    <cellStyle name="40% - Accent2 48" xfId="5007"/>
    <cellStyle name="40% - Accent2 48 2" xfId="10976"/>
    <cellStyle name="40% - Accent2 48 2 2" xfId="17680"/>
    <cellStyle name="40% - Accent2 48 2 2 2" xfId="30641"/>
    <cellStyle name="40% - Accent2 48 2 2 2 2" xfId="56642"/>
    <cellStyle name="40% - Accent2 48 2 2 3" xfId="43707"/>
    <cellStyle name="40% - Accent2 48 2 3" xfId="24208"/>
    <cellStyle name="40% - Accent2 48 2 3 2" xfId="50208"/>
    <cellStyle name="40% - Accent2 48 2 4" xfId="37206"/>
    <cellStyle name="40% - Accent2 48 3" xfId="14492"/>
    <cellStyle name="40% - Accent2 48 3 2" xfId="27452"/>
    <cellStyle name="40% - Accent2 48 3 2 2" xfId="53453"/>
    <cellStyle name="40% - Accent2 48 3 3" xfId="40518"/>
    <cellStyle name="40% - Accent2 48 4" xfId="21029"/>
    <cellStyle name="40% - Accent2 48 4 2" xfId="47029"/>
    <cellStyle name="40% - Accent2 48 5" xfId="34017"/>
    <cellStyle name="40% - Accent2 49" xfId="5544"/>
    <cellStyle name="40% - Accent2 49 2" xfId="11227"/>
    <cellStyle name="40% - Accent2 49 2 2" xfId="17930"/>
    <cellStyle name="40% - Accent2 49 2 2 2" xfId="30891"/>
    <cellStyle name="40% - Accent2 49 2 2 2 2" xfId="56892"/>
    <cellStyle name="40% - Accent2 49 2 2 3" xfId="43957"/>
    <cellStyle name="40% - Accent2 49 2 3" xfId="24458"/>
    <cellStyle name="40% - Accent2 49 2 3 2" xfId="50458"/>
    <cellStyle name="40% - Accent2 49 2 4" xfId="37456"/>
    <cellStyle name="40% - Accent2 49 3" xfId="14742"/>
    <cellStyle name="40% - Accent2 49 3 2" xfId="27702"/>
    <cellStyle name="40% - Accent2 49 3 2 2" xfId="53703"/>
    <cellStyle name="40% - Accent2 49 3 3" xfId="40768"/>
    <cellStyle name="40% - Accent2 49 4" xfId="21279"/>
    <cellStyle name="40% - Accent2 49 4 2" xfId="47279"/>
    <cellStyle name="40% - Accent2 49 5" xfId="34267"/>
    <cellStyle name="40% - Accent2 5" xfId="240"/>
    <cellStyle name="40% - Accent2 5 2" xfId="2506"/>
    <cellStyle name="40% - Accent2 5 2 2" xfId="9204"/>
    <cellStyle name="40% - Accent2 5 2 2 2" xfId="15906"/>
    <cellStyle name="40% - Accent2 5 2 2 2 2" xfId="28866"/>
    <cellStyle name="40% - Accent2 5 2 2 2 2 2" xfId="54867"/>
    <cellStyle name="40% - Accent2 5 2 2 2 3" xfId="41932"/>
    <cellStyle name="40% - Accent2 5 2 2 3" xfId="22433"/>
    <cellStyle name="40% - Accent2 5 2 2 3 2" xfId="48433"/>
    <cellStyle name="40% - Accent2 5 2 2 4" xfId="35431"/>
    <cellStyle name="40% - Accent2 5 2 3" xfId="12717"/>
    <cellStyle name="40% - Accent2 5 2 3 2" xfId="25678"/>
    <cellStyle name="40% - Accent2 5 2 3 2 2" xfId="51678"/>
    <cellStyle name="40% - Accent2 5 2 3 3" xfId="38743"/>
    <cellStyle name="40% - Accent2 5 2 4" xfId="19259"/>
    <cellStyle name="40% - Accent2 5 2 4 2" xfId="45259"/>
    <cellStyle name="40% - Accent2 5 2 5" xfId="32242"/>
    <cellStyle name="40% - Accent2 5 3" xfId="3595"/>
    <cellStyle name="40% - Accent2 5 3 2" xfId="10112"/>
    <cellStyle name="40% - Accent2 5 3 2 2" xfId="16816"/>
    <cellStyle name="40% - Accent2 5 3 2 2 2" xfId="29777"/>
    <cellStyle name="40% - Accent2 5 3 2 2 2 2" xfId="55778"/>
    <cellStyle name="40% - Accent2 5 3 2 2 3" xfId="42843"/>
    <cellStyle name="40% - Accent2 5 3 2 3" xfId="23344"/>
    <cellStyle name="40% - Accent2 5 3 2 3 2" xfId="49344"/>
    <cellStyle name="40% - Accent2 5 3 2 4" xfId="36342"/>
    <cellStyle name="40% - Accent2 5 3 3" xfId="13628"/>
    <cellStyle name="40% - Accent2 5 3 3 2" xfId="26588"/>
    <cellStyle name="40% - Accent2 5 3 3 2 2" xfId="52589"/>
    <cellStyle name="40% - Accent2 5 3 3 3" xfId="39654"/>
    <cellStyle name="40% - Accent2 5 3 4" xfId="20167"/>
    <cellStyle name="40% - Accent2 5 3 4 2" xfId="46167"/>
    <cellStyle name="40% - Accent2 5 3 5" xfId="33153"/>
    <cellStyle name="40% - Accent2 5 4" xfId="4295"/>
    <cellStyle name="40% - Accent2 5 4 2" xfId="10542"/>
    <cellStyle name="40% - Accent2 5 4 2 2" xfId="17246"/>
    <cellStyle name="40% - Accent2 5 4 2 2 2" xfId="30207"/>
    <cellStyle name="40% - Accent2 5 4 2 2 2 2" xfId="56208"/>
    <cellStyle name="40% - Accent2 5 4 2 2 3" xfId="43273"/>
    <cellStyle name="40% - Accent2 5 4 2 3" xfId="23774"/>
    <cellStyle name="40% - Accent2 5 4 2 3 2" xfId="49774"/>
    <cellStyle name="40% - Accent2 5 4 2 4" xfId="36772"/>
    <cellStyle name="40% - Accent2 5 4 3" xfId="14058"/>
    <cellStyle name="40% - Accent2 5 4 3 2" xfId="27018"/>
    <cellStyle name="40% - Accent2 5 4 3 2 2" xfId="53019"/>
    <cellStyle name="40% - Accent2 5 4 3 3" xfId="40084"/>
    <cellStyle name="40% - Accent2 5 4 4" xfId="20596"/>
    <cellStyle name="40% - Accent2 5 4 4 2" xfId="46596"/>
    <cellStyle name="40% - Accent2 5 4 5" xfId="33583"/>
    <cellStyle name="40% - Accent2 5 5" xfId="4935"/>
    <cellStyle name="40% - Accent2 5 5 2" xfId="10921"/>
    <cellStyle name="40% - Accent2 5 5 2 2" xfId="17625"/>
    <cellStyle name="40% - Accent2 5 5 2 2 2" xfId="30586"/>
    <cellStyle name="40% - Accent2 5 5 2 2 2 2" xfId="56587"/>
    <cellStyle name="40% - Accent2 5 5 2 2 3" xfId="43652"/>
    <cellStyle name="40% - Accent2 5 5 2 3" xfId="24153"/>
    <cellStyle name="40% - Accent2 5 5 2 3 2" xfId="50153"/>
    <cellStyle name="40% - Accent2 5 5 2 4" xfId="37151"/>
    <cellStyle name="40% - Accent2 5 5 3" xfId="14437"/>
    <cellStyle name="40% - Accent2 5 5 3 2" xfId="27397"/>
    <cellStyle name="40% - Accent2 5 5 3 2 2" xfId="53398"/>
    <cellStyle name="40% - Accent2 5 5 3 3" xfId="40463"/>
    <cellStyle name="40% - Accent2 5 5 4" xfId="20974"/>
    <cellStyle name="40% - Accent2 5 5 4 2" xfId="46974"/>
    <cellStyle name="40% - Accent2 5 5 5" xfId="33962"/>
    <cellStyle name="40% - Accent2 5 6" xfId="8606"/>
    <cellStyle name="40% - Accent2 5 6 2" xfId="15308"/>
    <cellStyle name="40% - Accent2 5 6 2 2" xfId="28268"/>
    <cellStyle name="40% - Accent2 5 6 2 2 2" xfId="54269"/>
    <cellStyle name="40% - Accent2 5 6 2 3" xfId="41334"/>
    <cellStyle name="40% - Accent2 5 6 3" xfId="21835"/>
    <cellStyle name="40% - Accent2 5 6 3 2" xfId="47835"/>
    <cellStyle name="40% - Accent2 5 6 4" xfId="34833"/>
    <cellStyle name="40% - Accent2 5 7" xfId="12119"/>
    <cellStyle name="40% - Accent2 5 7 2" xfId="25080"/>
    <cellStyle name="40% - Accent2 5 7 2 2" xfId="51080"/>
    <cellStyle name="40% - Accent2 5 7 3" xfId="38145"/>
    <cellStyle name="40% - Accent2 5 8" xfId="18661"/>
    <cellStyle name="40% - Accent2 5 8 2" xfId="44661"/>
    <cellStyle name="40% - Accent2 5 9" xfId="31644"/>
    <cellStyle name="40% - Accent2 50" xfId="5502"/>
    <cellStyle name="40% - Accent2 50 2" xfId="11213"/>
    <cellStyle name="40% - Accent2 50 2 2" xfId="17916"/>
    <cellStyle name="40% - Accent2 50 2 2 2" xfId="30877"/>
    <cellStyle name="40% - Accent2 50 2 2 2 2" xfId="56878"/>
    <cellStyle name="40% - Accent2 50 2 2 3" xfId="43943"/>
    <cellStyle name="40% - Accent2 50 2 3" xfId="24444"/>
    <cellStyle name="40% - Accent2 50 2 3 2" xfId="50444"/>
    <cellStyle name="40% - Accent2 50 2 4" xfId="37442"/>
    <cellStyle name="40% - Accent2 50 3" xfId="14728"/>
    <cellStyle name="40% - Accent2 50 3 2" xfId="27688"/>
    <cellStyle name="40% - Accent2 50 3 2 2" xfId="53689"/>
    <cellStyle name="40% - Accent2 50 3 3" xfId="40754"/>
    <cellStyle name="40% - Accent2 50 4" xfId="21265"/>
    <cellStyle name="40% - Accent2 50 4 2" xfId="47265"/>
    <cellStyle name="40% - Accent2 50 5" xfId="34253"/>
    <cellStyle name="40% - Accent2 51" xfId="5461"/>
    <cellStyle name="40% - Accent2 51 2" xfId="11200"/>
    <cellStyle name="40% - Accent2 51 2 2" xfId="17903"/>
    <cellStyle name="40% - Accent2 51 2 2 2" xfId="30864"/>
    <cellStyle name="40% - Accent2 51 2 2 2 2" xfId="56865"/>
    <cellStyle name="40% - Accent2 51 2 2 3" xfId="43930"/>
    <cellStyle name="40% - Accent2 51 2 3" xfId="24431"/>
    <cellStyle name="40% - Accent2 51 2 3 2" xfId="50431"/>
    <cellStyle name="40% - Accent2 51 2 4" xfId="37429"/>
    <cellStyle name="40% - Accent2 51 3" xfId="14715"/>
    <cellStyle name="40% - Accent2 51 3 2" xfId="27675"/>
    <cellStyle name="40% - Accent2 51 3 2 2" xfId="53676"/>
    <cellStyle name="40% - Accent2 51 3 3" xfId="40741"/>
    <cellStyle name="40% - Accent2 51 4" xfId="21252"/>
    <cellStyle name="40% - Accent2 51 4 2" xfId="47252"/>
    <cellStyle name="40% - Accent2 51 5" xfId="34240"/>
    <cellStyle name="40% - Accent2 52" xfId="6285"/>
    <cellStyle name="40% - Accent2 52 2" xfId="11435"/>
    <cellStyle name="40% - Accent2 52 2 2" xfId="18138"/>
    <cellStyle name="40% - Accent2 52 2 2 2" xfId="31099"/>
    <cellStyle name="40% - Accent2 52 2 2 2 2" xfId="57100"/>
    <cellStyle name="40% - Accent2 52 2 2 3" xfId="44165"/>
    <cellStyle name="40% - Accent2 52 2 3" xfId="24666"/>
    <cellStyle name="40% - Accent2 52 2 3 2" xfId="50666"/>
    <cellStyle name="40% - Accent2 52 2 4" xfId="37664"/>
    <cellStyle name="40% - Accent2 52 3" xfId="14950"/>
    <cellStyle name="40% - Accent2 52 3 2" xfId="27910"/>
    <cellStyle name="40% - Accent2 52 3 2 2" xfId="53911"/>
    <cellStyle name="40% - Accent2 52 3 3" xfId="40976"/>
    <cellStyle name="40% - Accent2 52 4" xfId="21487"/>
    <cellStyle name="40% - Accent2 52 4 2" xfId="47487"/>
    <cellStyle name="40% - Accent2 52 5" xfId="34475"/>
    <cellStyle name="40% - Accent2 53" xfId="6327"/>
    <cellStyle name="40% - Accent2 53 2" xfId="11449"/>
    <cellStyle name="40% - Accent2 53 2 2" xfId="18152"/>
    <cellStyle name="40% - Accent2 53 2 2 2" xfId="31113"/>
    <cellStyle name="40% - Accent2 53 2 2 2 2" xfId="57114"/>
    <cellStyle name="40% - Accent2 53 2 2 3" xfId="44179"/>
    <cellStyle name="40% - Accent2 53 2 3" xfId="24680"/>
    <cellStyle name="40% - Accent2 53 2 3 2" xfId="50680"/>
    <cellStyle name="40% - Accent2 53 2 4" xfId="37678"/>
    <cellStyle name="40% - Accent2 53 3" xfId="14964"/>
    <cellStyle name="40% - Accent2 53 3 2" xfId="27924"/>
    <cellStyle name="40% - Accent2 53 3 2 2" xfId="53925"/>
    <cellStyle name="40% - Accent2 53 3 3" xfId="40990"/>
    <cellStyle name="40% - Accent2 53 4" xfId="21501"/>
    <cellStyle name="40% - Accent2 53 4 2" xfId="47501"/>
    <cellStyle name="40% - Accent2 53 5" xfId="34489"/>
    <cellStyle name="40% - Accent2 54" xfId="6369"/>
    <cellStyle name="40% - Accent2 54 2" xfId="11463"/>
    <cellStyle name="40% - Accent2 54 2 2" xfId="18166"/>
    <cellStyle name="40% - Accent2 54 2 2 2" xfId="31127"/>
    <cellStyle name="40% - Accent2 54 2 2 2 2" xfId="57128"/>
    <cellStyle name="40% - Accent2 54 2 2 3" xfId="44193"/>
    <cellStyle name="40% - Accent2 54 2 3" xfId="24694"/>
    <cellStyle name="40% - Accent2 54 2 3 2" xfId="50694"/>
    <cellStyle name="40% - Accent2 54 2 4" xfId="37692"/>
    <cellStyle name="40% - Accent2 54 3" xfId="14978"/>
    <cellStyle name="40% - Accent2 54 3 2" xfId="27938"/>
    <cellStyle name="40% - Accent2 54 3 2 2" xfId="53939"/>
    <cellStyle name="40% - Accent2 54 3 3" xfId="41004"/>
    <cellStyle name="40% - Accent2 54 4" xfId="21515"/>
    <cellStyle name="40% - Accent2 54 4 2" xfId="47515"/>
    <cellStyle name="40% - Accent2 54 5" xfId="34503"/>
    <cellStyle name="40% - Accent2 55" xfId="6411"/>
    <cellStyle name="40% - Accent2 55 2" xfId="11477"/>
    <cellStyle name="40% - Accent2 55 2 2" xfId="18180"/>
    <cellStyle name="40% - Accent2 55 2 2 2" xfId="31141"/>
    <cellStyle name="40% - Accent2 55 2 2 2 2" xfId="57142"/>
    <cellStyle name="40% - Accent2 55 2 2 3" xfId="44207"/>
    <cellStyle name="40% - Accent2 55 2 3" xfId="24708"/>
    <cellStyle name="40% - Accent2 55 2 3 2" xfId="50708"/>
    <cellStyle name="40% - Accent2 55 2 4" xfId="37706"/>
    <cellStyle name="40% - Accent2 55 3" xfId="14992"/>
    <cellStyle name="40% - Accent2 55 3 2" xfId="27952"/>
    <cellStyle name="40% - Accent2 55 3 2 2" xfId="53953"/>
    <cellStyle name="40% - Accent2 55 3 3" xfId="41018"/>
    <cellStyle name="40% - Accent2 55 4" xfId="21529"/>
    <cellStyle name="40% - Accent2 55 4 2" xfId="47529"/>
    <cellStyle name="40% - Accent2 55 5" xfId="34517"/>
    <cellStyle name="40% - Accent2 56" xfId="6453"/>
    <cellStyle name="40% - Accent2 56 2" xfId="11491"/>
    <cellStyle name="40% - Accent2 56 2 2" xfId="18194"/>
    <cellStyle name="40% - Accent2 56 2 2 2" xfId="31155"/>
    <cellStyle name="40% - Accent2 56 2 2 2 2" xfId="57156"/>
    <cellStyle name="40% - Accent2 56 2 2 3" xfId="44221"/>
    <cellStyle name="40% - Accent2 56 2 3" xfId="24722"/>
    <cellStyle name="40% - Accent2 56 2 3 2" xfId="50722"/>
    <cellStyle name="40% - Accent2 56 2 4" xfId="37720"/>
    <cellStyle name="40% - Accent2 56 3" xfId="15006"/>
    <cellStyle name="40% - Accent2 56 3 2" xfId="27966"/>
    <cellStyle name="40% - Accent2 56 3 2 2" xfId="53967"/>
    <cellStyle name="40% - Accent2 56 3 3" xfId="41032"/>
    <cellStyle name="40% - Accent2 56 4" xfId="21543"/>
    <cellStyle name="40% - Accent2 56 4 2" xfId="47543"/>
    <cellStyle name="40% - Accent2 56 5" xfId="34531"/>
    <cellStyle name="40% - Accent2 57" xfId="6495"/>
    <cellStyle name="40% - Accent2 57 2" xfId="11505"/>
    <cellStyle name="40% - Accent2 57 2 2" xfId="18208"/>
    <cellStyle name="40% - Accent2 57 2 2 2" xfId="31169"/>
    <cellStyle name="40% - Accent2 57 2 2 2 2" xfId="57170"/>
    <cellStyle name="40% - Accent2 57 2 2 3" xfId="44235"/>
    <cellStyle name="40% - Accent2 57 2 3" xfId="24736"/>
    <cellStyle name="40% - Accent2 57 2 3 2" xfId="50736"/>
    <cellStyle name="40% - Accent2 57 2 4" xfId="37734"/>
    <cellStyle name="40% - Accent2 57 3" xfId="15020"/>
    <cellStyle name="40% - Accent2 57 3 2" xfId="27980"/>
    <cellStyle name="40% - Accent2 57 3 2 2" xfId="53981"/>
    <cellStyle name="40% - Accent2 57 3 3" xfId="41046"/>
    <cellStyle name="40% - Accent2 57 4" xfId="21557"/>
    <cellStyle name="40% - Accent2 57 4 2" xfId="47557"/>
    <cellStyle name="40% - Accent2 57 5" xfId="34545"/>
    <cellStyle name="40% - Accent2 58" xfId="6537"/>
    <cellStyle name="40% - Accent2 58 2" xfId="11519"/>
    <cellStyle name="40% - Accent2 58 2 2" xfId="18222"/>
    <cellStyle name="40% - Accent2 58 2 2 2" xfId="31183"/>
    <cellStyle name="40% - Accent2 58 2 2 2 2" xfId="57184"/>
    <cellStyle name="40% - Accent2 58 2 2 3" xfId="44249"/>
    <cellStyle name="40% - Accent2 58 2 3" xfId="24750"/>
    <cellStyle name="40% - Accent2 58 2 3 2" xfId="50750"/>
    <cellStyle name="40% - Accent2 58 2 4" xfId="37748"/>
    <cellStyle name="40% - Accent2 58 3" xfId="15034"/>
    <cellStyle name="40% - Accent2 58 3 2" xfId="27994"/>
    <cellStyle name="40% - Accent2 58 3 2 2" xfId="53995"/>
    <cellStyle name="40% - Accent2 58 3 3" xfId="41060"/>
    <cellStyle name="40% - Accent2 58 4" xfId="21571"/>
    <cellStyle name="40% - Accent2 58 4 2" xfId="47571"/>
    <cellStyle name="40% - Accent2 58 5" xfId="34559"/>
    <cellStyle name="40% - Accent2 59" xfId="6579"/>
    <cellStyle name="40% - Accent2 59 2" xfId="11533"/>
    <cellStyle name="40% - Accent2 59 2 2" xfId="18236"/>
    <cellStyle name="40% - Accent2 59 2 2 2" xfId="31197"/>
    <cellStyle name="40% - Accent2 59 2 2 2 2" xfId="57198"/>
    <cellStyle name="40% - Accent2 59 2 2 3" xfId="44263"/>
    <cellStyle name="40% - Accent2 59 2 3" xfId="24764"/>
    <cellStyle name="40% - Accent2 59 2 3 2" xfId="50764"/>
    <cellStyle name="40% - Accent2 59 2 4" xfId="37762"/>
    <cellStyle name="40% - Accent2 59 3" xfId="15048"/>
    <cellStyle name="40% - Accent2 59 3 2" xfId="28008"/>
    <cellStyle name="40% - Accent2 59 3 2 2" xfId="54009"/>
    <cellStyle name="40% - Accent2 59 3 3" xfId="41074"/>
    <cellStyle name="40% - Accent2 59 4" xfId="21585"/>
    <cellStyle name="40% - Accent2 59 4 2" xfId="47585"/>
    <cellStyle name="40% - Accent2 59 5" xfId="34573"/>
    <cellStyle name="40% - Accent2 6" xfId="281"/>
    <cellStyle name="40% - Accent2 6 2" xfId="2539"/>
    <cellStyle name="40% - Accent2 6 2 2" xfId="9234"/>
    <cellStyle name="40% - Accent2 6 2 2 2" xfId="15936"/>
    <cellStyle name="40% - Accent2 6 2 2 2 2" xfId="28896"/>
    <cellStyle name="40% - Accent2 6 2 2 2 2 2" xfId="54897"/>
    <cellStyle name="40% - Accent2 6 2 2 2 3" xfId="41962"/>
    <cellStyle name="40% - Accent2 6 2 2 3" xfId="22463"/>
    <cellStyle name="40% - Accent2 6 2 2 3 2" xfId="48463"/>
    <cellStyle name="40% - Accent2 6 2 2 4" xfId="35461"/>
    <cellStyle name="40% - Accent2 6 2 3" xfId="12747"/>
    <cellStyle name="40% - Accent2 6 2 3 2" xfId="25708"/>
    <cellStyle name="40% - Accent2 6 2 3 2 2" xfId="51708"/>
    <cellStyle name="40% - Accent2 6 2 3 3" xfId="38773"/>
    <cellStyle name="40% - Accent2 6 2 4" xfId="19289"/>
    <cellStyle name="40% - Accent2 6 2 4 2" xfId="45289"/>
    <cellStyle name="40% - Accent2 6 2 5" xfId="32272"/>
    <cellStyle name="40% - Accent2 6 3" xfId="3568"/>
    <cellStyle name="40% - Accent2 6 3 2" xfId="10088"/>
    <cellStyle name="40% - Accent2 6 3 2 2" xfId="16792"/>
    <cellStyle name="40% - Accent2 6 3 2 2 2" xfId="29753"/>
    <cellStyle name="40% - Accent2 6 3 2 2 2 2" xfId="55754"/>
    <cellStyle name="40% - Accent2 6 3 2 2 3" xfId="42819"/>
    <cellStyle name="40% - Accent2 6 3 2 3" xfId="23320"/>
    <cellStyle name="40% - Accent2 6 3 2 3 2" xfId="49320"/>
    <cellStyle name="40% - Accent2 6 3 2 4" xfId="36318"/>
    <cellStyle name="40% - Accent2 6 3 3" xfId="13604"/>
    <cellStyle name="40% - Accent2 6 3 3 2" xfId="26564"/>
    <cellStyle name="40% - Accent2 6 3 3 2 2" xfId="52565"/>
    <cellStyle name="40% - Accent2 6 3 3 3" xfId="39630"/>
    <cellStyle name="40% - Accent2 6 3 4" xfId="20143"/>
    <cellStyle name="40% - Accent2 6 3 4 2" xfId="46143"/>
    <cellStyle name="40% - Accent2 6 3 5" xfId="33129"/>
    <cellStyle name="40% - Accent2 6 4" xfId="4273"/>
    <cellStyle name="40% - Accent2 6 4 2" xfId="10523"/>
    <cellStyle name="40% - Accent2 6 4 2 2" xfId="17227"/>
    <cellStyle name="40% - Accent2 6 4 2 2 2" xfId="30188"/>
    <cellStyle name="40% - Accent2 6 4 2 2 2 2" xfId="56189"/>
    <cellStyle name="40% - Accent2 6 4 2 2 3" xfId="43254"/>
    <cellStyle name="40% - Accent2 6 4 2 3" xfId="23755"/>
    <cellStyle name="40% - Accent2 6 4 2 3 2" xfId="49755"/>
    <cellStyle name="40% - Accent2 6 4 2 4" xfId="36753"/>
    <cellStyle name="40% - Accent2 6 4 3" xfId="14039"/>
    <cellStyle name="40% - Accent2 6 4 3 2" xfId="26999"/>
    <cellStyle name="40% - Accent2 6 4 3 2 2" xfId="53000"/>
    <cellStyle name="40% - Accent2 6 4 3 3" xfId="40065"/>
    <cellStyle name="40% - Accent2 6 4 4" xfId="20577"/>
    <cellStyle name="40% - Accent2 6 4 4 2" xfId="46577"/>
    <cellStyle name="40% - Accent2 6 4 5" xfId="33564"/>
    <cellStyle name="40% - Accent2 6 5" xfId="4918"/>
    <cellStyle name="40% - Accent2 6 5 2" xfId="10907"/>
    <cellStyle name="40% - Accent2 6 5 2 2" xfId="17611"/>
    <cellStyle name="40% - Accent2 6 5 2 2 2" xfId="30572"/>
    <cellStyle name="40% - Accent2 6 5 2 2 2 2" xfId="56573"/>
    <cellStyle name="40% - Accent2 6 5 2 2 3" xfId="43638"/>
    <cellStyle name="40% - Accent2 6 5 2 3" xfId="24139"/>
    <cellStyle name="40% - Accent2 6 5 2 3 2" xfId="50139"/>
    <cellStyle name="40% - Accent2 6 5 2 4" xfId="37137"/>
    <cellStyle name="40% - Accent2 6 5 3" xfId="14423"/>
    <cellStyle name="40% - Accent2 6 5 3 2" xfId="27383"/>
    <cellStyle name="40% - Accent2 6 5 3 2 2" xfId="53384"/>
    <cellStyle name="40% - Accent2 6 5 3 3" xfId="40449"/>
    <cellStyle name="40% - Accent2 6 5 4" xfId="20960"/>
    <cellStyle name="40% - Accent2 6 5 4 2" xfId="46960"/>
    <cellStyle name="40% - Accent2 6 5 5" xfId="33948"/>
    <cellStyle name="40% - Accent2 6 6" xfId="8619"/>
    <cellStyle name="40% - Accent2 6 6 2" xfId="15321"/>
    <cellStyle name="40% - Accent2 6 6 2 2" xfId="28281"/>
    <cellStyle name="40% - Accent2 6 6 2 2 2" xfId="54282"/>
    <cellStyle name="40% - Accent2 6 6 2 3" xfId="41347"/>
    <cellStyle name="40% - Accent2 6 6 3" xfId="21848"/>
    <cellStyle name="40% - Accent2 6 6 3 2" xfId="47848"/>
    <cellStyle name="40% - Accent2 6 6 4" xfId="34846"/>
    <cellStyle name="40% - Accent2 6 7" xfId="12132"/>
    <cellStyle name="40% - Accent2 6 7 2" xfId="25093"/>
    <cellStyle name="40% - Accent2 6 7 2 2" xfId="51093"/>
    <cellStyle name="40% - Accent2 6 7 3" xfId="38158"/>
    <cellStyle name="40% - Accent2 6 8" xfId="18674"/>
    <cellStyle name="40% - Accent2 6 8 2" xfId="44674"/>
    <cellStyle name="40% - Accent2 6 9" xfId="31657"/>
    <cellStyle name="40% - Accent2 60" xfId="6621"/>
    <cellStyle name="40% - Accent2 60 2" xfId="11547"/>
    <cellStyle name="40% - Accent2 60 2 2" xfId="18250"/>
    <cellStyle name="40% - Accent2 60 2 2 2" xfId="31211"/>
    <cellStyle name="40% - Accent2 60 2 2 2 2" xfId="57212"/>
    <cellStyle name="40% - Accent2 60 2 2 3" xfId="44277"/>
    <cellStyle name="40% - Accent2 60 2 3" xfId="24778"/>
    <cellStyle name="40% - Accent2 60 2 3 2" xfId="50778"/>
    <cellStyle name="40% - Accent2 60 2 4" xfId="37776"/>
    <cellStyle name="40% - Accent2 60 3" xfId="15062"/>
    <cellStyle name="40% - Accent2 60 3 2" xfId="28022"/>
    <cellStyle name="40% - Accent2 60 3 2 2" xfId="54023"/>
    <cellStyle name="40% - Accent2 60 3 3" xfId="41088"/>
    <cellStyle name="40% - Accent2 60 4" xfId="21599"/>
    <cellStyle name="40% - Accent2 60 4 2" xfId="47599"/>
    <cellStyle name="40% - Accent2 60 5" xfId="34587"/>
    <cellStyle name="40% - Accent2 61" xfId="6663"/>
    <cellStyle name="40% - Accent2 61 2" xfId="11561"/>
    <cellStyle name="40% - Accent2 61 2 2" xfId="18264"/>
    <cellStyle name="40% - Accent2 61 2 2 2" xfId="31225"/>
    <cellStyle name="40% - Accent2 61 2 2 2 2" xfId="57226"/>
    <cellStyle name="40% - Accent2 61 2 2 3" xfId="44291"/>
    <cellStyle name="40% - Accent2 61 2 3" xfId="24792"/>
    <cellStyle name="40% - Accent2 61 2 3 2" xfId="50792"/>
    <cellStyle name="40% - Accent2 61 2 4" xfId="37790"/>
    <cellStyle name="40% - Accent2 61 3" xfId="15076"/>
    <cellStyle name="40% - Accent2 61 3 2" xfId="28036"/>
    <cellStyle name="40% - Accent2 61 3 2 2" xfId="54037"/>
    <cellStyle name="40% - Accent2 61 3 3" xfId="41102"/>
    <cellStyle name="40% - Accent2 61 4" xfId="21613"/>
    <cellStyle name="40% - Accent2 61 4 2" xfId="47613"/>
    <cellStyle name="40% - Accent2 61 5" xfId="34601"/>
    <cellStyle name="40% - Accent2 62" xfId="8453"/>
    <cellStyle name="40% - Accent2 62 2" xfId="11912"/>
    <cellStyle name="40% - Accent2 62 2 2" xfId="18293"/>
    <cellStyle name="40% - Accent2 62 2 2 2" xfId="31254"/>
    <cellStyle name="40% - Accent2 62 2 2 2 2" xfId="57255"/>
    <cellStyle name="40% - Accent2 62 2 2 3" xfId="44320"/>
    <cellStyle name="40% - Accent2 62 2 3" xfId="24821"/>
    <cellStyle name="40% - Accent2 62 2 3 2" xfId="50821"/>
    <cellStyle name="40% - Accent2 62 2 4" xfId="37819"/>
    <cellStyle name="40% - Accent2 62 3" xfId="15105"/>
    <cellStyle name="40% - Accent2 62 3 2" xfId="28065"/>
    <cellStyle name="40% - Accent2 62 3 2 2" xfId="54066"/>
    <cellStyle name="40% - Accent2 62 3 3" xfId="41131"/>
    <cellStyle name="40% - Accent2 62 4" xfId="21633"/>
    <cellStyle name="40% - Accent2 62 4 2" xfId="47633"/>
    <cellStyle name="40% - Accent2 62 5" xfId="34630"/>
    <cellStyle name="40% - Accent2 63" xfId="8470"/>
    <cellStyle name="40% - Accent2 63 2" xfId="11929"/>
    <cellStyle name="40% - Accent2 63 2 2" xfId="18310"/>
    <cellStyle name="40% - Accent2 63 2 2 2" xfId="31271"/>
    <cellStyle name="40% - Accent2 63 2 2 2 2" xfId="57272"/>
    <cellStyle name="40% - Accent2 63 2 2 3" xfId="44337"/>
    <cellStyle name="40% - Accent2 63 2 3" xfId="24838"/>
    <cellStyle name="40% - Accent2 63 2 3 2" xfId="50838"/>
    <cellStyle name="40% - Accent2 63 2 4" xfId="37836"/>
    <cellStyle name="40% - Accent2 63 3" xfId="15122"/>
    <cellStyle name="40% - Accent2 63 3 2" xfId="28082"/>
    <cellStyle name="40% - Accent2 63 3 2 2" xfId="54083"/>
    <cellStyle name="40% - Accent2 63 3 3" xfId="41148"/>
    <cellStyle name="40% - Accent2 63 4" xfId="21650"/>
    <cellStyle name="40% - Accent2 63 4 2" xfId="47650"/>
    <cellStyle name="40% - Accent2 63 5" xfId="34647"/>
    <cellStyle name="40% - Accent2 64" xfId="8517"/>
    <cellStyle name="40% - Accent2 64 2" xfId="11963"/>
    <cellStyle name="40% - Accent2 64 2 2" xfId="18344"/>
    <cellStyle name="40% - Accent2 64 2 2 2" xfId="31305"/>
    <cellStyle name="40% - Accent2 64 2 2 2 2" xfId="57306"/>
    <cellStyle name="40% - Accent2 64 2 2 3" xfId="44371"/>
    <cellStyle name="40% - Accent2 64 2 3" xfId="24872"/>
    <cellStyle name="40% - Accent2 64 2 3 2" xfId="50872"/>
    <cellStyle name="40% - Accent2 64 2 4" xfId="37870"/>
    <cellStyle name="40% - Accent2 64 3" xfId="15156"/>
    <cellStyle name="40% - Accent2 64 3 2" xfId="28116"/>
    <cellStyle name="40% - Accent2 64 3 2 2" xfId="54117"/>
    <cellStyle name="40% - Accent2 64 3 3" xfId="41182"/>
    <cellStyle name="40% - Accent2 64 4" xfId="21684"/>
    <cellStyle name="40% - Accent2 64 4 2" xfId="47684"/>
    <cellStyle name="40% - Accent2 64 5" xfId="34681"/>
    <cellStyle name="40% - Accent2 65" xfId="8533"/>
    <cellStyle name="40% - Accent2 65 2" xfId="11979"/>
    <cellStyle name="40% - Accent2 65 2 2" xfId="18360"/>
    <cellStyle name="40% - Accent2 65 2 2 2" xfId="31321"/>
    <cellStyle name="40% - Accent2 65 2 2 2 2" xfId="57322"/>
    <cellStyle name="40% - Accent2 65 2 2 3" xfId="44387"/>
    <cellStyle name="40% - Accent2 65 2 3" xfId="24888"/>
    <cellStyle name="40% - Accent2 65 2 3 2" xfId="50888"/>
    <cellStyle name="40% - Accent2 65 2 4" xfId="37886"/>
    <cellStyle name="40% - Accent2 65 3" xfId="15172"/>
    <cellStyle name="40% - Accent2 65 3 2" xfId="28132"/>
    <cellStyle name="40% - Accent2 65 3 2 2" xfId="54133"/>
    <cellStyle name="40% - Accent2 65 3 3" xfId="41198"/>
    <cellStyle name="40% - Accent2 65 4" xfId="21700"/>
    <cellStyle name="40% - Accent2 65 4 2" xfId="47700"/>
    <cellStyle name="40% - Accent2 65 5" xfId="34697"/>
    <cellStyle name="40% - Accent2 66" xfId="51"/>
    <cellStyle name="40% - Accent2 66 2" xfId="11705"/>
    <cellStyle name="40% - Accent2 66 2 2" xfId="18379"/>
    <cellStyle name="40% - Accent2 66 2 2 2" xfId="31341"/>
    <cellStyle name="40% - Accent2 66 2 2 2 2" xfId="57342"/>
    <cellStyle name="40% - Accent2 66 2 2 3" xfId="44407"/>
    <cellStyle name="40% - Accent2 66 2 3" xfId="24908"/>
    <cellStyle name="40% - Accent2 66 2 3 2" xfId="50908"/>
    <cellStyle name="40% - Accent2 66 2 4" xfId="37906"/>
    <cellStyle name="40% - Accent2 66 3" xfId="15188"/>
    <cellStyle name="40% - Accent2 66 3 2" xfId="28148"/>
    <cellStyle name="40% - Accent2 66 3 2 2" xfId="54149"/>
    <cellStyle name="40% - Accent2 66 3 3" xfId="41214"/>
    <cellStyle name="40% - Accent2 66 4" xfId="21716"/>
    <cellStyle name="40% - Accent2 66 4 2" xfId="47716"/>
    <cellStyle name="40% - Accent2 66 5" xfId="34713"/>
    <cellStyle name="40% - Accent2 67" xfId="11727"/>
    <cellStyle name="40% - Accent2 67 2" xfId="15216"/>
    <cellStyle name="40% - Accent2 67 2 2" xfId="28176"/>
    <cellStyle name="40% - Accent2 67 2 2 2" xfId="54177"/>
    <cellStyle name="40% - Accent2 67 2 3" xfId="41242"/>
    <cellStyle name="40% - Accent2 67 3" xfId="21743"/>
    <cellStyle name="40% - Accent2 67 3 2" xfId="47743"/>
    <cellStyle name="40% - Accent2 67 4" xfId="34741"/>
    <cellStyle name="40% - Accent2 68" xfId="11742"/>
    <cellStyle name="40% - Accent2 68 2" xfId="15244"/>
    <cellStyle name="40% - Accent2 68 2 2" xfId="28204"/>
    <cellStyle name="40% - Accent2 68 2 2 2" xfId="54205"/>
    <cellStyle name="40% - Accent2 68 2 3" xfId="41270"/>
    <cellStyle name="40% - Accent2 68 3" xfId="21771"/>
    <cellStyle name="40% - Accent2 68 3 2" xfId="47771"/>
    <cellStyle name="40% - Accent2 68 4" xfId="34769"/>
    <cellStyle name="40% - Accent2 69" xfId="11755"/>
    <cellStyle name="40% - Accent2 69 2" xfId="18397"/>
    <cellStyle name="40% - Accent2 69 2 2" xfId="31359"/>
    <cellStyle name="40% - Accent2 69 2 2 2" xfId="57360"/>
    <cellStyle name="40% - Accent2 69 2 3" xfId="37930"/>
    <cellStyle name="40% - Accent2 69 3" xfId="24926"/>
    <cellStyle name="40% - Accent2 69 3 2" xfId="50926"/>
    <cellStyle name="40% - Accent2 69 4" xfId="31595"/>
    <cellStyle name="40% - Accent2 7" xfId="323"/>
    <cellStyle name="40% - Accent2 7 2" xfId="2578"/>
    <cellStyle name="40% - Accent2 7 2 2" xfId="9265"/>
    <cellStyle name="40% - Accent2 7 2 2 2" xfId="15966"/>
    <cellStyle name="40% - Accent2 7 2 2 2 2" xfId="28927"/>
    <cellStyle name="40% - Accent2 7 2 2 2 2 2" xfId="54928"/>
    <cellStyle name="40% - Accent2 7 2 2 2 3" xfId="41993"/>
    <cellStyle name="40% - Accent2 7 2 2 3" xfId="22494"/>
    <cellStyle name="40% - Accent2 7 2 2 3 2" xfId="48494"/>
    <cellStyle name="40% - Accent2 7 2 2 4" xfId="35492"/>
    <cellStyle name="40% - Accent2 7 2 3" xfId="12778"/>
    <cellStyle name="40% - Accent2 7 2 3 2" xfId="25739"/>
    <cellStyle name="40% - Accent2 7 2 3 2 2" xfId="51739"/>
    <cellStyle name="40% - Accent2 7 2 3 3" xfId="38804"/>
    <cellStyle name="40% - Accent2 7 2 4" xfId="19320"/>
    <cellStyle name="40% - Accent2 7 2 4 2" xfId="45320"/>
    <cellStyle name="40% - Accent2 7 2 5" xfId="32303"/>
    <cellStyle name="40% - Accent2 7 3" xfId="3535"/>
    <cellStyle name="40% - Accent2 7 3 2" xfId="10060"/>
    <cellStyle name="40% - Accent2 7 3 2 2" xfId="16764"/>
    <cellStyle name="40% - Accent2 7 3 2 2 2" xfId="29725"/>
    <cellStyle name="40% - Accent2 7 3 2 2 2 2" xfId="55726"/>
    <cellStyle name="40% - Accent2 7 3 2 2 3" xfId="42791"/>
    <cellStyle name="40% - Accent2 7 3 2 3" xfId="23292"/>
    <cellStyle name="40% - Accent2 7 3 2 3 2" xfId="49292"/>
    <cellStyle name="40% - Accent2 7 3 2 4" xfId="36290"/>
    <cellStyle name="40% - Accent2 7 3 3" xfId="13576"/>
    <cellStyle name="40% - Accent2 7 3 3 2" xfId="26537"/>
    <cellStyle name="40% - Accent2 7 3 3 2 2" xfId="52537"/>
    <cellStyle name="40% - Accent2 7 3 3 3" xfId="39602"/>
    <cellStyle name="40% - Accent2 7 3 4" xfId="20115"/>
    <cellStyle name="40% - Accent2 7 3 4 2" xfId="46115"/>
    <cellStyle name="40% - Accent2 7 3 5" xfId="33101"/>
    <cellStyle name="40% - Accent2 7 4" xfId="4246"/>
    <cellStyle name="40% - Accent2 7 4 2" xfId="10500"/>
    <cellStyle name="40% - Accent2 7 4 2 2" xfId="17204"/>
    <cellStyle name="40% - Accent2 7 4 2 2 2" xfId="30165"/>
    <cellStyle name="40% - Accent2 7 4 2 2 2 2" xfId="56166"/>
    <cellStyle name="40% - Accent2 7 4 2 2 3" xfId="43231"/>
    <cellStyle name="40% - Accent2 7 4 2 3" xfId="23732"/>
    <cellStyle name="40% - Accent2 7 4 2 3 2" xfId="49732"/>
    <cellStyle name="40% - Accent2 7 4 2 4" xfId="36730"/>
    <cellStyle name="40% - Accent2 7 4 3" xfId="14016"/>
    <cellStyle name="40% - Accent2 7 4 3 2" xfId="26976"/>
    <cellStyle name="40% - Accent2 7 4 3 2 2" xfId="52977"/>
    <cellStyle name="40% - Accent2 7 4 3 3" xfId="40042"/>
    <cellStyle name="40% - Accent2 7 4 4" xfId="20554"/>
    <cellStyle name="40% - Accent2 7 4 4 2" xfId="46554"/>
    <cellStyle name="40% - Accent2 7 4 5" xfId="33541"/>
    <cellStyle name="40% - Accent2 7 5" xfId="4900"/>
    <cellStyle name="40% - Accent2 7 5 2" xfId="10892"/>
    <cellStyle name="40% - Accent2 7 5 2 2" xfId="17596"/>
    <cellStyle name="40% - Accent2 7 5 2 2 2" xfId="30557"/>
    <cellStyle name="40% - Accent2 7 5 2 2 2 2" xfId="56558"/>
    <cellStyle name="40% - Accent2 7 5 2 2 3" xfId="43623"/>
    <cellStyle name="40% - Accent2 7 5 2 3" xfId="24124"/>
    <cellStyle name="40% - Accent2 7 5 2 3 2" xfId="50124"/>
    <cellStyle name="40% - Accent2 7 5 2 4" xfId="37122"/>
    <cellStyle name="40% - Accent2 7 5 3" xfId="14408"/>
    <cellStyle name="40% - Accent2 7 5 3 2" xfId="27368"/>
    <cellStyle name="40% - Accent2 7 5 3 2 2" xfId="53369"/>
    <cellStyle name="40% - Accent2 7 5 3 3" xfId="40434"/>
    <cellStyle name="40% - Accent2 7 5 4" xfId="20945"/>
    <cellStyle name="40% - Accent2 7 5 4 2" xfId="46945"/>
    <cellStyle name="40% - Accent2 7 5 5" xfId="33933"/>
    <cellStyle name="40% - Accent2 7 6" xfId="8633"/>
    <cellStyle name="40% - Accent2 7 6 2" xfId="15335"/>
    <cellStyle name="40% - Accent2 7 6 2 2" xfId="28295"/>
    <cellStyle name="40% - Accent2 7 6 2 2 2" xfId="54296"/>
    <cellStyle name="40% - Accent2 7 6 2 3" xfId="41361"/>
    <cellStyle name="40% - Accent2 7 6 3" xfId="21862"/>
    <cellStyle name="40% - Accent2 7 6 3 2" xfId="47862"/>
    <cellStyle name="40% - Accent2 7 6 4" xfId="34860"/>
    <cellStyle name="40% - Accent2 7 7" xfId="12146"/>
    <cellStyle name="40% - Accent2 7 7 2" xfId="25107"/>
    <cellStyle name="40% - Accent2 7 7 2 2" xfId="51107"/>
    <cellStyle name="40% - Accent2 7 7 3" xfId="38172"/>
    <cellStyle name="40% - Accent2 7 8" xfId="18688"/>
    <cellStyle name="40% - Accent2 7 8 2" xfId="44688"/>
    <cellStyle name="40% - Accent2 7 9" xfId="31671"/>
    <cellStyle name="40% - Accent2 70" xfId="11775"/>
    <cellStyle name="40% - Accent2 70 2" xfId="18414"/>
    <cellStyle name="40% - Accent2 70 2 2" xfId="31376"/>
    <cellStyle name="40% - Accent2 70 2 2 2" xfId="57377"/>
    <cellStyle name="40% - Accent2 70 2 3" xfId="44427"/>
    <cellStyle name="40% - Accent2 70 3" xfId="24943"/>
    <cellStyle name="40% - Accent2 70 3 2" xfId="50943"/>
    <cellStyle name="40% - Accent2 70 4" xfId="37960"/>
    <cellStyle name="40% - Accent2 71" xfId="11794"/>
    <cellStyle name="40% - Accent2 71 2" xfId="18442"/>
    <cellStyle name="40% - Accent2 71 2 2" xfId="31404"/>
    <cellStyle name="40% - Accent2 71 2 2 2" xfId="57405"/>
    <cellStyle name="40% - Accent2 71 2 3" xfId="44455"/>
    <cellStyle name="40% - Accent2 71 3" xfId="24971"/>
    <cellStyle name="40% - Accent2 71 3 2" xfId="50971"/>
    <cellStyle name="40% - Accent2 71 4" xfId="37980"/>
    <cellStyle name="40% - Accent2 72" xfId="11813"/>
    <cellStyle name="40% - Accent2 72 2" xfId="18468"/>
    <cellStyle name="40% - Accent2 72 2 2" xfId="31430"/>
    <cellStyle name="40% - Accent2 72 2 2 2" xfId="57431"/>
    <cellStyle name="40% - Accent2 72 2 3" xfId="44481"/>
    <cellStyle name="40% - Accent2 72 3" xfId="24997"/>
    <cellStyle name="40% - Accent2 72 3 2" xfId="50997"/>
    <cellStyle name="40% - Accent2 72 4" xfId="38009"/>
    <cellStyle name="40% - Accent2 73" xfId="11865"/>
    <cellStyle name="40% - Accent2 73 2" xfId="18484"/>
    <cellStyle name="40% - Accent2 73 2 2" xfId="31446"/>
    <cellStyle name="40% - Accent2 73 2 2 2" xfId="57447"/>
    <cellStyle name="40% - Accent2 73 2 3" xfId="44497"/>
    <cellStyle name="40% - Accent2 73 3" xfId="25013"/>
    <cellStyle name="40% - Accent2 73 3 2" xfId="51013"/>
    <cellStyle name="40% - Accent2 73 4" xfId="38021"/>
    <cellStyle name="40% - Accent2 74" xfId="12023"/>
    <cellStyle name="40% - Accent2 74 2" xfId="18499"/>
    <cellStyle name="40% - Accent2 74 2 2" xfId="31461"/>
    <cellStyle name="40% - Accent2 74 2 2 2" xfId="57462"/>
    <cellStyle name="40% - Accent2 74 2 3" xfId="44512"/>
    <cellStyle name="40% - Accent2 74 3" xfId="25028"/>
    <cellStyle name="40% - Accent2 74 3 2" xfId="51028"/>
    <cellStyle name="40% - Accent2 74 4" xfId="38034"/>
    <cellStyle name="40% - Accent2 75" xfId="12039"/>
    <cellStyle name="40% - Accent2 75 2" xfId="31477"/>
    <cellStyle name="40% - Accent2 75 2 2" xfId="57478"/>
    <cellStyle name="40% - Accent2 75 3" xfId="38050"/>
    <cellStyle name="40% - Accent2 76" xfId="12063"/>
    <cellStyle name="40% - Accent2 76 2" xfId="31505"/>
    <cellStyle name="40% - Accent2 76 2 2" xfId="57506"/>
    <cellStyle name="40% - Accent2 76 3" xfId="38079"/>
    <cellStyle name="40% - Accent2 77" xfId="12075"/>
    <cellStyle name="40% - Accent2 77 2" xfId="31531"/>
    <cellStyle name="40% - Accent2 77 2 2" xfId="57532"/>
    <cellStyle name="40% - Accent2 77 3" xfId="38094"/>
    <cellStyle name="40% - Accent2 78" xfId="18527"/>
    <cellStyle name="40% - Accent2 78 2" xfId="31545"/>
    <cellStyle name="40% - Accent2 78 2 2" xfId="57545"/>
    <cellStyle name="40% - Accent2 78 3" xfId="44540"/>
    <cellStyle name="40% - Accent2 79" xfId="18543"/>
    <cellStyle name="40% - Accent2 79 2" xfId="31561"/>
    <cellStyle name="40% - Accent2 79 2 2" xfId="57561"/>
    <cellStyle name="40% - Accent2 79 3" xfId="44556"/>
    <cellStyle name="40% - Accent2 8" xfId="365"/>
    <cellStyle name="40% - Accent2 8 2" xfId="2612"/>
    <cellStyle name="40% - Accent2 8 2 2" xfId="9294"/>
    <cellStyle name="40% - Accent2 8 2 2 2" xfId="15995"/>
    <cellStyle name="40% - Accent2 8 2 2 2 2" xfId="28956"/>
    <cellStyle name="40% - Accent2 8 2 2 2 2 2" xfId="54957"/>
    <cellStyle name="40% - Accent2 8 2 2 2 3" xfId="42022"/>
    <cellStyle name="40% - Accent2 8 2 2 3" xfId="22523"/>
    <cellStyle name="40% - Accent2 8 2 2 3 2" xfId="48523"/>
    <cellStyle name="40% - Accent2 8 2 2 4" xfId="35521"/>
    <cellStyle name="40% - Accent2 8 2 3" xfId="12807"/>
    <cellStyle name="40% - Accent2 8 2 3 2" xfId="25768"/>
    <cellStyle name="40% - Accent2 8 2 3 2 2" xfId="51768"/>
    <cellStyle name="40% - Accent2 8 2 3 3" xfId="38833"/>
    <cellStyle name="40% - Accent2 8 2 4" xfId="19349"/>
    <cellStyle name="40% - Accent2 8 2 4 2" xfId="45349"/>
    <cellStyle name="40% - Accent2 8 2 5" xfId="32332"/>
    <cellStyle name="40% - Accent2 8 3" xfId="3502"/>
    <cellStyle name="40% - Accent2 8 3 2" xfId="10032"/>
    <cellStyle name="40% - Accent2 8 3 2 2" xfId="16736"/>
    <cellStyle name="40% - Accent2 8 3 2 2 2" xfId="29697"/>
    <cellStyle name="40% - Accent2 8 3 2 2 2 2" xfId="55698"/>
    <cellStyle name="40% - Accent2 8 3 2 2 3" xfId="42763"/>
    <cellStyle name="40% - Accent2 8 3 2 3" xfId="23264"/>
    <cellStyle name="40% - Accent2 8 3 2 3 2" xfId="49264"/>
    <cellStyle name="40% - Accent2 8 3 2 4" xfId="36262"/>
    <cellStyle name="40% - Accent2 8 3 3" xfId="13548"/>
    <cellStyle name="40% - Accent2 8 3 3 2" xfId="26509"/>
    <cellStyle name="40% - Accent2 8 3 3 2 2" xfId="52509"/>
    <cellStyle name="40% - Accent2 8 3 3 3" xfId="39574"/>
    <cellStyle name="40% - Accent2 8 3 4" xfId="20087"/>
    <cellStyle name="40% - Accent2 8 3 4 2" xfId="46087"/>
    <cellStyle name="40% - Accent2 8 3 5" xfId="33073"/>
    <cellStyle name="40% - Accent2 8 4" xfId="4219"/>
    <cellStyle name="40% - Accent2 8 4 2" xfId="10477"/>
    <cellStyle name="40% - Accent2 8 4 2 2" xfId="17181"/>
    <cellStyle name="40% - Accent2 8 4 2 2 2" xfId="30142"/>
    <cellStyle name="40% - Accent2 8 4 2 2 2 2" xfId="56143"/>
    <cellStyle name="40% - Accent2 8 4 2 2 3" xfId="43208"/>
    <cellStyle name="40% - Accent2 8 4 2 3" xfId="23709"/>
    <cellStyle name="40% - Accent2 8 4 2 3 2" xfId="49709"/>
    <cellStyle name="40% - Accent2 8 4 2 4" xfId="36707"/>
    <cellStyle name="40% - Accent2 8 4 3" xfId="13993"/>
    <cellStyle name="40% - Accent2 8 4 3 2" xfId="26953"/>
    <cellStyle name="40% - Accent2 8 4 3 2 2" xfId="52954"/>
    <cellStyle name="40% - Accent2 8 4 3 3" xfId="40019"/>
    <cellStyle name="40% - Accent2 8 4 4" xfId="20531"/>
    <cellStyle name="40% - Accent2 8 4 4 2" xfId="46531"/>
    <cellStyle name="40% - Accent2 8 4 5" xfId="33518"/>
    <cellStyle name="40% - Accent2 8 5" xfId="4882"/>
    <cellStyle name="40% - Accent2 8 5 2" xfId="10877"/>
    <cellStyle name="40% - Accent2 8 5 2 2" xfId="17581"/>
    <cellStyle name="40% - Accent2 8 5 2 2 2" xfId="30542"/>
    <cellStyle name="40% - Accent2 8 5 2 2 2 2" xfId="56543"/>
    <cellStyle name="40% - Accent2 8 5 2 2 3" xfId="43608"/>
    <cellStyle name="40% - Accent2 8 5 2 3" xfId="24109"/>
    <cellStyle name="40% - Accent2 8 5 2 3 2" xfId="50109"/>
    <cellStyle name="40% - Accent2 8 5 2 4" xfId="37107"/>
    <cellStyle name="40% - Accent2 8 5 3" xfId="14393"/>
    <cellStyle name="40% - Accent2 8 5 3 2" xfId="27353"/>
    <cellStyle name="40% - Accent2 8 5 3 2 2" xfId="53354"/>
    <cellStyle name="40% - Accent2 8 5 3 3" xfId="40419"/>
    <cellStyle name="40% - Accent2 8 5 4" xfId="20930"/>
    <cellStyle name="40% - Accent2 8 5 4 2" xfId="46930"/>
    <cellStyle name="40% - Accent2 8 5 5" xfId="33918"/>
    <cellStyle name="40% - Accent2 8 6" xfId="8647"/>
    <cellStyle name="40% - Accent2 8 6 2" xfId="15349"/>
    <cellStyle name="40% - Accent2 8 6 2 2" xfId="28309"/>
    <cellStyle name="40% - Accent2 8 6 2 2 2" xfId="54310"/>
    <cellStyle name="40% - Accent2 8 6 2 3" xfId="41375"/>
    <cellStyle name="40% - Accent2 8 6 3" xfId="21876"/>
    <cellStyle name="40% - Accent2 8 6 3 2" xfId="47876"/>
    <cellStyle name="40% - Accent2 8 6 4" xfId="34874"/>
    <cellStyle name="40% - Accent2 8 7" xfId="12160"/>
    <cellStyle name="40% - Accent2 8 7 2" xfId="25121"/>
    <cellStyle name="40% - Accent2 8 7 2 2" xfId="51121"/>
    <cellStyle name="40% - Accent2 8 7 3" xfId="38186"/>
    <cellStyle name="40% - Accent2 8 8" xfId="18702"/>
    <cellStyle name="40% - Accent2 8 8 2" xfId="44702"/>
    <cellStyle name="40% - Accent2 8 9" xfId="31685"/>
    <cellStyle name="40% - Accent2 80" xfId="18571"/>
    <cellStyle name="40% - Accent2 80 2" xfId="18612"/>
    <cellStyle name="40% - Accent2 80 3" xfId="44584"/>
    <cellStyle name="40% - Accent2 81" xfId="18595"/>
    <cellStyle name="40% - Accent2 81 2" xfId="44609"/>
    <cellStyle name="40% - Accent2 9" xfId="407"/>
    <cellStyle name="40% - Accent2 9 2" xfId="2647"/>
    <cellStyle name="40% - Accent2 9 2 2" xfId="9324"/>
    <cellStyle name="40% - Accent2 9 2 2 2" xfId="16025"/>
    <cellStyle name="40% - Accent2 9 2 2 2 2" xfId="28986"/>
    <cellStyle name="40% - Accent2 9 2 2 2 2 2" xfId="54987"/>
    <cellStyle name="40% - Accent2 9 2 2 2 3" xfId="42052"/>
    <cellStyle name="40% - Accent2 9 2 2 3" xfId="22553"/>
    <cellStyle name="40% - Accent2 9 2 2 3 2" xfId="48553"/>
    <cellStyle name="40% - Accent2 9 2 2 4" xfId="35551"/>
    <cellStyle name="40% - Accent2 9 2 3" xfId="12837"/>
    <cellStyle name="40% - Accent2 9 2 3 2" xfId="25798"/>
    <cellStyle name="40% - Accent2 9 2 3 2 2" xfId="51798"/>
    <cellStyle name="40% - Accent2 9 2 3 3" xfId="38863"/>
    <cellStyle name="40% - Accent2 9 2 4" xfId="19379"/>
    <cellStyle name="40% - Accent2 9 2 4 2" xfId="45379"/>
    <cellStyle name="40% - Accent2 9 2 5" xfId="32362"/>
    <cellStyle name="40% - Accent2 9 3" xfId="3471"/>
    <cellStyle name="40% - Accent2 9 3 2" xfId="10004"/>
    <cellStyle name="40% - Accent2 9 3 2 2" xfId="16708"/>
    <cellStyle name="40% - Accent2 9 3 2 2 2" xfId="29669"/>
    <cellStyle name="40% - Accent2 9 3 2 2 2 2" xfId="55670"/>
    <cellStyle name="40% - Accent2 9 3 2 2 3" xfId="42735"/>
    <cellStyle name="40% - Accent2 9 3 2 3" xfId="23236"/>
    <cellStyle name="40% - Accent2 9 3 2 3 2" xfId="49236"/>
    <cellStyle name="40% - Accent2 9 3 2 4" xfId="36234"/>
    <cellStyle name="40% - Accent2 9 3 3" xfId="13520"/>
    <cellStyle name="40% - Accent2 9 3 3 2" xfId="26481"/>
    <cellStyle name="40% - Accent2 9 3 3 2 2" xfId="52481"/>
    <cellStyle name="40% - Accent2 9 3 3 3" xfId="39546"/>
    <cellStyle name="40% - Accent2 9 3 4" xfId="20059"/>
    <cellStyle name="40% - Accent2 9 3 4 2" xfId="46059"/>
    <cellStyle name="40% - Accent2 9 3 5" xfId="33045"/>
    <cellStyle name="40% - Accent2 9 4" xfId="4195"/>
    <cellStyle name="40% - Accent2 9 4 2" xfId="10455"/>
    <cellStyle name="40% - Accent2 9 4 2 2" xfId="17159"/>
    <cellStyle name="40% - Accent2 9 4 2 2 2" xfId="30120"/>
    <cellStyle name="40% - Accent2 9 4 2 2 2 2" xfId="56121"/>
    <cellStyle name="40% - Accent2 9 4 2 2 3" xfId="43186"/>
    <cellStyle name="40% - Accent2 9 4 2 3" xfId="23687"/>
    <cellStyle name="40% - Accent2 9 4 2 3 2" xfId="49687"/>
    <cellStyle name="40% - Accent2 9 4 2 4" xfId="36685"/>
    <cellStyle name="40% - Accent2 9 4 3" xfId="13971"/>
    <cellStyle name="40% - Accent2 9 4 3 2" xfId="26931"/>
    <cellStyle name="40% - Accent2 9 4 3 2 2" xfId="52932"/>
    <cellStyle name="40% - Accent2 9 4 3 3" xfId="39997"/>
    <cellStyle name="40% - Accent2 9 4 4" xfId="20509"/>
    <cellStyle name="40% - Accent2 9 4 4 2" xfId="46509"/>
    <cellStyle name="40% - Accent2 9 4 5" xfId="33496"/>
    <cellStyle name="40% - Accent2 9 5" xfId="4864"/>
    <cellStyle name="40% - Accent2 9 5 2" xfId="10861"/>
    <cellStyle name="40% - Accent2 9 5 2 2" xfId="17565"/>
    <cellStyle name="40% - Accent2 9 5 2 2 2" xfId="30526"/>
    <cellStyle name="40% - Accent2 9 5 2 2 2 2" xfId="56527"/>
    <cellStyle name="40% - Accent2 9 5 2 2 3" xfId="43592"/>
    <cellStyle name="40% - Accent2 9 5 2 3" xfId="24093"/>
    <cellStyle name="40% - Accent2 9 5 2 3 2" xfId="50093"/>
    <cellStyle name="40% - Accent2 9 5 2 4" xfId="37091"/>
    <cellStyle name="40% - Accent2 9 5 3" xfId="14377"/>
    <cellStyle name="40% - Accent2 9 5 3 2" xfId="27337"/>
    <cellStyle name="40% - Accent2 9 5 3 2 2" xfId="53338"/>
    <cellStyle name="40% - Accent2 9 5 3 3" xfId="40403"/>
    <cellStyle name="40% - Accent2 9 5 4" xfId="20914"/>
    <cellStyle name="40% - Accent2 9 5 4 2" xfId="46914"/>
    <cellStyle name="40% - Accent2 9 5 5" xfId="33902"/>
    <cellStyle name="40% - Accent2 9 6" xfId="8661"/>
    <cellStyle name="40% - Accent2 9 6 2" xfId="15363"/>
    <cellStyle name="40% - Accent2 9 6 2 2" xfId="28323"/>
    <cellStyle name="40% - Accent2 9 6 2 2 2" xfId="54324"/>
    <cellStyle name="40% - Accent2 9 6 2 3" xfId="41389"/>
    <cellStyle name="40% - Accent2 9 6 3" xfId="21890"/>
    <cellStyle name="40% - Accent2 9 6 3 2" xfId="47890"/>
    <cellStyle name="40% - Accent2 9 6 4" xfId="34888"/>
    <cellStyle name="40% - Accent2 9 7" xfId="12174"/>
    <cellStyle name="40% - Accent2 9 7 2" xfId="25135"/>
    <cellStyle name="40% - Accent2 9 7 2 2" xfId="51135"/>
    <cellStyle name="40% - Accent2 9 7 3" xfId="38200"/>
    <cellStyle name="40% - Accent2 9 8" xfId="18716"/>
    <cellStyle name="40% - Accent2 9 8 2" xfId="44716"/>
    <cellStyle name="40% - Accent2 9 9" xfId="31699"/>
    <cellStyle name="40% - Accent3" xfId="29" builtinId="39" customBuiltin="1"/>
    <cellStyle name="40% - Accent3 10" xfId="453"/>
    <cellStyle name="40% - Accent3 10 2" xfId="2684"/>
    <cellStyle name="40% - Accent3 10 2 2" xfId="9359"/>
    <cellStyle name="40% - Accent3 10 2 2 2" xfId="16060"/>
    <cellStyle name="40% - Accent3 10 2 2 2 2" xfId="29021"/>
    <cellStyle name="40% - Accent3 10 2 2 2 2 2" xfId="55022"/>
    <cellStyle name="40% - Accent3 10 2 2 2 3" xfId="42087"/>
    <cellStyle name="40% - Accent3 10 2 2 3" xfId="22588"/>
    <cellStyle name="40% - Accent3 10 2 2 3 2" xfId="48588"/>
    <cellStyle name="40% - Accent3 10 2 2 4" xfId="35586"/>
    <cellStyle name="40% - Accent3 10 2 3" xfId="12872"/>
    <cellStyle name="40% - Accent3 10 2 3 2" xfId="25833"/>
    <cellStyle name="40% - Accent3 10 2 3 2 2" xfId="51833"/>
    <cellStyle name="40% - Accent3 10 2 3 3" xfId="38898"/>
    <cellStyle name="40% - Accent3 10 2 4" xfId="19414"/>
    <cellStyle name="40% - Accent3 10 2 4 2" xfId="45414"/>
    <cellStyle name="40% - Accent3 10 2 5" xfId="32397"/>
    <cellStyle name="40% - Accent3 10 3" xfId="3437"/>
    <cellStyle name="40% - Accent3 10 3 2" xfId="9972"/>
    <cellStyle name="40% - Accent3 10 3 2 2" xfId="16676"/>
    <cellStyle name="40% - Accent3 10 3 2 2 2" xfId="29637"/>
    <cellStyle name="40% - Accent3 10 3 2 2 2 2" xfId="55638"/>
    <cellStyle name="40% - Accent3 10 3 2 2 3" xfId="42703"/>
    <cellStyle name="40% - Accent3 10 3 2 3" xfId="23204"/>
    <cellStyle name="40% - Accent3 10 3 2 3 2" xfId="49204"/>
    <cellStyle name="40% - Accent3 10 3 2 4" xfId="36202"/>
    <cellStyle name="40% - Accent3 10 3 3" xfId="13488"/>
    <cellStyle name="40% - Accent3 10 3 3 2" xfId="26449"/>
    <cellStyle name="40% - Accent3 10 3 3 2 2" xfId="52449"/>
    <cellStyle name="40% - Accent3 10 3 3 3" xfId="39514"/>
    <cellStyle name="40% - Accent3 10 3 4" xfId="20027"/>
    <cellStyle name="40% - Accent3 10 3 4 2" xfId="46027"/>
    <cellStyle name="40% - Accent3 10 3 5" xfId="33013"/>
    <cellStyle name="40% - Accent3 10 4" xfId="2957"/>
    <cellStyle name="40% - Accent3 10 4 2" xfId="9582"/>
    <cellStyle name="40% - Accent3 10 4 2 2" xfId="16284"/>
    <cellStyle name="40% - Accent3 10 4 2 2 2" xfId="29245"/>
    <cellStyle name="40% - Accent3 10 4 2 2 2 2" xfId="55246"/>
    <cellStyle name="40% - Accent3 10 4 2 2 3" xfId="42311"/>
    <cellStyle name="40% - Accent3 10 4 2 3" xfId="22812"/>
    <cellStyle name="40% - Accent3 10 4 2 3 2" xfId="48812"/>
    <cellStyle name="40% - Accent3 10 4 2 4" xfId="35810"/>
    <cellStyle name="40% - Accent3 10 4 3" xfId="13096"/>
    <cellStyle name="40% - Accent3 10 4 3 2" xfId="26057"/>
    <cellStyle name="40% - Accent3 10 4 3 2 2" xfId="52057"/>
    <cellStyle name="40% - Accent3 10 4 3 3" xfId="39122"/>
    <cellStyle name="40% - Accent3 10 4 4" xfId="19637"/>
    <cellStyle name="40% - Accent3 10 4 4 2" xfId="45637"/>
    <cellStyle name="40% - Accent3 10 4 5" xfId="32621"/>
    <cellStyle name="40% - Accent3 10 5" xfId="2733"/>
    <cellStyle name="40% - Accent3 10 5 2" xfId="9398"/>
    <cellStyle name="40% - Accent3 10 5 2 2" xfId="16099"/>
    <cellStyle name="40% - Accent3 10 5 2 2 2" xfId="29060"/>
    <cellStyle name="40% - Accent3 10 5 2 2 2 2" xfId="55061"/>
    <cellStyle name="40% - Accent3 10 5 2 2 3" xfId="42126"/>
    <cellStyle name="40% - Accent3 10 5 2 3" xfId="22627"/>
    <cellStyle name="40% - Accent3 10 5 2 3 2" xfId="48627"/>
    <cellStyle name="40% - Accent3 10 5 2 4" xfId="35625"/>
    <cellStyle name="40% - Accent3 10 5 3" xfId="12911"/>
    <cellStyle name="40% - Accent3 10 5 3 2" xfId="25872"/>
    <cellStyle name="40% - Accent3 10 5 3 2 2" xfId="51872"/>
    <cellStyle name="40% - Accent3 10 5 3 3" xfId="38937"/>
    <cellStyle name="40% - Accent3 10 5 4" xfId="19453"/>
    <cellStyle name="40% - Accent3 10 5 4 2" xfId="45453"/>
    <cellStyle name="40% - Accent3 10 5 5" xfId="32436"/>
    <cellStyle name="40% - Accent3 10 6" xfId="8677"/>
    <cellStyle name="40% - Accent3 10 6 2" xfId="15379"/>
    <cellStyle name="40% - Accent3 10 6 2 2" xfId="28339"/>
    <cellStyle name="40% - Accent3 10 6 2 2 2" xfId="54340"/>
    <cellStyle name="40% - Accent3 10 6 2 3" xfId="41405"/>
    <cellStyle name="40% - Accent3 10 6 3" xfId="21906"/>
    <cellStyle name="40% - Accent3 10 6 3 2" xfId="47906"/>
    <cellStyle name="40% - Accent3 10 6 4" xfId="34904"/>
    <cellStyle name="40% - Accent3 10 7" xfId="12190"/>
    <cellStyle name="40% - Accent3 10 7 2" xfId="25151"/>
    <cellStyle name="40% - Accent3 10 7 2 2" xfId="51151"/>
    <cellStyle name="40% - Accent3 10 7 3" xfId="38216"/>
    <cellStyle name="40% - Accent3 10 8" xfId="18732"/>
    <cellStyle name="40% - Accent3 10 8 2" xfId="44732"/>
    <cellStyle name="40% - Accent3 10 9" xfId="31715"/>
    <cellStyle name="40% - Accent3 11" xfId="495"/>
    <cellStyle name="40% - Accent3 11 2" xfId="2717"/>
    <cellStyle name="40% - Accent3 11 2 2" xfId="9384"/>
    <cellStyle name="40% - Accent3 11 2 2 2" xfId="16085"/>
    <cellStyle name="40% - Accent3 11 2 2 2 2" xfId="29046"/>
    <cellStyle name="40% - Accent3 11 2 2 2 2 2" xfId="55047"/>
    <cellStyle name="40% - Accent3 11 2 2 2 3" xfId="42112"/>
    <cellStyle name="40% - Accent3 11 2 2 3" xfId="22613"/>
    <cellStyle name="40% - Accent3 11 2 2 3 2" xfId="48613"/>
    <cellStyle name="40% - Accent3 11 2 2 4" xfId="35611"/>
    <cellStyle name="40% - Accent3 11 2 3" xfId="12897"/>
    <cellStyle name="40% - Accent3 11 2 3 2" xfId="25858"/>
    <cellStyle name="40% - Accent3 11 2 3 2 2" xfId="51858"/>
    <cellStyle name="40% - Accent3 11 2 3 3" xfId="38923"/>
    <cellStyle name="40% - Accent3 11 2 4" xfId="19439"/>
    <cellStyle name="40% - Accent3 11 2 4 2" xfId="45439"/>
    <cellStyle name="40% - Accent3 11 2 5" xfId="32422"/>
    <cellStyle name="40% - Accent3 11 3" xfId="3404"/>
    <cellStyle name="40% - Accent3 11 3 2" xfId="9947"/>
    <cellStyle name="40% - Accent3 11 3 2 2" xfId="16650"/>
    <cellStyle name="40% - Accent3 11 3 2 2 2" xfId="29611"/>
    <cellStyle name="40% - Accent3 11 3 2 2 2 2" xfId="55612"/>
    <cellStyle name="40% - Accent3 11 3 2 2 3" xfId="42677"/>
    <cellStyle name="40% - Accent3 11 3 2 3" xfId="23178"/>
    <cellStyle name="40% - Accent3 11 3 2 3 2" xfId="49178"/>
    <cellStyle name="40% - Accent3 11 3 2 4" xfId="36176"/>
    <cellStyle name="40% - Accent3 11 3 3" xfId="13462"/>
    <cellStyle name="40% - Accent3 11 3 3 2" xfId="26423"/>
    <cellStyle name="40% - Accent3 11 3 3 2 2" xfId="52423"/>
    <cellStyle name="40% - Accent3 11 3 3 3" xfId="39488"/>
    <cellStyle name="40% - Accent3 11 3 4" xfId="20002"/>
    <cellStyle name="40% - Accent3 11 3 4 2" xfId="46002"/>
    <cellStyle name="40% - Accent3 11 3 5" xfId="32987"/>
    <cellStyle name="40% - Accent3 11 4" xfId="3694"/>
    <cellStyle name="40% - Accent3 11 4 2" xfId="10187"/>
    <cellStyle name="40% - Accent3 11 4 2 2" xfId="16891"/>
    <cellStyle name="40% - Accent3 11 4 2 2 2" xfId="29852"/>
    <cellStyle name="40% - Accent3 11 4 2 2 2 2" xfId="55853"/>
    <cellStyle name="40% - Accent3 11 4 2 2 3" xfId="42918"/>
    <cellStyle name="40% - Accent3 11 4 2 3" xfId="23419"/>
    <cellStyle name="40% - Accent3 11 4 2 3 2" xfId="49419"/>
    <cellStyle name="40% - Accent3 11 4 2 4" xfId="36417"/>
    <cellStyle name="40% - Accent3 11 4 3" xfId="13703"/>
    <cellStyle name="40% - Accent3 11 4 3 2" xfId="26663"/>
    <cellStyle name="40% - Accent3 11 4 3 2 2" xfId="52664"/>
    <cellStyle name="40% - Accent3 11 4 3 3" xfId="39729"/>
    <cellStyle name="40% - Accent3 11 4 4" xfId="20242"/>
    <cellStyle name="40% - Accent3 11 4 4 2" xfId="46242"/>
    <cellStyle name="40% - Accent3 11 4 5" xfId="33228"/>
    <cellStyle name="40% - Accent3 11 5" xfId="4380"/>
    <cellStyle name="40% - Accent3 11 5 2" xfId="10605"/>
    <cellStyle name="40% - Accent3 11 5 2 2" xfId="17309"/>
    <cellStyle name="40% - Accent3 11 5 2 2 2" xfId="30270"/>
    <cellStyle name="40% - Accent3 11 5 2 2 2 2" xfId="56271"/>
    <cellStyle name="40% - Accent3 11 5 2 2 3" xfId="43336"/>
    <cellStyle name="40% - Accent3 11 5 2 3" xfId="23837"/>
    <cellStyle name="40% - Accent3 11 5 2 3 2" xfId="49837"/>
    <cellStyle name="40% - Accent3 11 5 2 4" xfId="36835"/>
    <cellStyle name="40% - Accent3 11 5 3" xfId="14121"/>
    <cellStyle name="40% - Accent3 11 5 3 2" xfId="27081"/>
    <cellStyle name="40% - Accent3 11 5 3 2 2" xfId="53082"/>
    <cellStyle name="40% - Accent3 11 5 3 3" xfId="40147"/>
    <cellStyle name="40% - Accent3 11 5 4" xfId="20659"/>
    <cellStyle name="40% - Accent3 11 5 4 2" xfId="46659"/>
    <cellStyle name="40% - Accent3 11 5 5" xfId="33646"/>
    <cellStyle name="40% - Accent3 11 6" xfId="8691"/>
    <cellStyle name="40% - Accent3 11 6 2" xfId="15393"/>
    <cellStyle name="40% - Accent3 11 6 2 2" xfId="28353"/>
    <cellStyle name="40% - Accent3 11 6 2 2 2" xfId="54354"/>
    <cellStyle name="40% - Accent3 11 6 2 3" xfId="41419"/>
    <cellStyle name="40% - Accent3 11 6 3" xfId="21920"/>
    <cellStyle name="40% - Accent3 11 6 3 2" xfId="47920"/>
    <cellStyle name="40% - Accent3 11 6 4" xfId="34918"/>
    <cellStyle name="40% - Accent3 11 7" xfId="12204"/>
    <cellStyle name="40% - Accent3 11 7 2" xfId="25165"/>
    <cellStyle name="40% - Accent3 11 7 2 2" xfId="51165"/>
    <cellStyle name="40% - Accent3 11 7 3" xfId="38230"/>
    <cellStyle name="40% - Accent3 11 8" xfId="18746"/>
    <cellStyle name="40% - Accent3 11 8 2" xfId="44746"/>
    <cellStyle name="40% - Accent3 11 9" xfId="31729"/>
    <cellStyle name="40% - Accent3 12" xfId="537"/>
    <cellStyle name="40% - Accent3 12 2" xfId="2754"/>
    <cellStyle name="40% - Accent3 12 2 2" xfId="9415"/>
    <cellStyle name="40% - Accent3 12 2 2 2" xfId="16116"/>
    <cellStyle name="40% - Accent3 12 2 2 2 2" xfId="29077"/>
    <cellStyle name="40% - Accent3 12 2 2 2 2 2" xfId="55078"/>
    <cellStyle name="40% - Accent3 12 2 2 2 3" xfId="42143"/>
    <cellStyle name="40% - Accent3 12 2 2 3" xfId="22644"/>
    <cellStyle name="40% - Accent3 12 2 2 3 2" xfId="48644"/>
    <cellStyle name="40% - Accent3 12 2 2 4" xfId="35642"/>
    <cellStyle name="40% - Accent3 12 2 3" xfId="12928"/>
    <cellStyle name="40% - Accent3 12 2 3 2" xfId="25889"/>
    <cellStyle name="40% - Accent3 12 2 3 2 2" xfId="51889"/>
    <cellStyle name="40% - Accent3 12 2 3 3" xfId="38954"/>
    <cellStyle name="40% - Accent3 12 2 4" xfId="19470"/>
    <cellStyle name="40% - Accent3 12 2 4 2" xfId="45470"/>
    <cellStyle name="40% - Accent3 12 2 5" xfId="32453"/>
    <cellStyle name="40% - Accent3 12 3" xfId="3373"/>
    <cellStyle name="40% - Accent3 12 3 2" xfId="9923"/>
    <cellStyle name="40% - Accent3 12 3 2 2" xfId="16626"/>
    <cellStyle name="40% - Accent3 12 3 2 2 2" xfId="29587"/>
    <cellStyle name="40% - Accent3 12 3 2 2 2 2" xfId="55588"/>
    <cellStyle name="40% - Accent3 12 3 2 2 3" xfId="42653"/>
    <cellStyle name="40% - Accent3 12 3 2 3" xfId="23154"/>
    <cellStyle name="40% - Accent3 12 3 2 3 2" xfId="49154"/>
    <cellStyle name="40% - Accent3 12 3 2 4" xfId="36152"/>
    <cellStyle name="40% - Accent3 12 3 3" xfId="13438"/>
    <cellStyle name="40% - Accent3 12 3 3 2" xfId="26399"/>
    <cellStyle name="40% - Accent3 12 3 3 2 2" xfId="52399"/>
    <cellStyle name="40% - Accent3 12 3 3 3" xfId="39464"/>
    <cellStyle name="40% - Accent3 12 3 4" xfId="19978"/>
    <cellStyle name="40% - Accent3 12 3 4 2" xfId="45978"/>
    <cellStyle name="40% - Accent3 12 3 5" xfId="32963"/>
    <cellStyle name="40% - Accent3 12 4" xfId="2548"/>
    <cellStyle name="40% - Accent3 12 4 2" xfId="9242"/>
    <cellStyle name="40% - Accent3 12 4 2 2" xfId="15944"/>
    <cellStyle name="40% - Accent3 12 4 2 2 2" xfId="28904"/>
    <cellStyle name="40% - Accent3 12 4 2 2 2 2" xfId="54905"/>
    <cellStyle name="40% - Accent3 12 4 2 2 3" xfId="41970"/>
    <cellStyle name="40% - Accent3 12 4 2 3" xfId="22471"/>
    <cellStyle name="40% - Accent3 12 4 2 3 2" xfId="48471"/>
    <cellStyle name="40% - Accent3 12 4 2 4" xfId="35469"/>
    <cellStyle name="40% - Accent3 12 4 3" xfId="12755"/>
    <cellStyle name="40% - Accent3 12 4 3 2" xfId="25716"/>
    <cellStyle name="40% - Accent3 12 4 3 2 2" xfId="51716"/>
    <cellStyle name="40% - Accent3 12 4 3 3" xfId="38781"/>
    <cellStyle name="40% - Accent3 12 4 4" xfId="19297"/>
    <cellStyle name="40% - Accent3 12 4 4 2" xfId="45297"/>
    <cellStyle name="40% - Accent3 12 4 5" xfId="32280"/>
    <cellStyle name="40% - Accent3 12 5" xfId="3561"/>
    <cellStyle name="40% - Accent3 12 5 2" xfId="10081"/>
    <cellStyle name="40% - Accent3 12 5 2 2" xfId="16785"/>
    <cellStyle name="40% - Accent3 12 5 2 2 2" xfId="29746"/>
    <cellStyle name="40% - Accent3 12 5 2 2 2 2" xfId="55747"/>
    <cellStyle name="40% - Accent3 12 5 2 2 3" xfId="42812"/>
    <cellStyle name="40% - Accent3 12 5 2 3" xfId="23313"/>
    <cellStyle name="40% - Accent3 12 5 2 3 2" xfId="49313"/>
    <cellStyle name="40% - Accent3 12 5 2 4" xfId="36311"/>
    <cellStyle name="40% - Accent3 12 5 3" xfId="13597"/>
    <cellStyle name="40% - Accent3 12 5 3 2" xfId="26557"/>
    <cellStyle name="40% - Accent3 12 5 3 2 2" xfId="52558"/>
    <cellStyle name="40% - Accent3 12 5 3 3" xfId="39623"/>
    <cellStyle name="40% - Accent3 12 5 4" xfId="20136"/>
    <cellStyle name="40% - Accent3 12 5 4 2" xfId="46136"/>
    <cellStyle name="40% - Accent3 12 5 5" xfId="33122"/>
    <cellStyle name="40% - Accent3 12 6" xfId="8705"/>
    <cellStyle name="40% - Accent3 12 6 2" xfId="15407"/>
    <cellStyle name="40% - Accent3 12 6 2 2" xfId="28367"/>
    <cellStyle name="40% - Accent3 12 6 2 2 2" xfId="54368"/>
    <cellStyle name="40% - Accent3 12 6 2 3" xfId="41433"/>
    <cellStyle name="40% - Accent3 12 6 3" xfId="21934"/>
    <cellStyle name="40% - Accent3 12 6 3 2" xfId="47934"/>
    <cellStyle name="40% - Accent3 12 6 4" xfId="34932"/>
    <cellStyle name="40% - Accent3 12 7" xfId="12218"/>
    <cellStyle name="40% - Accent3 12 7 2" xfId="25179"/>
    <cellStyle name="40% - Accent3 12 7 2 2" xfId="51179"/>
    <cellStyle name="40% - Accent3 12 7 3" xfId="38244"/>
    <cellStyle name="40% - Accent3 12 8" xfId="18760"/>
    <cellStyle name="40% - Accent3 12 8 2" xfId="44760"/>
    <cellStyle name="40% - Accent3 12 9" xfId="31743"/>
    <cellStyle name="40% - Accent3 13" xfId="578"/>
    <cellStyle name="40% - Accent3 13 2" xfId="2784"/>
    <cellStyle name="40% - Accent3 13 2 2" xfId="9441"/>
    <cellStyle name="40% - Accent3 13 2 2 2" xfId="16142"/>
    <cellStyle name="40% - Accent3 13 2 2 2 2" xfId="29103"/>
    <cellStyle name="40% - Accent3 13 2 2 2 2 2" xfId="55104"/>
    <cellStyle name="40% - Accent3 13 2 2 2 3" xfId="42169"/>
    <cellStyle name="40% - Accent3 13 2 2 3" xfId="22670"/>
    <cellStyle name="40% - Accent3 13 2 2 3 2" xfId="48670"/>
    <cellStyle name="40% - Accent3 13 2 2 4" xfId="35668"/>
    <cellStyle name="40% - Accent3 13 2 3" xfId="12954"/>
    <cellStyle name="40% - Accent3 13 2 3 2" xfId="25915"/>
    <cellStyle name="40% - Accent3 13 2 3 2 2" xfId="51915"/>
    <cellStyle name="40% - Accent3 13 2 3 3" xfId="38980"/>
    <cellStyle name="40% - Accent3 13 2 4" xfId="19496"/>
    <cellStyle name="40% - Accent3 13 2 4 2" xfId="45496"/>
    <cellStyle name="40% - Accent3 13 2 5" xfId="32479"/>
    <cellStyle name="40% - Accent3 13 3" xfId="3349"/>
    <cellStyle name="40% - Accent3 13 3 2" xfId="9903"/>
    <cellStyle name="40% - Accent3 13 3 2 2" xfId="16606"/>
    <cellStyle name="40% - Accent3 13 3 2 2 2" xfId="29567"/>
    <cellStyle name="40% - Accent3 13 3 2 2 2 2" xfId="55568"/>
    <cellStyle name="40% - Accent3 13 3 2 2 3" xfId="42633"/>
    <cellStyle name="40% - Accent3 13 3 2 3" xfId="23134"/>
    <cellStyle name="40% - Accent3 13 3 2 3 2" xfId="49134"/>
    <cellStyle name="40% - Accent3 13 3 2 4" xfId="36132"/>
    <cellStyle name="40% - Accent3 13 3 3" xfId="13418"/>
    <cellStyle name="40% - Accent3 13 3 3 2" xfId="26379"/>
    <cellStyle name="40% - Accent3 13 3 3 2 2" xfId="52379"/>
    <cellStyle name="40% - Accent3 13 3 3 3" xfId="39444"/>
    <cellStyle name="40% - Accent3 13 3 4" xfId="19958"/>
    <cellStyle name="40% - Accent3 13 3 4 2" xfId="45958"/>
    <cellStyle name="40% - Accent3 13 3 5" xfId="32943"/>
    <cellStyle name="40% - Accent3 13 4" xfId="2831"/>
    <cellStyle name="40% - Accent3 13 4 2" xfId="9481"/>
    <cellStyle name="40% - Accent3 13 4 2 2" xfId="16183"/>
    <cellStyle name="40% - Accent3 13 4 2 2 2" xfId="29144"/>
    <cellStyle name="40% - Accent3 13 4 2 2 2 2" xfId="55145"/>
    <cellStyle name="40% - Accent3 13 4 2 2 3" xfId="42210"/>
    <cellStyle name="40% - Accent3 13 4 2 3" xfId="22711"/>
    <cellStyle name="40% - Accent3 13 4 2 3 2" xfId="48711"/>
    <cellStyle name="40% - Accent3 13 4 2 4" xfId="35709"/>
    <cellStyle name="40% - Accent3 13 4 3" xfId="12995"/>
    <cellStyle name="40% - Accent3 13 4 3 2" xfId="25956"/>
    <cellStyle name="40% - Accent3 13 4 3 2 2" xfId="51956"/>
    <cellStyle name="40% - Accent3 13 4 3 3" xfId="39021"/>
    <cellStyle name="40% - Accent3 13 4 4" xfId="19536"/>
    <cellStyle name="40% - Accent3 13 4 4 2" xfId="45536"/>
    <cellStyle name="40% - Accent3 13 4 5" xfId="32520"/>
    <cellStyle name="40% - Accent3 13 5" xfId="3306"/>
    <cellStyle name="40% - Accent3 13 5 2" xfId="9866"/>
    <cellStyle name="40% - Accent3 13 5 2 2" xfId="16568"/>
    <cellStyle name="40% - Accent3 13 5 2 2 2" xfId="29529"/>
    <cellStyle name="40% - Accent3 13 5 2 2 2 2" xfId="55530"/>
    <cellStyle name="40% - Accent3 13 5 2 2 3" xfId="42595"/>
    <cellStyle name="40% - Accent3 13 5 2 3" xfId="23096"/>
    <cellStyle name="40% - Accent3 13 5 2 3 2" xfId="49096"/>
    <cellStyle name="40% - Accent3 13 5 2 4" xfId="36094"/>
    <cellStyle name="40% - Accent3 13 5 3" xfId="13380"/>
    <cellStyle name="40% - Accent3 13 5 3 2" xfId="26341"/>
    <cellStyle name="40% - Accent3 13 5 3 2 2" xfId="52341"/>
    <cellStyle name="40% - Accent3 13 5 3 3" xfId="39406"/>
    <cellStyle name="40% - Accent3 13 5 4" xfId="19921"/>
    <cellStyle name="40% - Accent3 13 5 4 2" xfId="45921"/>
    <cellStyle name="40% - Accent3 13 5 5" xfId="32905"/>
    <cellStyle name="40% - Accent3 13 6" xfId="8718"/>
    <cellStyle name="40% - Accent3 13 6 2" xfId="15420"/>
    <cellStyle name="40% - Accent3 13 6 2 2" xfId="28380"/>
    <cellStyle name="40% - Accent3 13 6 2 2 2" xfId="54381"/>
    <cellStyle name="40% - Accent3 13 6 2 3" xfId="41446"/>
    <cellStyle name="40% - Accent3 13 6 3" xfId="21947"/>
    <cellStyle name="40% - Accent3 13 6 3 2" xfId="47947"/>
    <cellStyle name="40% - Accent3 13 6 4" xfId="34945"/>
    <cellStyle name="40% - Accent3 13 7" xfId="12231"/>
    <cellStyle name="40% - Accent3 13 7 2" xfId="25192"/>
    <cellStyle name="40% - Accent3 13 7 2 2" xfId="51192"/>
    <cellStyle name="40% - Accent3 13 7 3" xfId="38257"/>
    <cellStyle name="40% - Accent3 13 8" xfId="18773"/>
    <cellStyle name="40% - Accent3 13 8 2" xfId="44773"/>
    <cellStyle name="40% - Accent3 13 9" xfId="31756"/>
    <cellStyle name="40% - Accent3 14" xfId="620"/>
    <cellStyle name="40% - Accent3 14 2" xfId="2818"/>
    <cellStyle name="40% - Accent3 14 2 2" xfId="9470"/>
    <cellStyle name="40% - Accent3 14 2 2 2" xfId="16172"/>
    <cellStyle name="40% - Accent3 14 2 2 2 2" xfId="29133"/>
    <cellStyle name="40% - Accent3 14 2 2 2 2 2" xfId="55134"/>
    <cellStyle name="40% - Accent3 14 2 2 2 3" xfId="42199"/>
    <cellStyle name="40% - Accent3 14 2 2 3" xfId="22700"/>
    <cellStyle name="40% - Accent3 14 2 2 3 2" xfId="48700"/>
    <cellStyle name="40% - Accent3 14 2 2 4" xfId="35698"/>
    <cellStyle name="40% - Accent3 14 2 3" xfId="12984"/>
    <cellStyle name="40% - Accent3 14 2 3 2" xfId="25945"/>
    <cellStyle name="40% - Accent3 14 2 3 2 2" xfId="51945"/>
    <cellStyle name="40% - Accent3 14 2 3 3" xfId="39010"/>
    <cellStyle name="40% - Accent3 14 2 4" xfId="19525"/>
    <cellStyle name="40% - Accent3 14 2 4 2" xfId="45525"/>
    <cellStyle name="40% - Accent3 14 2 5" xfId="32509"/>
    <cellStyle name="40% - Accent3 14 3" xfId="3318"/>
    <cellStyle name="40% - Accent3 14 3 2" xfId="9876"/>
    <cellStyle name="40% - Accent3 14 3 2 2" xfId="16578"/>
    <cellStyle name="40% - Accent3 14 3 2 2 2" xfId="29539"/>
    <cellStyle name="40% - Accent3 14 3 2 2 2 2" xfId="55540"/>
    <cellStyle name="40% - Accent3 14 3 2 2 3" xfId="42605"/>
    <cellStyle name="40% - Accent3 14 3 2 3" xfId="23106"/>
    <cellStyle name="40% - Accent3 14 3 2 3 2" xfId="49106"/>
    <cellStyle name="40% - Accent3 14 3 2 4" xfId="36104"/>
    <cellStyle name="40% - Accent3 14 3 3" xfId="13390"/>
    <cellStyle name="40% - Accent3 14 3 3 2" xfId="26351"/>
    <cellStyle name="40% - Accent3 14 3 3 2 2" xfId="52351"/>
    <cellStyle name="40% - Accent3 14 3 3 3" xfId="39416"/>
    <cellStyle name="40% - Accent3 14 3 4" xfId="19931"/>
    <cellStyle name="40% - Accent3 14 3 4 2" xfId="45931"/>
    <cellStyle name="40% - Accent3 14 3 5" xfId="32915"/>
    <cellStyle name="40% - Accent3 14 4" xfId="3160"/>
    <cellStyle name="40% - Accent3 14 4 2" xfId="9749"/>
    <cellStyle name="40% - Accent3 14 4 2 2" xfId="16451"/>
    <cellStyle name="40% - Accent3 14 4 2 2 2" xfId="29412"/>
    <cellStyle name="40% - Accent3 14 4 2 2 2 2" xfId="55413"/>
    <cellStyle name="40% - Accent3 14 4 2 2 3" xfId="42478"/>
    <cellStyle name="40% - Accent3 14 4 2 3" xfId="22979"/>
    <cellStyle name="40% - Accent3 14 4 2 3 2" xfId="48979"/>
    <cellStyle name="40% - Accent3 14 4 2 4" xfId="35977"/>
    <cellStyle name="40% - Accent3 14 4 3" xfId="13263"/>
    <cellStyle name="40% - Accent3 14 4 3 2" xfId="26224"/>
    <cellStyle name="40% - Accent3 14 4 3 2 2" xfId="52224"/>
    <cellStyle name="40% - Accent3 14 4 3 3" xfId="39289"/>
    <cellStyle name="40% - Accent3 14 4 4" xfId="19804"/>
    <cellStyle name="40% - Accent3 14 4 4 2" xfId="45804"/>
    <cellStyle name="40% - Accent3 14 4 5" xfId="32788"/>
    <cellStyle name="40% - Accent3 14 5" xfId="3116"/>
    <cellStyle name="40% - Accent3 14 5 2" xfId="9716"/>
    <cellStyle name="40% - Accent3 14 5 2 2" xfId="16418"/>
    <cellStyle name="40% - Accent3 14 5 2 2 2" xfId="29379"/>
    <cellStyle name="40% - Accent3 14 5 2 2 2 2" xfId="55380"/>
    <cellStyle name="40% - Accent3 14 5 2 2 3" xfId="42445"/>
    <cellStyle name="40% - Accent3 14 5 2 3" xfId="22946"/>
    <cellStyle name="40% - Accent3 14 5 2 3 2" xfId="48946"/>
    <cellStyle name="40% - Accent3 14 5 2 4" xfId="35944"/>
    <cellStyle name="40% - Accent3 14 5 3" xfId="13230"/>
    <cellStyle name="40% - Accent3 14 5 3 2" xfId="26191"/>
    <cellStyle name="40% - Accent3 14 5 3 2 2" xfId="52191"/>
    <cellStyle name="40% - Accent3 14 5 3 3" xfId="39256"/>
    <cellStyle name="40% - Accent3 14 5 4" xfId="19771"/>
    <cellStyle name="40% - Accent3 14 5 4 2" xfId="45771"/>
    <cellStyle name="40% - Accent3 14 5 5" xfId="32755"/>
    <cellStyle name="40% - Accent3 14 6" xfId="8731"/>
    <cellStyle name="40% - Accent3 14 6 2" xfId="15434"/>
    <cellStyle name="40% - Accent3 14 6 2 2" xfId="28394"/>
    <cellStyle name="40% - Accent3 14 6 2 2 2" xfId="54395"/>
    <cellStyle name="40% - Accent3 14 6 2 3" xfId="41460"/>
    <cellStyle name="40% - Accent3 14 6 3" xfId="21961"/>
    <cellStyle name="40% - Accent3 14 6 3 2" xfId="47961"/>
    <cellStyle name="40% - Accent3 14 6 4" xfId="34959"/>
    <cellStyle name="40% - Accent3 14 7" xfId="12245"/>
    <cellStyle name="40% - Accent3 14 7 2" xfId="25206"/>
    <cellStyle name="40% - Accent3 14 7 2 2" xfId="51206"/>
    <cellStyle name="40% - Accent3 14 7 3" xfId="38271"/>
    <cellStyle name="40% - Accent3 14 8" xfId="18787"/>
    <cellStyle name="40% - Accent3 14 8 2" xfId="44787"/>
    <cellStyle name="40% - Accent3 14 9" xfId="31770"/>
    <cellStyle name="40% - Accent3 15" xfId="662"/>
    <cellStyle name="40% - Accent3 15 2" xfId="2856"/>
    <cellStyle name="40% - Accent3 15 2 2" xfId="9500"/>
    <cellStyle name="40% - Accent3 15 2 2 2" xfId="16202"/>
    <cellStyle name="40% - Accent3 15 2 2 2 2" xfId="29163"/>
    <cellStyle name="40% - Accent3 15 2 2 2 2 2" xfId="55164"/>
    <cellStyle name="40% - Accent3 15 2 2 2 3" xfId="42229"/>
    <cellStyle name="40% - Accent3 15 2 2 3" xfId="22730"/>
    <cellStyle name="40% - Accent3 15 2 2 3 2" xfId="48730"/>
    <cellStyle name="40% - Accent3 15 2 2 4" xfId="35728"/>
    <cellStyle name="40% - Accent3 15 2 3" xfId="13014"/>
    <cellStyle name="40% - Accent3 15 2 3 2" xfId="25975"/>
    <cellStyle name="40% - Accent3 15 2 3 2 2" xfId="51975"/>
    <cellStyle name="40% - Accent3 15 2 3 3" xfId="39040"/>
    <cellStyle name="40% - Accent3 15 2 4" xfId="19555"/>
    <cellStyle name="40% - Accent3 15 2 4 2" xfId="45555"/>
    <cellStyle name="40% - Accent3 15 2 5" xfId="32539"/>
    <cellStyle name="40% - Accent3 15 3" xfId="2564"/>
    <cellStyle name="40% - Accent3 15 3 2" xfId="9255"/>
    <cellStyle name="40% - Accent3 15 3 2 2" xfId="15956"/>
    <cellStyle name="40% - Accent3 15 3 2 2 2" xfId="28917"/>
    <cellStyle name="40% - Accent3 15 3 2 2 2 2" xfId="54918"/>
    <cellStyle name="40% - Accent3 15 3 2 2 3" xfId="41983"/>
    <cellStyle name="40% - Accent3 15 3 2 3" xfId="22484"/>
    <cellStyle name="40% - Accent3 15 3 2 3 2" xfId="48484"/>
    <cellStyle name="40% - Accent3 15 3 2 4" xfId="35482"/>
    <cellStyle name="40% - Accent3 15 3 3" xfId="12768"/>
    <cellStyle name="40% - Accent3 15 3 3 2" xfId="25729"/>
    <cellStyle name="40% - Accent3 15 3 3 2 2" xfId="51729"/>
    <cellStyle name="40% - Accent3 15 3 3 3" xfId="38794"/>
    <cellStyle name="40% - Accent3 15 3 4" xfId="19310"/>
    <cellStyle name="40% - Accent3 15 3 4 2" xfId="45310"/>
    <cellStyle name="40% - Accent3 15 3 5" xfId="32293"/>
    <cellStyle name="40% - Accent3 15 4" xfId="3546"/>
    <cellStyle name="40% - Accent3 15 4 2" xfId="10068"/>
    <cellStyle name="40% - Accent3 15 4 2 2" xfId="16772"/>
    <cellStyle name="40% - Accent3 15 4 2 2 2" xfId="29733"/>
    <cellStyle name="40% - Accent3 15 4 2 2 2 2" xfId="55734"/>
    <cellStyle name="40% - Accent3 15 4 2 2 3" xfId="42799"/>
    <cellStyle name="40% - Accent3 15 4 2 3" xfId="23300"/>
    <cellStyle name="40% - Accent3 15 4 2 3 2" xfId="49300"/>
    <cellStyle name="40% - Accent3 15 4 2 4" xfId="36298"/>
    <cellStyle name="40% - Accent3 15 4 3" xfId="13584"/>
    <cellStyle name="40% - Accent3 15 4 3 2" xfId="26545"/>
    <cellStyle name="40% - Accent3 15 4 3 2 2" xfId="52545"/>
    <cellStyle name="40% - Accent3 15 4 3 3" xfId="39610"/>
    <cellStyle name="40% - Accent3 15 4 4" xfId="20123"/>
    <cellStyle name="40% - Accent3 15 4 4 2" xfId="46123"/>
    <cellStyle name="40% - Accent3 15 4 5" xfId="33109"/>
    <cellStyle name="40% - Accent3 15 5" xfId="4256"/>
    <cellStyle name="40% - Accent3 15 5 2" xfId="10508"/>
    <cellStyle name="40% - Accent3 15 5 2 2" xfId="17212"/>
    <cellStyle name="40% - Accent3 15 5 2 2 2" xfId="30173"/>
    <cellStyle name="40% - Accent3 15 5 2 2 2 2" xfId="56174"/>
    <cellStyle name="40% - Accent3 15 5 2 2 3" xfId="43239"/>
    <cellStyle name="40% - Accent3 15 5 2 3" xfId="23740"/>
    <cellStyle name="40% - Accent3 15 5 2 3 2" xfId="49740"/>
    <cellStyle name="40% - Accent3 15 5 2 4" xfId="36738"/>
    <cellStyle name="40% - Accent3 15 5 3" xfId="14024"/>
    <cellStyle name="40% - Accent3 15 5 3 2" xfId="26984"/>
    <cellStyle name="40% - Accent3 15 5 3 2 2" xfId="52985"/>
    <cellStyle name="40% - Accent3 15 5 3 3" xfId="40050"/>
    <cellStyle name="40% - Accent3 15 5 4" xfId="20562"/>
    <cellStyle name="40% - Accent3 15 5 4 2" xfId="46562"/>
    <cellStyle name="40% - Accent3 15 5 5" xfId="33549"/>
    <cellStyle name="40% - Accent3 15 6" xfId="8745"/>
    <cellStyle name="40% - Accent3 15 6 2" xfId="15448"/>
    <cellStyle name="40% - Accent3 15 6 2 2" xfId="28408"/>
    <cellStyle name="40% - Accent3 15 6 2 2 2" xfId="54409"/>
    <cellStyle name="40% - Accent3 15 6 2 3" xfId="41474"/>
    <cellStyle name="40% - Accent3 15 6 3" xfId="21975"/>
    <cellStyle name="40% - Accent3 15 6 3 2" xfId="47975"/>
    <cellStyle name="40% - Accent3 15 6 4" xfId="34973"/>
    <cellStyle name="40% - Accent3 15 7" xfId="12259"/>
    <cellStyle name="40% - Accent3 15 7 2" xfId="25220"/>
    <cellStyle name="40% - Accent3 15 7 2 2" xfId="51220"/>
    <cellStyle name="40% - Accent3 15 7 3" xfId="38285"/>
    <cellStyle name="40% - Accent3 15 8" xfId="18801"/>
    <cellStyle name="40% - Accent3 15 8 2" xfId="44801"/>
    <cellStyle name="40% - Accent3 15 9" xfId="31784"/>
    <cellStyle name="40% - Accent3 16" xfId="704"/>
    <cellStyle name="40% - Accent3 16 2" xfId="2889"/>
    <cellStyle name="40% - Accent3 16 2 2" xfId="9526"/>
    <cellStyle name="40% - Accent3 16 2 2 2" xfId="16228"/>
    <cellStyle name="40% - Accent3 16 2 2 2 2" xfId="29189"/>
    <cellStyle name="40% - Accent3 16 2 2 2 2 2" xfId="55190"/>
    <cellStyle name="40% - Accent3 16 2 2 2 3" xfId="42255"/>
    <cellStyle name="40% - Accent3 16 2 2 3" xfId="22756"/>
    <cellStyle name="40% - Accent3 16 2 2 3 2" xfId="48756"/>
    <cellStyle name="40% - Accent3 16 2 2 4" xfId="35754"/>
    <cellStyle name="40% - Accent3 16 2 3" xfId="13040"/>
    <cellStyle name="40% - Accent3 16 2 3 2" xfId="26001"/>
    <cellStyle name="40% - Accent3 16 2 3 2 2" xfId="52001"/>
    <cellStyle name="40% - Accent3 16 2 3 3" xfId="39066"/>
    <cellStyle name="40% - Accent3 16 2 4" xfId="19581"/>
    <cellStyle name="40% - Accent3 16 2 4 2" xfId="45581"/>
    <cellStyle name="40% - Accent3 16 2 5" xfId="32565"/>
    <cellStyle name="40% - Accent3 16 3" xfId="3710"/>
    <cellStyle name="40% - Accent3 16 3 2" xfId="10198"/>
    <cellStyle name="40% - Accent3 16 3 2 2" xfId="16903"/>
    <cellStyle name="40% - Accent3 16 3 2 2 2" xfId="29864"/>
    <cellStyle name="40% - Accent3 16 3 2 2 2 2" xfId="55865"/>
    <cellStyle name="40% - Accent3 16 3 2 2 3" xfId="42930"/>
    <cellStyle name="40% - Accent3 16 3 2 3" xfId="23431"/>
    <cellStyle name="40% - Accent3 16 3 2 3 2" xfId="49431"/>
    <cellStyle name="40% - Accent3 16 3 2 4" xfId="36429"/>
    <cellStyle name="40% - Accent3 16 3 3" xfId="13715"/>
    <cellStyle name="40% - Accent3 16 3 3 2" xfId="26675"/>
    <cellStyle name="40% - Accent3 16 3 3 2 2" xfId="52676"/>
    <cellStyle name="40% - Accent3 16 3 3 3" xfId="39741"/>
    <cellStyle name="40% - Accent3 16 3 4" xfId="20253"/>
    <cellStyle name="40% - Accent3 16 3 4 2" xfId="46253"/>
    <cellStyle name="40% - Accent3 16 3 5" xfId="33240"/>
    <cellStyle name="40% - Accent3 16 4" xfId="4395"/>
    <cellStyle name="40% - Accent3 16 4 2" xfId="10616"/>
    <cellStyle name="40% - Accent3 16 4 2 2" xfId="17321"/>
    <cellStyle name="40% - Accent3 16 4 2 2 2" xfId="30282"/>
    <cellStyle name="40% - Accent3 16 4 2 2 2 2" xfId="56283"/>
    <cellStyle name="40% - Accent3 16 4 2 2 3" xfId="43348"/>
    <cellStyle name="40% - Accent3 16 4 2 3" xfId="23849"/>
    <cellStyle name="40% - Accent3 16 4 2 3 2" xfId="49849"/>
    <cellStyle name="40% - Accent3 16 4 2 4" xfId="36847"/>
    <cellStyle name="40% - Accent3 16 4 3" xfId="14133"/>
    <cellStyle name="40% - Accent3 16 4 3 2" xfId="27093"/>
    <cellStyle name="40% - Accent3 16 4 3 2 2" xfId="53094"/>
    <cellStyle name="40% - Accent3 16 4 3 3" xfId="40159"/>
    <cellStyle name="40% - Accent3 16 4 4" xfId="20670"/>
    <cellStyle name="40% - Accent3 16 4 4 2" xfId="46670"/>
    <cellStyle name="40% - Accent3 16 4 5" xfId="33658"/>
    <cellStyle name="40% - Accent3 16 5" xfId="5009"/>
    <cellStyle name="40% - Accent3 16 5 2" xfId="10977"/>
    <cellStyle name="40% - Accent3 16 5 2 2" xfId="17681"/>
    <cellStyle name="40% - Accent3 16 5 2 2 2" xfId="30642"/>
    <cellStyle name="40% - Accent3 16 5 2 2 2 2" xfId="56643"/>
    <cellStyle name="40% - Accent3 16 5 2 2 3" xfId="43708"/>
    <cellStyle name="40% - Accent3 16 5 2 3" xfId="24209"/>
    <cellStyle name="40% - Accent3 16 5 2 3 2" xfId="50209"/>
    <cellStyle name="40% - Accent3 16 5 2 4" xfId="37207"/>
    <cellStyle name="40% - Accent3 16 5 3" xfId="14493"/>
    <cellStyle name="40% - Accent3 16 5 3 2" xfId="27453"/>
    <cellStyle name="40% - Accent3 16 5 3 2 2" xfId="53454"/>
    <cellStyle name="40% - Accent3 16 5 3 3" xfId="40519"/>
    <cellStyle name="40% - Accent3 16 5 4" xfId="21030"/>
    <cellStyle name="40% - Accent3 16 5 4 2" xfId="47030"/>
    <cellStyle name="40% - Accent3 16 5 5" xfId="34018"/>
    <cellStyle name="40% - Accent3 16 6" xfId="8759"/>
    <cellStyle name="40% - Accent3 16 6 2" xfId="15462"/>
    <cellStyle name="40% - Accent3 16 6 2 2" xfId="28422"/>
    <cellStyle name="40% - Accent3 16 6 2 2 2" xfId="54423"/>
    <cellStyle name="40% - Accent3 16 6 2 3" xfId="41488"/>
    <cellStyle name="40% - Accent3 16 6 3" xfId="21989"/>
    <cellStyle name="40% - Accent3 16 6 3 2" xfId="47989"/>
    <cellStyle name="40% - Accent3 16 6 4" xfId="34987"/>
    <cellStyle name="40% - Accent3 16 7" xfId="12273"/>
    <cellStyle name="40% - Accent3 16 7 2" xfId="25234"/>
    <cellStyle name="40% - Accent3 16 7 2 2" xfId="51234"/>
    <cellStyle name="40% - Accent3 16 7 3" xfId="38299"/>
    <cellStyle name="40% - Accent3 16 8" xfId="18815"/>
    <cellStyle name="40% - Accent3 16 8 2" xfId="44815"/>
    <cellStyle name="40% - Accent3 16 9" xfId="31798"/>
    <cellStyle name="40% - Accent3 17" xfId="746"/>
    <cellStyle name="40% - Accent3 17 2" xfId="2925"/>
    <cellStyle name="40% - Accent3 17 2 2" xfId="9558"/>
    <cellStyle name="40% - Accent3 17 2 2 2" xfId="16260"/>
    <cellStyle name="40% - Accent3 17 2 2 2 2" xfId="29221"/>
    <cellStyle name="40% - Accent3 17 2 2 2 2 2" xfId="55222"/>
    <cellStyle name="40% - Accent3 17 2 2 2 3" xfId="42287"/>
    <cellStyle name="40% - Accent3 17 2 2 3" xfId="22788"/>
    <cellStyle name="40% - Accent3 17 2 2 3 2" xfId="48788"/>
    <cellStyle name="40% - Accent3 17 2 2 4" xfId="35786"/>
    <cellStyle name="40% - Accent3 17 2 3" xfId="13072"/>
    <cellStyle name="40% - Accent3 17 2 3 2" xfId="26033"/>
    <cellStyle name="40% - Accent3 17 2 3 2 2" xfId="52033"/>
    <cellStyle name="40% - Accent3 17 2 3 3" xfId="39098"/>
    <cellStyle name="40% - Accent3 17 2 4" xfId="19613"/>
    <cellStyle name="40% - Accent3 17 2 4 2" xfId="45613"/>
    <cellStyle name="40% - Accent3 17 2 5" xfId="32597"/>
    <cellStyle name="40% - Accent3 17 3" xfId="2976"/>
    <cellStyle name="40% - Accent3 17 3 2" xfId="9599"/>
    <cellStyle name="40% - Accent3 17 3 2 2" xfId="16301"/>
    <cellStyle name="40% - Accent3 17 3 2 2 2" xfId="29262"/>
    <cellStyle name="40% - Accent3 17 3 2 2 2 2" xfId="55263"/>
    <cellStyle name="40% - Accent3 17 3 2 2 3" xfId="42328"/>
    <cellStyle name="40% - Accent3 17 3 2 3" xfId="22829"/>
    <cellStyle name="40% - Accent3 17 3 2 3 2" xfId="48829"/>
    <cellStyle name="40% - Accent3 17 3 2 4" xfId="35827"/>
    <cellStyle name="40% - Accent3 17 3 3" xfId="13113"/>
    <cellStyle name="40% - Accent3 17 3 3 2" xfId="26074"/>
    <cellStyle name="40% - Accent3 17 3 3 2 2" xfId="52074"/>
    <cellStyle name="40% - Accent3 17 3 3 3" xfId="39139"/>
    <cellStyle name="40% - Accent3 17 3 4" xfId="19654"/>
    <cellStyle name="40% - Accent3 17 3 4 2" xfId="45654"/>
    <cellStyle name="40% - Accent3 17 3 5" xfId="32638"/>
    <cellStyle name="40% - Accent3 17 4" xfId="2941"/>
    <cellStyle name="40% - Accent3 17 4 2" xfId="9570"/>
    <cellStyle name="40% - Accent3 17 4 2 2" xfId="16272"/>
    <cellStyle name="40% - Accent3 17 4 2 2 2" xfId="29233"/>
    <cellStyle name="40% - Accent3 17 4 2 2 2 2" xfId="55234"/>
    <cellStyle name="40% - Accent3 17 4 2 2 3" xfId="42299"/>
    <cellStyle name="40% - Accent3 17 4 2 3" xfId="22800"/>
    <cellStyle name="40% - Accent3 17 4 2 3 2" xfId="48800"/>
    <cellStyle name="40% - Accent3 17 4 2 4" xfId="35798"/>
    <cellStyle name="40% - Accent3 17 4 3" xfId="13084"/>
    <cellStyle name="40% - Accent3 17 4 3 2" xfId="26045"/>
    <cellStyle name="40% - Accent3 17 4 3 2 2" xfId="52045"/>
    <cellStyle name="40% - Accent3 17 4 3 3" xfId="39110"/>
    <cellStyle name="40% - Accent3 17 4 4" xfId="19625"/>
    <cellStyle name="40% - Accent3 17 4 4 2" xfId="45625"/>
    <cellStyle name="40% - Accent3 17 4 5" xfId="32609"/>
    <cellStyle name="40% - Accent3 17 5" xfId="3804"/>
    <cellStyle name="40% - Accent3 17 5 2" xfId="10279"/>
    <cellStyle name="40% - Accent3 17 5 2 2" xfId="16983"/>
    <cellStyle name="40% - Accent3 17 5 2 2 2" xfId="29944"/>
    <cellStyle name="40% - Accent3 17 5 2 2 2 2" xfId="55945"/>
    <cellStyle name="40% - Accent3 17 5 2 2 3" xfId="43010"/>
    <cellStyle name="40% - Accent3 17 5 2 3" xfId="23511"/>
    <cellStyle name="40% - Accent3 17 5 2 3 2" xfId="49511"/>
    <cellStyle name="40% - Accent3 17 5 2 4" xfId="36509"/>
    <cellStyle name="40% - Accent3 17 5 3" xfId="13795"/>
    <cellStyle name="40% - Accent3 17 5 3 2" xfId="26755"/>
    <cellStyle name="40% - Accent3 17 5 3 2 2" xfId="52756"/>
    <cellStyle name="40% - Accent3 17 5 3 3" xfId="39821"/>
    <cellStyle name="40% - Accent3 17 5 4" xfId="20333"/>
    <cellStyle name="40% - Accent3 17 5 4 2" xfId="46333"/>
    <cellStyle name="40% - Accent3 17 5 5" xfId="33320"/>
    <cellStyle name="40% - Accent3 17 6" xfId="8773"/>
    <cellStyle name="40% - Accent3 17 6 2" xfId="15476"/>
    <cellStyle name="40% - Accent3 17 6 2 2" xfId="28436"/>
    <cellStyle name="40% - Accent3 17 6 2 2 2" xfId="54437"/>
    <cellStyle name="40% - Accent3 17 6 2 3" xfId="41502"/>
    <cellStyle name="40% - Accent3 17 6 3" xfId="22003"/>
    <cellStyle name="40% - Accent3 17 6 3 2" xfId="48003"/>
    <cellStyle name="40% - Accent3 17 6 4" xfId="35001"/>
    <cellStyle name="40% - Accent3 17 7" xfId="12287"/>
    <cellStyle name="40% - Accent3 17 7 2" xfId="25248"/>
    <cellStyle name="40% - Accent3 17 7 2 2" xfId="51248"/>
    <cellStyle name="40% - Accent3 17 7 3" xfId="38313"/>
    <cellStyle name="40% - Accent3 17 8" xfId="18829"/>
    <cellStyle name="40% - Accent3 17 8 2" xfId="44829"/>
    <cellStyle name="40% - Accent3 17 9" xfId="31812"/>
    <cellStyle name="40% - Accent3 18" xfId="788"/>
    <cellStyle name="40% - Accent3 18 2" xfId="2959"/>
    <cellStyle name="40% - Accent3 18 2 2" xfId="9584"/>
    <cellStyle name="40% - Accent3 18 2 2 2" xfId="16286"/>
    <cellStyle name="40% - Accent3 18 2 2 2 2" xfId="29247"/>
    <cellStyle name="40% - Accent3 18 2 2 2 2 2" xfId="55248"/>
    <cellStyle name="40% - Accent3 18 2 2 2 3" xfId="42313"/>
    <cellStyle name="40% - Accent3 18 2 2 3" xfId="22814"/>
    <cellStyle name="40% - Accent3 18 2 2 3 2" xfId="48814"/>
    <cellStyle name="40% - Accent3 18 2 2 4" xfId="35812"/>
    <cellStyle name="40% - Accent3 18 2 3" xfId="13098"/>
    <cellStyle name="40% - Accent3 18 2 3 2" xfId="26059"/>
    <cellStyle name="40% - Accent3 18 2 3 2 2" xfId="52059"/>
    <cellStyle name="40% - Accent3 18 2 3 3" xfId="39124"/>
    <cellStyle name="40% - Accent3 18 2 4" xfId="19639"/>
    <cellStyle name="40% - Accent3 18 2 4 2" xfId="45639"/>
    <cellStyle name="40% - Accent3 18 2 5" xfId="32623"/>
    <cellStyle name="40% - Accent3 18 3" xfId="2630"/>
    <cellStyle name="40% - Accent3 18 3 2" xfId="9309"/>
    <cellStyle name="40% - Accent3 18 3 2 2" xfId="16010"/>
    <cellStyle name="40% - Accent3 18 3 2 2 2" xfId="28971"/>
    <cellStyle name="40% - Accent3 18 3 2 2 2 2" xfId="54972"/>
    <cellStyle name="40% - Accent3 18 3 2 2 3" xfId="42037"/>
    <cellStyle name="40% - Accent3 18 3 2 3" xfId="22538"/>
    <cellStyle name="40% - Accent3 18 3 2 3 2" xfId="48538"/>
    <cellStyle name="40% - Accent3 18 3 2 4" xfId="35536"/>
    <cellStyle name="40% - Accent3 18 3 3" xfId="12822"/>
    <cellStyle name="40% - Accent3 18 3 3 2" xfId="25783"/>
    <cellStyle name="40% - Accent3 18 3 3 2 2" xfId="51783"/>
    <cellStyle name="40% - Accent3 18 3 3 3" xfId="38848"/>
    <cellStyle name="40% - Accent3 18 3 4" xfId="19364"/>
    <cellStyle name="40% - Accent3 18 3 4 2" xfId="45364"/>
    <cellStyle name="40% - Accent3 18 3 5" xfId="32347"/>
    <cellStyle name="40% - Accent3 18 4" xfId="3487"/>
    <cellStyle name="40% - Accent3 18 4 2" xfId="10018"/>
    <cellStyle name="40% - Accent3 18 4 2 2" xfId="16722"/>
    <cellStyle name="40% - Accent3 18 4 2 2 2" xfId="29683"/>
    <cellStyle name="40% - Accent3 18 4 2 2 2 2" xfId="55684"/>
    <cellStyle name="40% - Accent3 18 4 2 2 3" xfId="42749"/>
    <cellStyle name="40% - Accent3 18 4 2 3" xfId="23250"/>
    <cellStyle name="40% - Accent3 18 4 2 3 2" xfId="49250"/>
    <cellStyle name="40% - Accent3 18 4 2 4" xfId="36248"/>
    <cellStyle name="40% - Accent3 18 4 3" xfId="13534"/>
    <cellStyle name="40% - Accent3 18 4 3 2" xfId="26495"/>
    <cellStyle name="40% - Accent3 18 4 3 2 2" xfId="52495"/>
    <cellStyle name="40% - Accent3 18 4 3 3" xfId="39560"/>
    <cellStyle name="40% - Accent3 18 4 4" xfId="20073"/>
    <cellStyle name="40% - Accent3 18 4 4 2" xfId="46073"/>
    <cellStyle name="40% - Accent3 18 4 5" xfId="33059"/>
    <cellStyle name="40% - Accent3 18 5" xfId="4207"/>
    <cellStyle name="40% - Accent3 18 5 2" xfId="10466"/>
    <cellStyle name="40% - Accent3 18 5 2 2" xfId="17170"/>
    <cellStyle name="40% - Accent3 18 5 2 2 2" xfId="30131"/>
    <cellStyle name="40% - Accent3 18 5 2 2 2 2" xfId="56132"/>
    <cellStyle name="40% - Accent3 18 5 2 2 3" xfId="43197"/>
    <cellStyle name="40% - Accent3 18 5 2 3" xfId="23698"/>
    <cellStyle name="40% - Accent3 18 5 2 3 2" xfId="49698"/>
    <cellStyle name="40% - Accent3 18 5 2 4" xfId="36696"/>
    <cellStyle name="40% - Accent3 18 5 3" xfId="13982"/>
    <cellStyle name="40% - Accent3 18 5 3 2" xfId="26942"/>
    <cellStyle name="40% - Accent3 18 5 3 2 2" xfId="52943"/>
    <cellStyle name="40% - Accent3 18 5 3 3" xfId="40008"/>
    <cellStyle name="40% - Accent3 18 5 4" xfId="20520"/>
    <cellStyle name="40% - Accent3 18 5 4 2" xfId="46520"/>
    <cellStyle name="40% - Accent3 18 5 5" xfId="33507"/>
    <cellStyle name="40% - Accent3 18 6" xfId="8787"/>
    <cellStyle name="40% - Accent3 18 6 2" xfId="15490"/>
    <cellStyle name="40% - Accent3 18 6 2 2" xfId="28450"/>
    <cellStyle name="40% - Accent3 18 6 2 2 2" xfId="54451"/>
    <cellStyle name="40% - Accent3 18 6 2 3" xfId="41516"/>
    <cellStyle name="40% - Accent3 18 6 3" xfId="22017"/>
    <cellStyle name="40% - Accent3 18 6 3 2" xfId="48017"/>
    <cellStyle name="40% - Accent3 18 6 4" xfId="35015"/>
    <cellStyle name="40% - Accent3 18 7" xfId="12301"/>
    <cellStyle name="40% - Accent3 18 7 2" xfId="25262"/>
    <cellStyle name="40% - Accent3 18 7 2 2" xfId="51262"/>
    <cellStyle name="40% - Accent3 18 7 3" xfId="38327"/>
    <cellStyle name="40% - Accent3 18 8" xfId="18843"/>
    <cellStyle name="40% - Accent3 18 8 2" xfId="44843"/>
    <cellStyle name="40% - Accent3 18 9" xfId="31826"/>
    <cellStyle name="40% - Accent3 19" xfId="830"/>
    <cellStyle name="40% - Accent3 19 2" xfId="2993"/>
    <cellStyle name="40% - Accent3 19 2 2" xfId="9612"/>
    <cellStyle name="40% - Accent3 19 2 2 2" xfId="16314"/>
    <cellStyle name="40% - Accent3 19 2 2 2 2" xfId="29275"/>
    <cellStyle name="40% - Accent3 19 2 2 2 2 2" xfId="55276"/>
    <cellStyle name="40% - Accent3 19 2 2 2 3" xfId="42341"/>
    <cellStyle name="40% - Accent3 19 2 2 3" xfId="22842"/>
    <cellStyle name="40% - Accent3 19 2 2 3 2" xfId="48842"/>
    <cellStyle name="40% - Accent3 19 2 2 4" xfId="35840"/>
    <cellStyle name="40% - Accent3 19 2 3" xfId="13126"/>
    <cellStyle name="40% - Accent3 19 2 3 2" xfId="26087"/>
    <cellStyle name="40% - Accent3 19 2 3 2 2" xfId="52087"/>
    <cellStyle name="40% - Accent3 19 2 3 3" xfId="39152"/>
    <cellStyle name="40% - Accent3 19 2 4" xfId="19667"/>
    <cellStyle name="40% - Accent3 19 2 4 2" xfId="45667"/>
    <cellStyle name="40% - Accent3 19 2 5" xfId="32651"/>
    <cellStyle name="40% - Accent3 19 3" xfId="3737"/>
    <cellStyle name="40% - Accent3 19 3 2" xfId="10221"/>
    <cellStyle name="40% - Accent3 19 3 2 2" xfId="16926"/>
    <cellStyle name="40% - Accent3 19 3 2 2 2" xfId="29887"/>
    <cellStyle name="40% - Accent3 19 3 2 2 2 2" xfId="55888"/>
    <cellStyle name="40% - Accent3 19 3 2 2 3" xfId="42953"/>
    <cellStyle name="40% - Accent3 19 3 2 3" xfId="23454"/>
    <cellStyle name="40% - Accent3 19 3 2 3 2" xfId="49454"/>
    <cellStyle name="40% - Accent3 19 3 2 4" xfId="36452"/>
    <cellStyle name="40% - Accent3 19 3 3" xfId="13738"/>
    <cellStyle name="40% - Accent3 19 3 3 2" xfId="26698"/>
    <cellStyle name="40% - Accent3 19 3 3 2 2" xfId="52699"/>
    <cellStyle name="40% - Accent3 19 3 3 3" xfId="39764"/>
    <cellStyle name="40% - Accent3 19 3 4" xfId="20276"/>
    <cellStyle name="40% - Accent3 19 3 4 2" xfId="46276"/>
    <cellStyle name="40% - Accent3 19 3 5" xfId="33263"/>
    <cellStyle name="40% - Accent3 19 4" xfId="4419"/>
    <cellStyle name="40% - Accent3 19 4 2" xfId="10636"/>
    <cellStyle name="40% - Accent3 19 4 2 2" xfId="17341"/>
    <cellStyle name="40% - Accent3 19 4 2 2 2" xfId="30302"/>
    <cellStyle name="40% - Accent3 19 4 2 2 2 2" xfId="56303"/>
    <cellStyle name="40% - Accent3 19 4 2 2 3" xfId="43368"/>
    <cellStyle name="40% - Accent3 19 4 2 3" xfId="23869"/>
    <cellStyle name="40% - Accent3 19 4 2 3 2" xfId="49869"/>
    <cellStyle name="40% - Accent3 19 4 2 4" xfId="36867"/>
    <cellStyle name="40% - Accent3 19 4 3" xfId="14153"/>
    <cellStyle name="40% - Accent3 19 4 3 2" xfId="27113"/>
    <cellStyle name="40% - Accent3 19 4 3 2 2" xfId="53114"/>
    <cellStyle name="40% - Accent3 19 4 3 3" xfId="40179"/>
    <cellStyle name="40% - Accent3 19 4 4" xfId="20690"/>
    <cellStyle name="40% - Accent3 19 4 4 2" xfId="46690"/>
    <cellStyle name="40% - Accent3 19 4 5" xfId="33678"/>
    <cellStyle name="40% - Accent3 19 5" xfId="5030"/>
    <cellStyle name="40% - Accent3 19 5 2" xfId="10994"/>
    <cellStyle name="40% - Accent3 19 5 2 2" xfId="17698"/>
    <cellStyle name="40% - Accent3 19 5 2 2 2" xfId="30659"/>
    <cellStyle name="40% - Accent3 19 5 2 2 2 2" xfId="56660"/>
    <cellStyle name="40% - Accent3 19 5 2 2 3" xfId="43725"/>
    <cellStyle name="40% - Accent3 19 5 2 3" xfId="24226"/>
    <cellStyle name="40% - Accent3 19 5 2 3 2" xfId="50226"/>
    <cellStyle name="40% - Accent3 19 5 2 4" xfId="37224"/>
    <cellStyle name="40% - Accent3 19 5 3" xfId="14510"/>
    <cellStyle name="40% - Accent3 19 5 3 2" xfId="27470"/>
    <cellStyle name="40% - Accent3 19 5 3 2 2" xfId="53471"/>
    <cellStyle name="40% - Accent3 19 5 3 3" xfId="40536"/>
    <cellStyle name="40% - Accent3 19 5 4" xfId="21047"/>
    <cellStyle name="40% - Accent3 19 5 4 2" xfId="47047"/>
    <cellStyle name="40% - Accent3 19 5 5" xfId="34035"/>
    <cellStyle name="40% - Accent3 19 6" xfId="8801"/>
    <cellStyle name="40% - Accent3 19 6 2" xfId="15504"/>
    <cellStyle name="40% - Accent3 19 6 2 2" xfId="28464"/>
    <cellStyle name="40% - Accent3 19 6 2 2 2" xfId="54465"/>
    <cellStyle name="40% - Accent3 19 6 2 3" xfId="41530"/>
    <cellStyle name="40% - Accent3 19 6 3" xfId="22031"/>
    <cellStyle name="40% - Accent3 19 6 3 2" xfId="48031"/>
    <cellStyle name="40% - Accent3 19 6 4" xfId="35029"/>
    <cellStyle name="40% - Accent3 19 7" xfId="12315"/>
    <cellStyle name="40% - Accent3 19 7 2" xfId="25276"/>
    <cellStyle name="40% - Accent3 19 7 2 2" xfId="51276"/>
    <cellStyle name="40% - Accent3 19 7 3" xfId="38341"/>
    <cellStyle name="40% - Accent3 19 8" xfId="18857"/>
    <cellStyle name="40% - Accent3 19 8 2" xfId="44857"/>
    <cellStyle name="40% - Accent3 19 9" xfId="31840"/>
    <cellStyle name="40% - Accent3 2" xfId="102"/>
    <cellStyle name="40% - Accent3 2 2" xfId="2337"/>
    <cellStyle name="40% - Accent3 2 2 2" xfId="2385"/>
    <cellStyle name="40% - Accent3 2 2 2 2" xfId="9128"/>
    <cellStyle name="40% - Accent3 2 2 2 2 2" xfId="15830"/>
    <cellStyle name="40% - Accent3 2 2 2 2 2 2" xfId="28790"/>
    <cellStyle name="40% - Accent3 2 2 2 2 2 2 2" xfId="54791"/>
    <cellStyle name="40% - Accent3 2 2 2 2 2 3" xfId="41856"/>
    <cellStyle name="40% - Accent3 2 2 2 2 3" xfId="22357"/>
    <cellStyle name="40% - Accent3 2 2 2 2 3 2" xfId="48357"/>
    <cellStyle name="40% - Accent3 2 2 2 2 4" xfId="35355"/>
    <cellStyle name="40% - Accent3 2 2 2 3" xfId="12641"/>
    <cellStyle name="40% - Accent3 2 2 2 3 2" xfId="25602"/>
    <cellStyle name="40% - Accent3 2 2 2 3 2 2" xfId="51602"/>
    <cellStyle name="40% - Accent3 2 2 2 3 3" xfId="38667"/>
    <cellStyle name="40% - Accent3 2 2 2 4" xfId="19183"/>
    <cellStyle name="40% - Accent3 2 2 2 4 2" xfId="45183"/>
    <cellStyle name="40% - Accent3 2 2 2 5" xfId="32166"/>
    <cellStyle name="40% - Accent3 2 2 3" xfId="2528"/>
    <cellStyle name="40% - Accent3 2 2 3 2" xfId="9224"/>
    <cellStyle name="40% - Accent3 2 2 3 2 2" xfId="15926"/>
    <cellStyle name="40% - Accent3 2 2 3 2 2 2" xfId="28886"/>
    <cellStyle name="40% - Accent3 2 2 3 2 2 2 2" xfId="54887"/>
    <cellStyle name="40% - Accent3 2 2 3 2 2 3" xfId="41952"/>
    <cellStyle name="40% - Accent3 2 2 3 2 3" xfId="22453"/>
    <cellStyle name="40% - Accent3 2 2 3 2 3 2" xfId="48453"/>
    <cellStyle name="40% - Accent3 2 2 3 2 4" xfId="35451"/>
    <cellStyle name="40% - Accent3 2 2 3 3" xfId="12737"/>
    <cellStyle name="40% - Accent3 2 2 3 3 2" xfId="25698"/>
    <cellStyle name="40% - Accent3 2 2 3 3 2 2" xfId="51698"/>
    <cellStyle name="40% - Accent3 2 2 3 3 3" xfId="38763"/>
    <cellStyle name="40% - Accent3 2 2 3 4" xfId="19279"/>
    <cellStyle name="40% - Accent3 2 2 3 4 2" xfId="45279"/>
    <cellStyle name="40% - Accent3 2 2 3 5" xfId="32262"/>
    <cellStyle name="40% - Accent3 2 2 4" xfId="3578"/>
    <cellStyle name="40% - Accent3 2 2 4 2" xfId="10097"/>
    <cellStyle name="40% - Accent3 2 2 4 2 2" xfId="16801"/>
    <cellStyle name="40% - Accent3 2 2 4 2 2 2" xfId="29762"/>
    <cellStyle name="40% - Accent3 2 2 4 2 2 2 2" xfId="55763"/>
    <cellStyle name="40% - Accent3 2 2 4 2 2 3" xfId="42828"/>
    <cellStyle name="40% - Accent3 2 2 4 2 3" xfId="23329"/>
    <cellStyle name="40% - Accent3 2 2 4 2 3 2" xfId="49329"/>
    <cellStyle name="40% - Accent3 2 2 4 2 4" xfId="36327"/>
    <cellStyle name="40% - Accent3 2 2 4 3" xfId="13613"/>
    <cellStyle name="40% - Accent3 2 2 4 3 2" xfId="26573"/>
    <cellStyle name="40% - Accent3 2 2 4 3 2 2" xfId="52574"/>
    <cellStyle name="40% - Accent3 2 2 4 3 3" xfId="39639"/>
    <cellStyle name="40% - Accent3 2 2 4 4" xfId="20152"/>
    <cellStyle name="40% - Accent3 2 2 4 4 2" xfId="46152"/>
    <cellStyle name="40% - Accent3 2 2 4 5" xfId="33138"/>
    <cellStyle name="40% - Accent3 2 2 5" xfId="4282"/>
    <cellStyle name="40% - Accent3 2 2 5 2" xfId="10531"/>
    <cellStyle name="40% - Accent3 2 2 5 2 2" xfId="17235"/>
    <cellStyle name="40% - Accent3 2 2 5 2 2 2" xfId="30196"/>
    <cellStyle name="40% - Accent3 2 2 5 2 2 2 2" xfId="56197"/>
    <cellStyle name="40% - Accent3 2 2 5 2 2 3" xfId="43262"/>
    <cellStyle name="40% - Accent3 2 2 5 2 3" xfId="23763"/>
    <cellStyle name="40% - Accent3 2 2 5 2 3 2" xfId="49763"/>
    <cellStyle name="40% - Accent3 2 2 5 2 4" xfId="36761"/>
    <cellStyle name="40% - Accent3 2 2 5 3" xfId="14047"/>
    <cellStyle name="40% - Accent3 2 2 5 3 2" xfId="27007"/>
    <cellStyle name="40% - Accent3 2 2 5 3 2 2" xfId="53008"/>
    <cellStyle name="40% - Accent3 2 2 5 3 3" xfId="40073"/>
    <cellStyle name="40% - Accent3 2 2 5 4" xfId="20585"/>
    <cellStyle name="40% - Accent3 2 2 5 4 2" xfId="46585"/>
    <cellStyle name="40% - Accent3 2 2 5 5" xfId="33572"/>
    <cellStyle name="40% - Accent3 2 3" xfId="3091"/>
    <cellStyle name="40% - Accent3 2 4" xfId="2743"/>
    <cellStyle name="40% - Accent3 2 5" xfId="3382"/>
    <cellStyle name="40% - Accent3 2 6" xfId="8571"/>
    <cellStyle name="40% - Accent3 2 6 2" xfId="15273"/>
    <cellStyle name="40% - Accent3 2 6 2 2" xfId="28233"/>
    <cellStyle name="40% - Accent3 2 6 2 2 2" xfId="54234"/>
    <cellStyle name="40% - Accent3 2 6 2 3" xfId="41299"/>
    <cellStyle name="40% - Accent3 2 6 3" xfId="21800"/>
    <cellStyle name="40% - Accent3 2 6 3 2" xfId="47800"/>
    <cellStyle name="40% - Accent3 2 6 4" xfId="34798"/>
    <cellStyle name="40% - Accent3 2 7" xfId="12084"/>
    <cellStyle name="40% - Accent3 2 7 2" xfId="25045"/>
    <cellStyle name="40% - Accent3 2 7 2 2" xfId="51045"/>
    <cellStyle name="40% - Accent3 2 7 3" xfId="38110"/>
    <cellStyle name="40% - Accent3 2 8" xfId="18627"/>
    <cellStyle name="40% - Accent3 2 8 2" xfId="44627"/>
    <cellStyle name="40% - Accent3 2 9" xfId="31609"/>
    <cellStyle name="40% - Accent3 20" xfId="872"/>
    <cellStyle name="40% - Accent3 20 2" xfId="3028"/>
    <cellStyle name="40% - Accent3 20 2 2" xfId="9641"/>
    <cellStyle name="40% - Accent3 20 2 2 2" xfId="16343"/>
    <cellStyle name="40% - Accent3 20 2 2 2 2" xfId="29304"/>
    <cellStyle name="40% - Accent3 20 2 2 2 2 2" xfId="55305"/>
    <cellStyle name="40% - Accent3 20 2 2 2 3" xfId="42370"/>
    <cellStyle name="40% - Accent3 20 2 2 3" xfId="22871"/>
    <cellStyle name="40% - Accent3 20 2 2 3 2" xfId="48871"/>
    <cellStyle name="40% - Accent3 20 2 2 4" xfId="35869"/>
    <cellStyle name="40% - Accent3 20 2 3" xfId="13155"/>
    <cellStyle name="40% - Accent3 20 2 3 2" xfId="26116"/>
    <cellStyle name="40% - Accent3 20 2 3 2 2" xfId="52116"/>
    <cellStyle name="40% - Accent3 20 2 3 3" xfId="39181"/>
    <cellStyle name="40% - Accent3 20 2 4" xfId="19696"/>
    <cellStyle name="40% - Accent3 20 2 4 2" xfId="45696"/>
    <cellStyle name="40% - Accent3 20 2 5" xfId="32680"/>
    <cellStyle name="40% - Accent3 20 3" xfId="3042"/>
    <cellStyle name="40% - Accent3 20 3 2" xfId="9652"/>
    <cellStyle name="40% - Accent3 20 3 2 2" xfId="16354"/>
    <cellStyle name="40% - Accent3 20 3 2 2 2" xfId="29315"/>
    <cellStyle name="40% - Accent3 20 3 2 2 2 2" xfId="55316"/>
    <cellStyle name="40% - Accent3 20 3 2 2 3" xfId="42381"/>
    <cellStyle name="40% - Accent3 20 3 2 3" xfId="22882"/>
    <cellStyle name="40% - Accent3 20 3 2 3 2" xfId="48882"/>
    <cellStyle name="40% - Accent3 20 3 2 4" xfId="35880"/>
    <cellStyle name="40% - Accent3 20 3 3" xfId="13166"/>
    <cellStyle name="40% - Accent3 20 3 3 2" xfId="26127"/>
    <cellStyle name="40% - Accent3 20 3 3 2 2" xfId="52127"/>
    <cellStyle name="40% - Accent3 20 3 3 3" xfId="39192"/>
    <cellStyle name="40% - Accent3 20 3 4" xfId="19707"/>
    <cellStyle name="40% - Accent3 20 3 4 2" xfId="45707"/>
    <cellStyle name="40% - Accent3 20 3 5" xfId="32691"/>
    <cellStyle name="40% - Accent3 20 4" xfId="2491"/>
    <cellStyle name="40% - Accent3 20 4 2" xfId="9192"/>
    <cellStyle name="40% - Accent3 20 4 2 2" xfId="15894"/>
    <cellStyle name="40% - Accent3 20 4 2 2 2" xfId="28854"/>
    <cellStyle name="40% - Accent3 20 4 2 2 2 2" xfId="54855"/>
    <cellStyle name="40% - Accent3 20 4 2 2 3" xfId="41920"/>
    <cellStyle name="40% - Accent3 20 4 2 3" xfId="22421"/>
    <cellStyle name="40% - Accent3 20 4 2 3 2" xfId="48421"/>
    <cellStyle name="40% - Accent3 20 4 2 4" xfId="35419"/>
    <cellStyle name="40% - Accent3 20 4 3" xfId="12705"/>
    <cellStyle name="40% - Accent3 20 4 3 2" xfId="25666"/>
    <cellStyle name="40% - Accent3 20 4 3 2 2" xfId="51666"/>
    <cellStyle name="40% - Accent3 20 4 3 3" xfId="38731"/>
    <cellStyle name="40% - Accent3 20 4 4" xfId="19247"/>
    <cellStyle name="40% - Accent3 20 4 4 2" xfId="45247"/>
    <cellStyle name="40% - Accent3 20 4 5" xfId="32230"/>
    <cellStyle name="40% - Accent3 20 5" xfId="3609"/>
    <cellStyle name="40% - Accent3 20 5 2" xfId="10123"/>
    <cellStyle name="40% - Accent3 20 5 2 2" xfId="16827"/>
    <cellStyle name="40% - Accent3 20 5 2 2 2" xfId="29788"/>
    <cellStyle name="40% - Accent3 20 5 2 2 2 2" xfId="55789"/>
    <cellStyle name="40% - Accent3 20 5 2 2 3" xfId="42854"/>
    <cellStyle name="40% - Accent3 20 5 2 3" xfId="23355"/>
    <cellStyle name="40% - Accent3 20 5 2 3 2" xfId="49355"/>
    <cellStyle name="40% - Accent3 20 5 2 4" xfId="36353"/>
    <cellStyle name="40% - Accent3 20 5 3" xfId="13639"/>
    <cellStyle name="40% - Accent3 20 5 3 2" xfId="26599"/>
    <cellStyle name="40% - Accent3 20 5 3 2 2" xfId="52600"/>
    <cellStyle name="40% - Accent3 20 5 3 3" xfId="39665"/>
    <cellStyle name="40% - Accent3 20 5 4" xfId="20178"/>
    <cellStyle name="40% - Accent3 20 5 4 2" xfId="46178"/>
    <cellStyle name="40% - Accent3 20 5 5" xfId="33164"/>
    <cellStyle name="40% - Accent3 20 6" xfId="8815"/>
    <cellStyle name="40% - Accent3 20 6 2" xfId="15518"/>
    <cellStyle name="40% - Accent3 20 6 2 2" xfId="28478"/>
    <cellStyle name="40% - Accent3 20 6 2 2 2" xfId="54479"/>
    <cellStyle name="40% - Accent3 20 6 2 3" xfId="41544"/>
    <cellStyle name="40% - Accent3 20 6 3" xfId="22045"/>
    <cellStyle name="40% - Accent3 20 6 3 2" xfId="48045"/>
    <cellStyle name="40% - Accent3 20 6 4" xfId="35043"/>
    <cellStyle name="40% - Accent3 20 7" xfId="12329"/>
    <cellStyle name="40% - Accent3 20 7 2" xfId="25290"/>
    <cellStyle name="40% - Accent3 20 7 2 2" xfId="51290"/>
    <cellStyle name="40% - Accent3 20 7 3" xfId="38355"/>
    <cellStyle name="40% - Accent3 20 8" xfId="18871"/>
    <cellStyle name="40% - Accent3 20 8 2" xfId="44871"/>
    <cellStyle name="40% - Accent3 20 9" xfId="31854"/>
    <cellStyle name="40% - Accent3 21" xfId="914"/>
    <cellStyle name="40% - Accent3 21 2" xfId="3063"/>
    <cellStyle name="40% - Accent3 21 2 2" xfId="9671"/>
    <cellStyle name="40% - Accent3 21 2 2 2" xfId="16373"/>
    <cellStyle name="40% - Accent3 21 2 2 2 2" xfId="29334"/>
    <cellStyle name="40% - Accent3 21 2 2 2 2 2" xfId="55335"/>
    <cellStyle name="40% - Accent3 21 2 2 2 3" xfId="42400"/>
    <cellStyle name="40% - Accent3 21 2 2 3" xfId="22901"/>
    <cellStyle name="40% - Accent3 21 2 2 3 2" xfId="48901"/>
    <cellStyle name="40% - Accent3 21 2 2 4" xfId="35899"/>
    <cellStyle name="40% - Accent3 21 2 3" xfId="13185"/>
    <cellStyle name="40% - Accent3 21 2 3 2" xfId="26146"/>
    <cellStyle name="40% - Accent3 21 2 3 2 2" xfId="52146"/>
    <cellStyle name="40% - Accent3 21 2 3 3" xfId="39211"/>
    <cellStyle name="40% - Accent3 21 2 4" xfId="19726"/>
    <cellStyle name="40% - Accent3 21 2 4 2" xfId="45726"/>
    <cellStyle name="40% - Accent3 21 2 5" xfId="32710"/>
    <cellStyle name="40% - Accent3 21 3" xfId="2700"/>
    <cellStyle name="40% - Accent3 21 3 2" xfId="9372"/>
    <cellStyle name="40% - Accent3 21 3 2 2" xfId="16073"/>
    <cellStyle name="40% - Accent3 21 3 2 2 2" xfId="29034"/>
    <cellStyle name="40% - Accent3 21 3 2 2 2 2" xfId="55035"/>
    <cellStyle name="40% - Accent3 21 3 2 2 3" xfId="42100"/>
    <cellStyle name="40% - Accent3 21 3 2 3" xfId="22601"/>
    <cellStyle name="40% - Accent3 21 3 2 3 2" xfId="48601"/>
    <cellStyle name="40% - Accent3 21 3 2 4" xfId="35599"/>
    <cellStyle name="40% - Accent3 21 3 3" xfId="12885"/>
    <cellStyle name="40% - Accent3 21 3 3 2" xfId="25846"/>
    <cellStyle name="40% - Accent3 21 3 3 2 2" xfId="51846"/>
    <cellStyle name="40% - Accent3 21 3 3 3" xfId="38911"/>
    <cellStyle name="40% - Accent3 21 3 4" xfId="19427"/>
    <cellStyle name="40% - Accent3 21 3 4 2" xfId="45427"/>
    <cellStyle name="40% - Accent3 21 3 5" xfId="32410"/>
    <cellStyle name="40% - Accent3 21 4" xfId="3421"/>
    <cellStyle name="40% - Accent3 21 4 2" xfId="9959"/>
    <cellStyle name="40% - Accent3 21 4 2 2" xfId="16662"/>
    <cellStyle name="40% - Accent3 21 4 2 2 2" xfId="29623"/>
    <cellStyle name="40% - Accent3 21 4 2 2 2 2" xfId="55624"/>
    <cellStyle name="40% - Accent3 21 4 2 2 3" xfId="42689"/>
    <cellStyle name="40% - Accent3 21 4 2 3" xfId="23190"/>
    <cellStyle name="40% - Accent3 21 4 2 3 2" xfId="49190"/>
    <cellStyle name="40% - Accent3 21 4 2 4" xfId="36188"/>
    <cellStyle name="40% - Accent3 21 4 3" xfId="13474"/>
    <cellStyle name="40% - Accent3 21 4 3 2" xfId="26435"/>
    <cellStyle name="40% - Accent3 21 4 3 2 2" xfId="52435"/>
    <cellStyle name="40% - Accent3 21 4 3 3" xfId="39500"/>
    <cellStyle name="40% - Accent3 21 4 4" xfId="20014"/>
    <cellStyle name="40% - Accent3 21 4 4 2" xfId="46014"/>
    <cellStyle name="40% - Accent3 21 4 5" xfId="32999"/>
    <cellStyle name="40% - Accent3 21 5" xfId="2540"/>
    <cellStyle name="40% - Accent3 21 5 2" xfId="9235"/>
    <cellStyle name="40% - Accent3 21 5 2 2" xfId="15937"/>
    <cellStyle name="40% - Accent3 21 5 2 2 2" xfId="28897"/>
    <cellStyle name="40% - Accent3 21 5 2 2 2 2" xfId="54898"/>
    <cellStyle name="40% - Accent3 21 5 2 2 3" xfId="41963"/>
    <cellStyle name="40% - Accent3 21 5 2 3" xfId="22464"/>
    <cellStyle name="40% - Accent3 21 5 2 3 2" xfId="48464"/>
    <cellStyle name="40% - Accent3 21 5 2 4" xfId="35462"/>
    <cellStyle name="40% - Accent3 21 5 3" xfId="12748"/>
    <cellStyle name="40% - Accent3 21 5 3 2" xfId="25709"/>
    <cellStyle name="40% - Accent3 21 5 3 2 2" xfId="51709"/>
    <cellStyle name="40% - Accent3 21 5 3 3" xfId="38774"/>
    <cellStyle name="40% - Accent3 21 5 4" xfId="19290"/>
    <cellStyle name="40% - Accent3 21 5 4 2" xfId="45290"/>
    <cellStyle name="40% - Accent3 21 5 5" xfId="32273"/>
    <cellStyle name="40% - Accent3 21 6" xfId="8829"/>
    <cellStyle name="40% - Accent3 21 6 2" xfId="15532"/>
    <cellStyle name="40% - Accent3 21 6 2 2" xfId="28492"/>
    <cellStyle name="40% - Accent3 21 6 2 2 2" xfId="54493"/>
    <cellStyle name="40% - Accent3 21 6 2 3" xfId="41558"/>
    <cellStyle name="40% - Accent3 21 6 3" xfId="22059"/>
    <cellStyle name="40% - Accent3 21 6 3 2" xfId="48059"/>
    <cellStyle name="40% - Accent3 21 6 4" xfId="35057"/>
    <cellStyle name="40% - Accent3 21 7" xfId="12343"/>
    <cellStyle name="40% - Accent3 21 7 2" xfId="25304"/>
    <cellStyle name="40% - Accent3 21 7 2 2" xfId="51304"/>
    <cellStyle name="40% - Accent3 21 7 3" xfId="38369"/>
    <cellStyle name="40% - Accent3 21 8" xfId="18885"/>
    <cellStyle name="40% - Accent3 21 8 2" xfId="44885"/>
    <cellStyle name="40% - Accent3 21 9" xfId="31868"/>
    <cellStyle name="40% - Accent3 22" xfId="956"/>
    <cellStyle name="40% - Accent3 22 2" xfId="3100"/>
    <cellStyle name="40% - Accent3 22 2 2" xfId="9702"/>
    <cellStyle name="40% - Accent3 22 2 2 2" xfId="16404"/>
    <cellStyle name="40% - Accent3 22 2 2 2 2" xfId="29365"/>
    <cellStyle name="40% - Accent3 22 2 2 2 2 2" xfId="55366"/>
    <cellStyle name="40% - Accent3 22 2 2 2 3" xfId="42431"/>
    <cellStyle name="40% - Accent3 22 2 2 3" xfId="22932"/>
    <cellStyle name="40% - Accent3 22 2 2 3 2" xfId="48932"/>
    <cellStyle name="40% - Accent3 22 2 2 4" xfId="35930"/>
    <cellStyle name="40% - Accent3 22 2 3" xfId="13216"/>
    <cellStyle name="40% - Accent3 22 2 3 2" xfId="26177"/>
    <cellStyle name="40% - Accent3 22 2 3 2 2" xfId="52177"/>
    <cellStyle name="40% - Accent3 22 2 3 3" xfId="39242"/>
    <cellStyle name="40% - Accent3 22 2 4" xfId="19757"/>
    <cellStyle name="40% - Accent3 22 2 4 2" xfId="45757"/>
    <cellStyle name="40% - Accent3 22 2 5" xfId="32741"/>
    <cellStyle name="40% - Accent3 22 3" xfId="3810"/>
    <cellStyle name="40% - Accent3 22 3 2" xfId="10283"/>
    <cellStyle name="40% - Accent3 22 3 2 2" xfId="16987"/>
    <cellStyle name="40% - Accent3 22 3 2 2 2" xfId="29948"/>
    <cellStyle name="40% - Accent3 22 3 2 2 2 2" xfId="55949"/>
    <cellStyle name="40% - Accent3 22 3 2 2 3" xfId="43014"/>
    <cellStyle name="40% - Accent3 22 3 2 3" xfId="23515"/>
    <cellStyle name="40% - Accent3 22 3 2 3 2" xfId="49515"/>
    <cellStyle name="40% - Accent3 22 3 2 4" xfId="36513"/>
    <cellStyle name="40% - Accent3 22 3 3" xfId="13799"/>
    <cellStyle name="40% - Accent3 22 3 3 2" xfId="26759"/>
    <cellStyle name="40% - Accent3 22 3 3 2 2" xfId="52760"/>
    <cellStyle name="40% - Accent3 22 3 3 3" xfId="39825"/>
    <cellStyle name="40% - Accent3 22 3 4" xfId="20337"/>
    <cellStyle name="40% - Accent3 22 3 4 2" xfId="46337"/>
    <cellStyle name="40% - Accent3 22 3 5" xfId="33324"/>
    <cellStyle name="40% - Accent3 22 4" xfId="4486"/>
    <cellStyle name="40% - Accent3 22 4 2" xfId="10693"/>
    <cellStyle name="40% - Accent3 22 4 2 2" xfId="17397"/>
    <cellStyle name="40% - Accent3 22 4 2 2 2" xfId="30358"/>
    <cellStyle name="40% - Accent3 22 4 2 2 2 2" xfId="56359"/>
    <cellStyle name="40% - Accent3 22 4 2 2 3" xfId="43424"/>
    <cellStyle name="40% - Accent3 22 4 2 3" xfId="23925"/>
    <cellStyle name="40% - Accent3 22 4 2 3 2" xfId="49925"/>
    <cellStyle name="40% - Accent3 22 4 2 4" xfId="36923"/>
    <cellStyle name="40% - Accent3 22 4 3" xfId="14209"/>
    <cellStyle name="40% - Accent3 22 4 3 2" xfId="27169"/>
    <cellStyle name="40% - Accent3 22 4 3 2 2" xfId="53170"/>
    <cellStyle name="40% - Accent3 22 4 3 3" xfId="40235"/>
    <cellStyle name="40% - Accent3 22 4 4" xfId="20746"/>
    <cellStyle name="40% - Accent3 22 4 4 2" xfId="46746"/>
    <cellStyle name="40% - Accent3 22 4 5" xfId="33734"/>
    <cellStyle name="40% - Accent3 22 5" xfId="5082"/>
    <cellStyle name="40% - Accent3 22 5 2" xfId="11036"/>
    <cellStyle name="40% - Accent3 22 5 2 2" xfId="17739"/>
    <cellStyle name="40% - Accent3 22 5 2 2 2" xfId="30700"/>
    <cellStyle name="40% - Accent3 22 5 2 2 2 2" xfId="56701"/>
    <cellStyle name="40% - Accent3 22 5 2 2 3" xfId="43766"/>
    <cellStyle name="40% - Accent3 22 5 2 3" xfId="24267"/>
    <cellStyle name="40% - Accent3 22 5 2 3 2" xfId="50267"/>
    <cellStyle name="40% - Accent3 22 5 2 4" xfId="37265"/>
    <cellStyle name="40% - Accent3 22 5 3" xfId="14551"/>
    <cellStyle name="40% - Accent3 22 5 3 2" xfId="27511"/>
    <cellStyle name="40% - Accent3 22 5 3 2 2" xfId="53512"/>
    <cellStyle name="40% - Accent3 22 5 3 3" xfId="40577"/>
    <cellStyle name="40% - Accent3 22 5 4" xfId="21088"/>
    <cellStyle name="40% - Accent3 22 5 4 2" xfId="47088"/>
    <cellStyle name="40% - Accent3 22 5 5" xfId="34076"/>
    <cellStyle name="40% - Accent3 22 6" xfId="8843"/>
    <cellStyle name="40% - Accent3 22 6 2" xfId="15546"/>
    <cellStyle name="40% - Accent3 22 6 2 2" xfId="28506"/>
    <cellStyle name="40% - Accent3 22 6 2 2 2" xfId="54507"/>
    <cellStyle name="40% - Accent3 22 6 2 3" xfId="41572"/>
    <cellStyle name="40% - Accent3 22 6 3" xfId="22073"/>
    <cellStyle name="40% - Accent3 22 6 3 2" xfId="48073"/>
    <cellStyle name="40% - Accent3 22 6 4" xfId="35071"/>
    <cellStyle name="40% - Accent3 22 7" xfId="12357"/>
    <cellStyle name="40% - Accent3 22 7 2" xfId="25318"/>
    <cellStyle name="40% - Accent3 22 7 2 2" xfId="51318"/>
    <cellStyle name="40% - Accent3 22 7 3" xfId="38383"/>
    <cellStyle name="40% - Accent3 22 8" xfId="18899"/>
    <cellStyle name="40% - Accent3 22 8 2" xfId="44899"/>
    <cellStyle name="40% - Accent3 22 9" xfId="31882"/>
    <cellStyle name="40% - Accent3 23" xfId="998"/>
    <cellStyle name="40% - Accent3 23 2" xfId="3133"/>
    <cellStyle name="40% - Accent3 23 2 2" xfId="9729"/>
    <cellStyle name="40% - Accent3 23 2 2 2" xfId="16431"/>
    <cellStyle name="40% - Accent3 23 2 2 2 2" xfId="29392"/>
    <cellStyle name="40% - Accent3 23 2 2 2 2 2" xfId="55393"/>
    <cellStyle name="40% - Accent3 23 2 2 2 3" xfId="42458"/>
    <cellStyle name="40% - Accent3 23 2 2 3" xfId="22959"/>
    <cellStyle name="40% - Accent3 23 2 2 3 2" xfId="48959"/>
    <cellStyle name="40% - Accent3 23 2 2 4" xfId="35957"/>
    <cellStyle name="40% - Accent3 23 2 3" xfId="13243"/>
    <cellStyle name="40% - Accent3 23 2 3 2" xfId="26204"/>
    <cellStyle name="40% - Accent3 23 2 3 2 2" xfId="52204"/>
    <cellStyle name="40% - Accent3 23 2 3 3" xfId="39269"/>
    <cellStyle name="40% - Accent3 23 2 4" xfId="19784"/>
    <cellStyle name="40% - Accent3 23 2 4 2" xfId="45784"/>
    <cellStyle name="40% - Accent3 23 2 5" xfId="32768"/>
    <cellStyle name="40% - Accent3 23 3" xfId="3119"/>
    <cellStyle name="40% - Accent3 23 3 2" xfId="9718"/>
    <cellStyle name="40% - Accent3 23 3 2 2" xfId="16420"/>
    <cellStyle name="40% - Accent3 23 3 2 2 2" xfId="29381"/>
    <cellStyle name="40% - Accent3 23 3 2 2 2 2" xfId="55382"/>
    <cellStyle name="40% - Accent3 23 3 2 2 3" xfId="42447"/>
    <cellStyle name="40% - Accent3 23 3 2 3" xfId="22948"/>
    <cellStyle name="40% - Accent3 23 3 2 3 2" xfId="48948"/>
    <cellStyle name="40% - Accent3 23 3 2 4" xfId="35946"/>
    <cellStyle name="40% - Accent3 23 3 3" xfId="13232"/>
    <cellStyle name="40% - Accent3 23 3 3 2" xfId="26193"/>
    <cellStyle name="40% - Accent3 23 3 3 2 2" xfId="52193"/>
    <cellStyle name="40% - Accent3 23 3 3 3" xfId="39258"/>
    <cellStyle name="40% - Accent3 23 3 4" xfId="19773"/>
    <cellStyle name="40% - Accent3 23 3 4 2" xfId="45773"/>
    <cellStyle name="40% - Accent3 23 3 5" xfId="32757"/>
    <cellStyle name="40% - Accent3 23 4" xfId="2601"/>
    <cellStyle name="40% - Accent3 23 4 2" xfId="9286"/>
    <cellStyle name="40% - Accent3 23 4 2 2" xfId="15987"/>
    <cellStyle name="40% - Accent3 23 4 2 2 2" xfId="28948"/>
    <cellStyle name="40% - Accent3 23 4 2 2 2 2" xfId="54949"/>
    <cellStyle name="40% - Accent3 23 4 2 2 3" xfId="42014"/>
    <cellStyle name="40% - Accent3 23 4 2 3" xfId="22515"/>
    <cellStyle name="40% - Accent3 23 4 2 3 2" xfId="48515"/>
    <cellStyle name="40% - Accent3 23 4 2 4" xfId="35513"/>
    <cellStyle name="40% - Accent3 23 4 3" xfId="12799"/>
    <cellStyle name="40% - Accent3 23 4 3 2" xfId="25760"/>
    <cellStyle name="40% - Accent3 23 4 3 2 2" xfId="51760"/>
    <cellStyle name="40% - Accent3 23 4 3 3" xfId="38825"/>
    <cellStyle name="40% - Accent3 23 4 4" xfId="19341"/>
    <cellStyle name="40% - Accent3 23 4 4 2" xfId="45341"/>
    <cellStyle name="40% - Accent3 23 4 5" xfId="32324"/>
    <cellStyle name="40% - Accent3 23 5" xfId="3512"/>
    <cellStyle name="40% - Accent3 23 5 2" xfId="10039"/>
    <cellStyle name="40% - Accent3 23 5 2 2" xfId="16743"/>
    <cellStyle name="40% - Accent3 23 5 2 2 2" xfId="29704"/>
    <cellStyle name="40% - Accent3 23 5 2 2 2 2" xfId="55705"/>
    <cellStyle name="40% - Accent3 23 5 2 2 3" xfId="42770"/>
    <cellStyle name="40% - Accent3 23 5 2 3" xfId="23271"/>
    <cellStyle name="40% - Accent3 23 5 2 3 2" xfId="49271"/>
    <cellStyle name="40% - Accent3 23 5 2 4" xfId="36269"/>
    <cellStyle name="40% - Accent3 23 5 3" xfId="13555"/>
    <cellStyle name="40% - Accent3 23 5 3 2" xfId="26516"/>
    <cellStyle name="40% - Accent3 23 5 3 2 2" xfId="52516"/>
    <cellStyle name="40% - Accent3 23 5 3 3" xfId="39581"/>
    <cellStyle name="40% - Accent3 23 5 4" xfId="20094"/>
    <cellStyle name="40% - Accent3 23 5 4 2" xfId="46094"/>
    <cellStyle name="40% - Accent3 23 5 5" xfId="33080"/>
    <cellStyle name="40% - Accent3 23 6" xfId="8857"/>
    <cellStyle name="40% - Accent3 23 6 2" xfId="15560"/>
    <cellStyle name="40% - Accent3 23 6 2 2" xfId="28520"/>
    <cellStyle name="40% - Accent3 23 6 2 2 2" xfId="54521"/>
    <cellStyle name="40% - Accent3 23 6 2 3" xfId="41586"/>
    <cellStyle name="40% - Accent3 23 6 3" xfId="22087"/>
    <cellStyle name="40% - Accent3 23 6 3 2" xfId="48087"/>
    <cellStyle name="40% - Accent3 23 6 4" xfId="35085"/>
    <cellStyle name="40% - Accent3 23 7" xfId="12371"/>
    <cellStyle name="40% - Accent3 23 7 2" xfId="25332"/>
    <cellStyle name="40% - Accent3 23 7 2 2" xfId="51332"/>
    <cellStyle name="40% - Accent3 23 7 3" xfId="38397"/>
    <cellStyle name="40% - Accent3 23 8" xfId="18913"/>
    <cellStyle name="40% - Accent3 23 8 2" xfId="44913"/>
    <cellStyle name="40% - Accent3 23 9" xfId="31896"/>
    <cellStyle name="40% - Accent3 24" xfId="1040"/>
    <cellStyle name="40% - Accent3 24 2" xfId="3169"/>
    <cellStyle name="40% - Accent3 24 2 2" xfId="9757"/>
    <cellStyle name="40% - Accent3 24 2 2 2" xfId="16459"/>
    <cellStyle name="40% - Accent3 24 2 2 2 2" xfId="29420"/>
    <cellStyle name="40% - Accent3 24 2 2 2 2 2" xfId="55421"/>
    <cellStyle name="40% - Accent3 24 2 2 2 3" xfId="42486"/>
    <cellStyle name="40% - Accent3 24 2 2 3" xfId="22987"/>
    <cellStyle name="40% - Accent3 24 2 2 3 2" xfId="48987"/>
    <cellStyle name="40% - Accent3 24 2 2 4" xfId="35985"/>
    <cellStyle name="40% - Accent3 24 2 3" xfId="13271"/>
    <cellStyle name="40% - Accent3 24 2 3 2" xfId="26232"/>
    <cellStyle name="40% - Accent3 24 2 3 2 2" xfId="52232"/>
    <cellStyle name="40% - Accent3 24 2 3 3" xfId="39297"/>
    <cellStyle name="40% - Accent3 24 2 4" xfId="19812"/>
    <cellStyle name="40% - Accent3 24 2 4 2" xfId="45812"/>
    <cellStyle name="40% - Accent3 24 2 5" xfId="32796"/>
    <cellStyle name="40% - Accent3 24 3" xfId="2767"/>
    <cellStyle name="40% - Accent3 24 3 2" xfId="9427"/>
    <cellStyle name="40% - Accent3 24 3 2 2" xfId="16128"/>
    <cellStyle name="40% - Accent3 24 3 2 2 2" xfId="29089"/>
    <cellStyle name="40% - Accent3 24 3 2 2 2 2" xfId="55090"/>
    <cellStyle name="40% - Accent3 24 3 2 2 3" xfId="42155"/>
    <cellStyle name="40% - Accent3 24 3 2 3" xfId="22656"/>
    <cellStyle name="40% - Accent3 24 3 2 3 2" xfId="48656"/>
    <cellStyle name="40% - Accent3 24 3 2 4" xfId="35654"/>
    <cellStyle name="40% - Accent3 24 3 3" xfId="12940"/>
    <cellStyle name="40% - Accent3 24 3 3 2" xfId="25901"/>
    <cellStyle name="40% - Accent3 24 3 3 2 2" xfId="51901"/>
    <cellStyle name="40% - Accent3 24 3 3 3" xfId="38966"/>
    <cellStyle name="40% - Accent3 24 3 4" xfId="19482"/>
    <cellStyle name="40% - Accent3 24 3 4 2" xfId="45482"/>
    <cellStyle name="40% - Accent3 24 3 5" xfId="32465"/>
    <cellStyle name="40% - Accent3 24 4" xfId="3362"/>
    <cellStyle name="40% - Accent3 24 4 2" xfId="9913"/>
    <cellStyle name="40% - Accent3 24 4 2 2" xfId="16616"/>
    <cellStyle name="40% - Accent3 24 4 2 2 2" xfId="29577"/>
    <cellStyle name="40% - Accent3 24 4 2 2 2 2" xfId="55578"/>
    <cellStyle name="40% - Accent3 24 4 2 2 3" xfId="42643"/>
    <cellStyle name="40% - Accent3 24 4 2 3" xfId="23144"/>
    <cellStyle name="40% - Accent3 24 4 2 3 2" xfId="49144"/>
    <cellStyle name="40% - Accent3 24 4 2 4" xfId="36142"/>
    <cellStyle name="40% - Accent3 24 4 3" xfId="13428"/>
    <cellStyle name="40% - Accent3 24 4 3 2" xfId="26389"/>
    <cellStyle name="40% - Accent3 24 4 3 2 2" xfId="52389"/>
    <cellStyle name="40% - Accent3 24 4 3 3" xfId="39454"/>
    <cellStyle name="40% - Accent3 24 4 4" xfId="19968"/>
    <cellStyle name="40% - Accent3 24 4 4 2" xfId="45968"/>
    <cellStyle name="40% - Accent3 24 4 5" xfId="32953"/>
    <cellStyle name="40% - Accent3 24 5" xfId="3209"/>
    <cellStyle name="40% - Accent3 24 5 2" xfId="9792"/>
    <cellStyle name="40% - Accent3 24 5 2 2" xfId="16494"/>
    <cellStyle name="40% - Accent3 24 5 2 2 2" xfId="29455"/>
    <cellStyle name="40% - Accent3 24 5 2 2 2 2" xfId="55456"/>
    <cellStyle name="40% - Accent3 24 5 2 2 3" xfId="42521"/>
    <cellStyle name="40% - Accent3 24 5 2 3" xfId="23022"/>
    <cellStyle name="40% - Accent3 24 5 2 3 2" xfId="49022"/>
    <cellStyle name="40% - Accent3 24 5 2 4" xfId="36020"/>
    <cellStyle name="40% - Accent3 24 5 3" xfId="13306"/>
    <cellStyle name="40% - Accent3 24 5 3 2" xfId="26267"/>
    <cellStyle name="40% - Accent3 24 5 3 2 2" xfId="52267"/>
    <cellStyle name="40% - Accent3 24 5 3 3" xfId="39332"/>
    <cellStyle name="40% - Accent3 24 5 4" xfId="19847"/>
    <cellStyle name="40% - Accent3 24 5 4 2" xfId="45847"/>
    <cellStyle name="40% - Accent3 24 5 5" xfId="32831"/>
    <cellStyle name="40% - Accent3 24 6" xfId="8871"/>
    <cellStyle name="40% - Accent3 24 6 2" xfId="15574"/>
    <cellStyle name="40% - Accent3 24 6 2 2" xfId="28534"/>
    <cellStyle name="40% - Accent3 24 6 2 2 2" xfId="54535"/>
    <cellStyle name="40% - Accent3 24 6 2 3" xfId="41600"/>
    <cellStyle name="40% - Accent3 24 6 3" xfId="22101"/>
    <cellStyle name="40% - Accent3 24 6 3 2" xfId="48101"/>
    <cellStyle name="40% - Accent3 24 6 4" xfId="35099"/>
    <cellStyle name="40% - Accent3 24 7" xfId="12385"/>
    <cellStyle name="40% - Accent3 24 7 2" xfId="25346"/>
    <cellStyle name="40% - Accent3 24 7 2 2" xfId="51346"/>
    <cellStyle name="40% - Accent3 24 7 3" xfId="38411"/>
    <cellStyle name="40% - Accent3 24 8" xfId="18927"/>
    <cellStyle name="40% - Accent3 24 8 2" xfId="44927"/>
    <cellStyle name="40% - Accent3 24 9" xfId="31910"/>
    <cellStyle name="40% - Accent3 25" xfId="1082"/>
    <cellStyle name="40% - Accent3 25 2" xfId="3201"/>
    <cellStyle name="40% - Accent3 25 2 2" xfId="9784"/>
    <cellStyle name="40% - Accent3 25 2 2 2" xfId="16486"/>
    <cellStyle name="40% - Accent3 25 2 2 2 2" xfId="29447"/>
    <cellStyle name="40% - Accent3 25 2 2 2 2 2" xfId="55448"/>
    <cellStyle name="40% - Accent3 25 2 2 2 3" xfId="42513"/>
    <cellStyle name="40% - Accent3 25 2 2 3" xfId="23014"/>
    <cellStyle name="40% - Accent3 25 2 2 3 2" xfId="49014"/>
    <cellStyle name="40% - Accent3 25 2 2 4" xfId="36012"/>
    <cellStyle name="40% - Accent3 25 2 3" xfId="13298"/>
    <cellStyle name="40% - Accent3 25 2 3 2" xfId="26259"/>
    <cellStyle name="40% - Accent3 25 2 3 2 2" xfId="52259"/>
    <cellStyle name="40% - Accent3 25 2 3 3" xfId="39324"/>
    <cellStyle name="40% - Accent3 25 2 4" xfId="19839"/>
    <cellStyle name="40% - Accent3 25 2 4 2" xfId="45839"/>
    <cellStyle name="40% - Accent3 25 2 5" xfId="32823"/>
    <cellStyle name="40% - Accent3 25 3" xfId="3892"/>
    <cellStyle name="40% - Accent3 25 3 2" xfId="10349"/>
    <cellStyle name="40% - Accent3 25 3 2 2" xfId="17053"/>
    <cellStyle name="40% - Accent3 25 3 2 2 2" xfId="30014"/>
    <cellStyle name="40% - Accent3 25 3 2 2 2 2" xfId="56015"/>
    <cellStyle name="40% - Accent3 25 3 2 2 3" xfId="43080"/>
    <cellStyle name="40% - Accent3 25 3 2 3" xfId="23581"/>
    <cellStyle name="40% - Accent3 25 3 2 3 2" xfId="49581"/>
    <cellStyle name="40% - Accent3 25 3 2 4" xfId="36579"/>
    <cellStyle name="40% - Accent3 25 3 3" xfId="13865"/>
    <cellStyle name="40% - Accent3 25 3 3 2" xfId="26825"/>
    <cellStyle name="40% - Accent3 25 3 3 2 2" xfId="52826"/>
    <cellStyle name="40% - Accent3 25 3 3 3" xfId="39891"/>
    <cellStyle name="40% - Accent3 25 3 4" xfId="20403"/>
    <cellStyle name="40% - Accent3 25 3 4 2" xfId="46403"/>
    <cellStyle name="40% - Accent3 25 3 5" xfId="33390"/>
    <cellStyle name="40% - Accent3 25 4" xfId="4562"/>
    <cellStyle name="40% - Accent3 25 4 2" xfId="10756"/>
    <cellStyle name="40% - Accent3 25 4 2 2" xfId="17460"/>
    <cellStyle name="40% - Accent3 25 4 2 2 2" xfId="30421"/>
    <cellStyle name="40% - Accent3 25 4 2 2 2 2" xfId="56422"/>
    <cellStyle name="40% - Accent3 25 4 2 2 3" xfId="43487"/>
    <cellStyle name="40% - Accent3 25 4 2 3" xfId="23988"/>
    <cellStyle name="40% - Accent3 25 4 2 3 2" xfId="49988"/>
    <cellStyle name="40% - Accent3 25 4 2 4" xfId="36986"/>
    <cellStyle name="40% - Accent3 25 4 3" xfId="14272"/>
    <cellStyle name="40% - Accent3 25 4 3 2" xfId="27232"/>
    <cellStyle name="40% - Accent3 25 4 3 2 2" xfId="53233"/>
    <cellStyle name="40% - Accent3 25 4 3 3" xfId="40298"/>
    <cellStyle name="40% - Accent3 25 4 4" xfId="20809"/>
    <cellStyle name="40% - Accent3 25 4 4 2" xfId="46809"/>
    <cellStyle name="40% - Accent3 25 4 5" xfId="33797"/>
    <cellStyle name="40% - Accent3 25 5" xfId="5144"/>
    <cellStyle name="40% - Accent3 25 5 2" xfId="11088"/>
    <cellStyle name="40% - Accent3 25 5 2 2" xfId="17791"/>
    <cellStyle name="40% - Accent3 25 5 2 2 2" xfId="30752"/>
    <cellStyle name="40% - Accent3 25 5 2 2 2 2" xfId="56753"/>
    <cellStyle name="40% - Accent3 25 5 2 2 3" xfId="43818"/>
    <cellStyle name="40% - Accent3 25 5 2 3" xfId="24319"/>
    <cellStyle name="40% - Accent3 25 5 2 3 2" xfId="50319"/>
    <cellStyle name="40% - Accent3 25 5 2 4" xfId="37317"/>
    <cellStyle name="40% - Accent3 25 5 3" xfId="14603"/>
    <cellStyle name="40% - Accent3 25 5 3 2" xfId="27563"/>
    <cellStyle name="40% - Accent3 25 5 3 2 2" xfId="53564"/>
    <cellStyle name="40% - Accent3 25 5 3 3" xfId="40629"/>
    <cellStyle name="40% - Accent3 25 5 4" xfId="21140"/>
    <cellStyle name="40% - Accent3 25 5 4 2" xfId="47140"/>
    <cellStyle name="40% - Accent3 25 5 5" xfId="34128"/>
    <cellStyle name="40% - Accent3 25 6" xfId="8885"/>
    <cellStyle name="40% - Accent3 25 6 2" xfId="15588"/>
    <cellStyle name="40% - Accent3 25 6 2 2" xfId="28548"/>
    <cellStyle name="40% - Accent3 25 6 2 2 2" xfId="54549"/>
    <cellStyle name="40% - Accent3 25 6 2 3" xfId="41614"/>
    <cellStyle name="40% - Accent3 25 6 3" xfId="22115"/>
    <cellStyle name="40% - Accent3 25 6 3 2" xfId="48115"/>
    <cellStyle name="40% - Accent3 25 6 4" xfId="35113"/>
    <cellStyle name="40% - Accent3 25 7" xfId="12399"/>
    <cellStyle name="40% - Accent3 25 7 2" xfId="25360"/>
    <cellStyle name="40% - Accent3 25 7 2 2" xfId="51360"/>
    <cellStyle name="40% - Accent3 25 7 3" xfId="38425"/>
    <cellStyle name="40% - Accent3 25 8" xfId="18941"/>
    <cellStyle name="40% - Accent3 25 8 2" xfId="44941"/>
    <cellStyle name="40% - Accent3 25 9" xfId="31924"/>
    <cellStyle name="40% - Accent3 26" xfId="1124"/>
    <cellStyle name="40% - Accent3 26 2" xfId="3236"/>
    <cellStyle name="40% - Accent3 26 2 2" xfId="9813"/>
    <cellStyle name="40% - Accent3 26 2 2 2" xfId="16515"/>
    <cellStyle name="40% - Accent3 26 2 2 2 2" xfId="29476"/>
    <cellStyle name="40% - Accent3 26 2 2 2 2 2" xfId="55477"/>
    <cellStyle name="40% - Accent3 26 2 2 2 3" xfId="42542"/>
    <cellStyle name="40% - Accent3 26 2 2 3" xfId="23043"/>
    <cellStyle name="40% - Accent3 26 2 2 3 2" xfId="49043"/>
    <cellStyle name="40% - Accent3 26 2 2 4" xfId="36041"/>
    <cellStyle name="40% - Accent3 26 2 3" xfId="13327"/>
    <cellStyle name="40% - Accent3 26 2 3 2" xfId="26288"/>
    <cellStyle name="40% - Accent3 26 2 3 2 2" xfId="52288"/>
    <cellStyle name="40% - Accent3 26 2 3 3" xfId="39353"/>
    <cellStyle name="40% - Accent3 26 2 4" xfId="19868"/>
    <cellStyle name="40% - Accent3 26 2 4 2" xfId="45868"/>
    <cellStyle name="40% - Accent3 26 2 5" xfId="32852"/>
    <cellStyle name="40% - Accent3 26 3" xfId="3202"/>
    <cellStyle name="40% - Accent3 26 3 2" xfId="9785"/>
    <cellStyle name="40% - Accent3 26 3 2 2" xfId="16487"/>
    <cellStyle name="40% - Accent3 26 3 2 2 2" xfId="29448"/>
    <cellStyle name="40% - Accent3 26 3 2 2 2 2" xfId="55449"/>
    <cellStyle name="40% - Accent3 26 3 2 2 3" xfId="42514"/>
    <cellStyle name="40% - Accent3 26 3 2 3" xfId="23015"/>
    <cellStyle name="40% - Accent3 26 3 2 3 2" xfId="49015"/>
    <cellStyle name="40% - Accent3 26 3 2 4" xfId="36013"/>
    <cellStyle name="40% - Accent3 26 3 3" xfId="13299"/>
    <cellStyle name="40% - Accent3 26 3 3 2" xfId="26260"/>
    <cellStyle name="40% - Accent3 26 3 3 2 2" xfId="52260"/>
    <cellStyle name="40% - Accent3 26 3 3 3" xfId="39325"/>
    <cellStyle name="40% - Accent3 26 3 4" xfId="19840"/>
    <cellStyle name="40% - Accent3 26 3 4 2" xfId="45840"/>
    <cellStyle name="40% - Accent3 26 3 5" xfId="32824"/>
    <cellStyle name="40% - Accent3 26 4" xfId="3828"/>
    <cellStyle name="40% - Accent3 26 4 2" xfId="10297"/>
    <cellStyle name="40% - Accent3 26 4 2 2" xfId="17001"/>
    <cellStyle name="40% - Accent3 26 4 2 2 2" xfId="29962"/>
    <cellStyle name="40% - Accent3 26 4 2 2 2 2" xfId="55963"/>
    <cellStyle name="40% - Accent3 26 4 2 2 3" xfId="43028"/>
    <cellStyle name="40% - Accent3 26 4 2 3" xfId="23529"/>
    <cellStyle name="40% - Accent3 26 4 2 3 2" xfId="49529"/>
    <cellStyle name="40% - Accent3 26 4 2 4" xfId="36527"/>
    <cellStyle name="40% - Accent3 26 4 3" xfId="13813"/>
    <cellStyle name="40% - Accent3 26 4 3 2" xfId="26773"/>
    <cellStyle name="40% - Accent3 26 4 3 2 2" xfId="52774"/>
    <cellStyle name="40% - Accent3 26 4 3 3" xfId="39839"/>
    <cellStyle name="40% - Accent3 26 4 4" xfId="20351"/>
    <cellStyle name="40% - Accent3 26 4 4 2" xfId="46351"/>
    <cellStyle name="40% - Accent3 26 4 5" xfId="33338"/>
    <cellStyle name="40% - Accent3 26 5" xfId="4504"/>
    <cellStyle name="40% - Accent3 26 5 2" xfId="10707"/>
    <cellStyle name="40% - Accent3 26 5 2 2" xfId="17411"/>
    <cellStyle name="40% - Accent3 26 5 2 2 2" xfId="30372"/>
    <cellStyle name="40% - Accent3 26 5 2 2 2 2" xfId="56373"/>
    <cellStyle name="40% - Accent3 26 5 2 2 3" xfId="43438"/>
    <cellStyle name="40% - Accent3 26 5 2 3" xfId="23939"/>
    <cellStyle name="40% - Accent3 26 5 2 3 2" xfId="49939"/>
    <cellStyle name="40% - Accent3 26 5 2 4" xfId="36937"/>
    <cellStyle name="40% - Accent3 26 5 3" xfId="14223"/>
    <cellStyle name="40% - Accent3 26 5 3 2" xfId="27183"/>
    <cellStyle name="40% - Accent3 26 5 3 2 2" xfId="53184"/>
    <cellStyle name="40% - Accent3 26 5 3 3" xfId="40249"/>
    <cellStyle name="40% - Accent3 26 5 4" xfId="20760"/>
    <cellStyle name="40% - Accent3 26 5 4 2" xfId="46760"/>
    <cellStyle name="40% - Accent3 26 5 5" xfId="33748"/>
    <cellStyle name="40% - Accent3 26 6" xfId="8899"/>
    <cellStyle name="40% - Accent3 26 6 2" xfId="15602"/>
    <cellStyle name="40% - Accent3 26 6 2 2" xfId="28562"/>
    <cellStyle name="40% - Accent3 26 6 2 2 2" xfId="54563"/>
    <cellStyle name="40% - Accent3 26 6 2 3" xfId="41628"/>
    <cellStyle name="40% - Accent3 26 6 3" xfId="22129"/>
    <cellStyle name="40% - Accent3 26 6 3 2" xfId="48129"/>
    <cellStyle name="40% - Accent3 26 6 4" xfId="35127"/>
    <cellStyle name="40% - Accent3 26 7" xfId="12413"/>
    <cellStyle name="40% - Accent3 26 7 2" xfId="25374"/>
    <cellStyle name="40% - Accent3 26 7 2 2" xfId="51374"/>
    <cellStyle name="40% - Accent3 26 7 3" xfId="38439"/>
    <cellStyle name="40% - Accent3 26 8" xfId="18955"/>
    <cellStyle name="40% - Accent3 26 8 2" xfId="44955"/>
    <cellStyle name="40% - Accent3 26 9" xfId="31938"/>
    <cellStyle name="40% - Accent3 27" xfId="1166"/>
    <cellStyle name="40% - Accent3 27 2" xfId="3273"/>
    <cellStyle name="40% - Accent3 27 2 2" xfId="9842"/>
    <cellStyle name="40% - Accent3 27 2 2 2" xfId="16544"/>
    <cellStyle name="40% - Accent3 27 2 2 2 2" xfId="29505"/>
    <cellStyle name="40% - Accent3 27 2 2 2 2 2" xfId="55506"/>
    <cellStyle name="40% - Accent3 27 2 2 2 3" xfId="42571"/>
    <cellStyle name="40% - Accent3 27 2 2 3" xfId="23072"/>
    <cellStyle name="40% - Accent3 27 2 2 3 2" xfId="49072"/>
    <cellStyle name="40% - Accent3 27 2 2 4" xfId="36070"/>
    <cellStyle name="40% - Accent3 27 2 3" xfId="13356"/>
    <cellStyle name="40% - Accent3 27 2 3 2" xfId="26317"/>
    <cellStyle name="40% - Accent3 27 2 3 2 2" xfId="52317"/>
    <cellStyle name="40% - Accent3 27 2 3 3" xfId="39382"/>
    <cellStyle name="40% - Accent3 27 2 4" xfId="19897"/>
    <cellStyle name="40% - Accent3 27 2 4 2" xfId="45897"/>
    <cellStyle name="40% - Accent3 27 2 5" xfId="32881"/>
    <cellStyle name="40% - Accent3 27 3" xfId="2854"/>
    <cellStyle name="40% - Accent3 27 3 2" xfId="9498"/>
    <cellStyle name="40% - Accent3 27 3 2 2" xfId="16200"/>
    <cellStyle name="40% - Accent3 27 3 2 2 2" xfId="29161"/>
    <cellStyle name="40% - Accent3 27 3 2 2 2 2" xfId="55162"/>
    <cellStyle name="40% - Accent3 27 3 2 2 3" xfId="42227"/>
    <cellStyle name="40% - Accent3 27 3 2 3" xfId="22728"/>
    <cellStyle name="40% - Accent3 27 3 2 3 2" xfId="48728"/>
    <cellStyle name="40% - Accent3 27 3 2 4" xfId="35726"/>
    <cellStyle name="40% - Accent3 27 3 3" xfId="13012"/>
    <cellStyle name="40% - Accent3 27 3 3 2" xfId="25973"/>
    <cellStyle name="40% - Accent3 27 3 3 2 2" xfId="51973"/>
    <cellStyle name="40% - Accent3 27 3 3 3" xfId="39038"/>
    <cellStyle name="40% - Accent3 27 3 4" xfId="19553"/>
    <cellStyle name="40% - Accent3 27 3 4 2" xfId="45553"/>
    <cellStyle name="40% - Accent3 27 3 5" xfId="32537"/>
    <cellStyle name="40% - Accent3 27 4" xfId="2634"/>
    <cellStyle name="40% - Accent3 27 4 2" xfId="9312"/>
    <cellStyle name="40% - Accent3 27 4 2 2" xfId="16013"/>
    <cellStyle name="40% - Accent3 27 4 2 2 2" xfId="28974"/>
    <cellStyle name="40% - Accent3 27 4 2 2 2 2" xfId="54975"/>
    <cellStyle name="40% - Accent3 27 4 2 2 3" xfId="42040"/>
    <cellStyle name="40% - Accent3 27 4 2 3" xfId="22541"/>
    <cellStyle name="40% - Accent3 27 4 2 3 2" xfId="48541"/>
    <cellStyle name="40% - Accent3 27 4 2 4" xfId="35539"/>
    <cellStyle name="40% - Accent3 27 4 3" xfId="12825"/>
    <cellStyle name="40% - Accent3 27 4 3 2" xfId="25786"/>
    <cellStyle name="40% - Accent3 27 4 3 2 2" xfId="51786"/>
    <cellStyle name="40% - Accent3 27 4 3 3" xfId="38851"/>
    <cellStyle name="40% - Accent3 27 4 4" xfId="19367"/>
    <cellStyle name="40% - Accent3 27 4 4 2" xfId="45367"/>
    <cellStyle name="40% - Accent3 27 4 5" xfId="32350"/>
    <cellStyle name="40% - Accent3 27 5" xfId="3483"/>
    <cellStyle name="40% - Accent3 27 5 2" xfId="10015"/>
    <cellStyle name="40% - Accent3 27 5 2 2" xfId="16719"/>
    <cellStyle name="40% - Accent3 27 5 2 2 2" xfId="29680"/>
    <cellStyle name="40% - Accent3 27 5 2 2 2 2" xfId="55681"/>
    <cellStyle name="40% - Accent3 27 5 2 2 3" xfId="42746"/>
    <cellStyle name="40% - Accent3 27 5 2 3" xfId="23247"/>
    <cellStyle name="40% - Accent3 27 5 2 3 2" xfId="49247"/>
    <cellStyle name="40% - Accent3 27 5 2 4" xfId="36245"/>
    <cellStyle name="40% - Accent3 27 5 3" xfId="13531"/>
    <cellStyle name="40% - Accent3 27 5 3 2" xfId="26492"/>
    <cellStyle name="40% - Accent3 27 5 3 2 2" xfId="52492"/>
    <cellStyle name="40% - Accent3 27 5 3 3" xfId="39557"/>
    <cellStyle name="40% - Accent3 27 5 4" xfId="20070"/>
    <cellStyle name="40% - Accent3 27 5 4 2" xfId="46070"/>
    <cellStyle name="40% - Accent3 27 5 5" xfId="33056"/>
    <cellStyle name="40% - Accent3 27 6" xfId="8913"/>
    <cellStyle name="40% - Accent3 27 6 2" xfId="15616"/>
    <cellStyle name="40% - Accent3 27 6 2 2" xfId="28576"/>
    <cellStyle name="40% - Accent3 27 6 2 2 2" xfId="54577"/>
    <cellStyle name="40% - Accent3 27 6 2 3" xfId="41642"/>
    <cellStyle name="40% - Accent3 27 6 3" xfId="22143"/>
    <cellStyle name="40% - Accent3 27 6 3 2" xfId="48143"/>
    <cellStyle name="40% - Accent3 27 6 4" xfId="35141"/>
    <cellStyle name="40% - Accent3 27 7" xfId="12427"/>
    <cellStyle name="40% - Accent3 27 7 2" xfId="25388"/>
    <cellStyle name="40% - Accent3 27 7 2 2" xfId="51388"/>
    <cellStyle name="40% - Accent3 27 7 3" xfId="38453"/>
    <cellStyle name="40% - Accent3 27 8" xfId="18969"/>
    <cellStyle name="40% - Accent3 27 8 2" xfId="44969"/>
    <cellStyle name="40% - Accent3 27 9" xfId="31952"/>
    <cellStyle name="40% - Accent3 28" xfId="1736"/>
    <cellStyle name="40% - Accent3 28 2" xfId="3693"/>
    <cellStyle name="40% - Accent3 28 2 2" xfId="10186"/>
    <cellStyle name="40% - Accent3 28 2 2 2" xfId="16890"/>
    <cellStyle name="40% - Accent3 28 2 2 2 2" xfId="29851"/>
    <cellStyle name="40% - Accent3 28 2 2 2 2 2" xfId="55852"/>
    <cellStyle name="40% - Accent3 28 2 2 2 3" xfId="42917"/>
    <cellStyle name="40% - Accent3 28 2 2 3" xfId="23418"/>
    <cellStyle name="40% - Accent3 28 2 2 3 2" xfId="49418"/>
    <cellStyle name="40% - Accent3 28 2 2 4" xfId="36416"/>
    <cellStyle name="40% - Accent3 28 2 3" xfId="13702"/>
    <cellStyle name="40% - Accent3 28 2 3 2" xfId="26662"/>
    <cellStyle name="40% - Accent3 28 2 3 2 2" xfId="52663"/>
    <cellStyle name="40% - Accent3 28 2 3 3" xfId="39728"/>
    <cellStyle name="40% - Accent3 28 2 4" xfId="20241"/>
    <cellStyle name="40% - Accent3 28 2 4 2" xfId="46241"/>
    <cellStyle name="40% - Accent3 28 2 5" xfId="33227"/>
    <cellStyle name="40% - Accent3 28 3" xfId="4379"/>
    <cellStyle name="40% - Accent3 28 3 2" xfId="10604"/>
    <cellStyle name="40% - Accent3 28 3 2 2" xfId="17308"/>
    <cellStyle name="40% - Accent3 28 3 2 2 2" xfId="30269"/>
    <cellStyle name="40% - Accent3 28 3 2 2 2 2" xfId="56270"/>
    <cellStyle name="40% - Accent3 28 3 2 2 3" xfId="43335"/>
    <cellStyle name="40% - Accent3 28 3 2 3" xfId="23836"/>
    <cellStyle name="40% - Accent3 28 3 2 3 2" xfId="49836"/>
    <cellStyle name="40% - Accent3 28 3 2 4" xfId="36834"/>
    <cellStyle name="40% - Accent3 28 3 3" xfId="14120"/>
    <cellStyle name="40% - Accent3 28 3 3 2" xfId="27080"/>
    <cellStyle name="40% - Accent3 28 3 3 2 2" xfId="53081"/>
    <cellStyle name="40% - Accent3 28 3 3 3" xfId="40146"/>
    <cellStyle name="40% - Accent3 28 3 4" xfId="20658"/>
    <cellStyle name="40% - Accent3 28 3 4 2" xfId="46658"/>
    <cellStyle name="40% - Accent3 28 3 5" xfId="33645"/>
    <cellStyle name="40% - Accent3 28 4" xfId="4996"/>
    <cellStyle name="40% - Accent3 28 4 2" xfId="10966"/>
    <cellStyle name="40% - Accent3 28 4 2 2" xfId="17670"/>
    <cellStyle name="40% - Accent3 28 4 2 2 2" xfId="30631"/>
    <cellStyle name="40% - Accent3 28 4 2 2 2 2" xfId="56632"/>
    <cellStyle name="40% - Accent3 28 4 2 2 3" xfId="43697"/>
    <cellStyle name="40% - Accent3 28 4 2 3" xfId="24198"/>
    <cellStyle name="40% - Accent3 28 4 2 3 2" xfId="50198"/>
    <cellStyle name="40% - Accent3 28 4 2 4" xfId="37196"/>
    <cellStyle name="40% - Accent3 28 4 3" xfId="14482"/>
    <cellStyle name="40% - Accent3 28 4 3 2" xfId="27442"/>
    <cellStyle name="40% - Accent3 28 4 3 2 2" xfId="53443"/>
    <cellStyle name="40% - Accent3 28 4 3 3" xfId="40508"/>
    <cellStyle name="40% - Accent3 28 4 4" xfId="21019"/>
    <cellStyle name="40% - Accent3 28 4 4 2" xfId="47019"/>
    <cellStyle name="40% - Accent3 28 4 5" xfId="34007"/>
    <cellStyle name="40% - Accent3 28 5" xfId="5583"/>
    <cellStyle name="40% - Accent3 28 5 2" xfId="11242"/>
    <cellStyle name="40% - Accent3 28 5 2 2" xfId="17945"/>
    <cellStyle name="40% - Accent3 28 5 2 2 2" xfId="30906"/>
    <cellStyle name="40% - Accent3 28 5 2 2 2 2" xfId="56907"/>
    <cellStyle name="40% - Accent3 28 5 2 2 3" xfId="43972"/>
    <cellStyle name="40% - Accent3 28 5 2 3" xfId="24473"/>
    <cellStyle name="40% - Accent3 28 5 2 3 2" xfId="50473"/>
    <cellStyle name="40% - Accent3 28 5 2 4" xfId="37471"/>
    <cellStyle name="40% - Accent3 28 5 3" xfId="14757"/>
    <cellStyle name="40% - Accent3 28 5 3 2" xfId="27717"/>
    <cellStyle name="40% - Accent3 28 5 3 2 2" xfId="53718"/>
    <cellStyle name="40% - Accent3 28 5 3 3" xfId="40783"/>
    <cellStyle name="40% - Accent3 28 5 4" xfId="21294"/>
    <cellStyle name="40% - Accent3 28 5 4 2" xfId="47294"/>
    <cellStyle name="40% - Accent3 28 5 5" xfId="34282"/>
    <cellStyle name="40% - Accent3 28 6" xfId="8926"/>
    <cellStyle name="40% - Accent3 28 6 2" xfId="15629"/>
    <cellStyle name="40% - Accent3 28 6 2 2" xfId="28589"/>
    <cellStyle name="40% - Accent3 28 6 2 2 2" xfId="54590"/>
    <cellStyle name="40% - Accent3 28 6 2 3" xfId="41655"/>
    <cellStyle name="40% - Accent3 28 6 3" xfId="22156"/>
    <cellStyle name="40% - Accent3 28 6 3 2" xfId="48156"/>
    <cellStyle name="40% - Accent3 28 6 4" xfId="35154"/>
    <cellStyle name="40% - Accent3 28 7" xfId="12440"/>
    <cellStyle name="40% - Accent3 28 7 2" xfId="25401"/>
    <cellStyle name="40% - Accent3 28 7 2 2" xfId="51401"/>
    <cellStyle name="40% - Accent3 28 7 3" xfId="38466"/>
    <cellStyle name="40% - Accent3 28 8" xfId="18982"/>
    <cellStyle name="40% - Accent3 28 8 2" xfId="44982"/>
    <cellStyle name="40% - Accent3 28 9" xfId="31965"/>
    <cellStyle name="40% - Accent3 29" xfId="1777"/>
    <cellStyle name="40% - Accent3 29 2" xfId="3724"/>
    <cellStyle name="40% - Accent3 29 2 2" xfId="10209"/>
    <cellStyle name="40% - Accent3 29 2 2 2" xfId="16914"/>
    <cellStyle name="40% - Accent3 29 2 2 2 2" xfId="29875"/>
    <cellStyle name="40% - Accent3 29 2 2 2 2 2" xfId="55876"/>
    <cellStyle name="40% - Accent3 29 2 2 2 3" xfId="42941"/>
    <cellStyle name="40% - Accent3 29 2 2 3" xfId="23442"/>
    <cellStyle name="40% - Accent3 29 2 2 3 2" xfId="49442"/>
    <cellStyle name="40% - Accent3 29 2 2 4" xfId="36440"/>
    <cellStyle name="40% - Accent3 29 2 3" xfId="13726"/>
    <cellStyle name="40% - Accent3 29 2 3 2" xfId="26686"/>
    <cellStyle name="40% - Accent3 29 2 3 2 2" xfId="52687"/>
    <cellStyle name="40% - Accent3 29 2 3 3" xfId="39752"/>
    <cellStyle name="40% - Accent3 29 2 4" xfId="20264"/>
    <cellStyle name="40% - Accent3 29 2 4 2" xfId="46264"/>
    <cellStyle name="40% - Accent3 29 2 5" xfId="33251"/>
    <cellStyle name="40% - Accent3 29 3" xfId="4408"/>
    <cellStyle name="40% - Accent3 29 3 2" xfId="10626"/>
    <cellStyle name="40% - Accent3 29 3 2 2" xfId="17331"/>
    <cellStyle name="40% - Accent3 29 3 2 2 2" xfId="30292"/>
    <cellStyle name="40% - Accent3 29 3 2 2 2 2" xfId="56293"/>
    <cellStyle name="40% - Accent3 29 3 2 2 3" xfId="43358"/>
    <cellStyle name="40% - Accent3 29 3 2 3" xfId="23859"/>
    <cellStyle name="40% - Accent3 29 3 2 3 2" xfId="49859"/>
    <cellStyle name="40% - Accent3 29 3 2 4" xfId="36857"/>
    <cellStyle name="40% - Accent3 29 3 3" xfId="14143"/>
    <cellStyle name="40% - Accent3 29 3 3 2" xfId="27103"/>
    <cellStyle name="40% - Accent3 29 3 3 2 2" xfId="53104"/>
    <cellStyle name="40% - Accent3 29 3 3 3" xfId="40169"/>
    <cellStyle name="40% - Accent3 29 3 4" xfId="20680"/>
    <cellStyle name="40% - Accent3 29 3 4 2" xfId="46680"/>
    <cellStyle name="40% - Accent3 29 3 5" xfId="33668"/>
    <cellStyle name="40% - Accent3 29 4" xfId="5021"/>
    <cellStyle name="40% - Accent3 29 4 2" xfId="10986"/>
    <cellStyle name="40% - Accent3 29 4 2 2" xfId="17690"/>
    <cellStyle name="40% - Accent3 29 4 2 2 2" xfId="30651"/>
    <cellStyle name="40% - Accent3 29 4 2 2 2 2" xfId="56652"/>
    <cellStyle name="40% - Accent3 29 4 2 2 3" xfId="43717"/>
    <cellStyle name="40% - Accent3 29 4 2 3" xfId="24218"/>
    <cellStyle name="40% - Accent3 29 4 2 3 2" xfId="50218"/>
    <cellStyle name="40% - Accent3 29 4 2 4" xfId="37216"/>
    <cellStyle name="40% - Accent3 29 4 3" xfId="14502"/>
    <cellStyle name="40% - Accent3 29 4 3 2" xfId="27462"/>
    <cellStyle name="40% - Accent3 29 4 3 2 2" xfId="53463"/>
    <cellStyle name="40% - Accent3 29 4 3 3" xfId="40528"/>
    <cellStyle name="40% - Accent3 29 4 4" xfId="21039"/>
    <cellStyle name="40% - Accent3 29 4 4 2" xfId="47039"/>
    <cellStyle name="40% - Accent3 29 4 5" xfId="34027"/>
    <cellStyle name="40% - Accent3 29 5" xfId="5599"/>
    <cellStyle name="40% - Accent3 29 5 2" xfId="11255"/>
    <cellStyle name="40% - Accent3 29 5 2 2" xfId="17958"/>
    <cellStyle name="40% - Accent3 29 5 2 2 2" xfId="30919"/>
    <cellStyle name="40% - Accent3 29 5 2 2 2 2" xfId="56920"/>
    <cellStyle name="40% - Accent3 29 5 2 2 3" xfId="43985"/>
    <cellStyle name="40% - Accent3 29 5 2 3" xfId="24486"/>
    <cellStyle name="40% - Accent3 29 5 2 3 2" xfId="50486"/>
    <cellStyle name="40% - Accent3 29 5 2 4" xfId="37484"/>
    <cellStyle name="40% - Accent3 29 5 3" xfId="14770"/>
    <cellStyle name="40% - Accent3 29 5 3 2" xfId="27730"/>
    <cellStyle name="40% - Accent3 29 5 3 2 2" xfId="53731"/>
    <cellStyle name="40% - Accent3 29 5 3 3" xfId="40796"/>
    <cellStyle name="40% - Accent3 29 5 4" xfId="21307"/>
    <cellStyle name="40% - Accent3 29 5 4 2" xfId="47307"/>
    <cellStyle name="40% - Accent3 29 5 5" xfId="34295"/>
    <cellStyle name="40% - Accent3 29 6" xfId="8939"/>
    <cellStyle name="40% - Accent3 29 6 2" xfId="15642"/>
    <cellStyle name="40% - Accent3 29 6 2 2" xfId="28602"/>
    <cellStyle name="40% - Accent3 29 6 2 2 2" xfId="54603"/>
    <cellStyle name="40% - Accent3 29 6 2 3" xfId="41668"/>
    <cellStyle name="40% - Accent3 29 6 3" xfId="22169"/>
    <cellStyle name="40% - Accent3 29 6 3 2" xfId="48169"/>
    <cellStyle name="40% - Accent3 29 6 4" xfId="35167"/>
    <cellStyle name="40% - Accent3 29 7" xfId="12453"/>
    <cellStyle name="40% - Accent3 29 7 2" xfId="25414"/>
    <cellStyle name="40% - Accent3 29 7 2 2" xfId="51414"/>
    <cellStyle name="40% - Accent3 29 7 3" xfId="38479"/>
    <cellStyle name="40% - Accent3 29 8" xfId="18995"/>
    <cellStyle name="40% - Accent3 29 8 2" xfId="44995"/>
    <cellStyle name="40% - Accent3 29 9" xfId="31978"/>
    <cellStyle name="40% - Accent3 3" xfId="162"/>
    <cellStyle name="40% - Accent3 3 2" xfId="2441"/>
    <cellStyle name="40% - Accent3 3 2 2" xfId="9150"/>
    <cellStyle name="40% - Accent3 3 2 2 2" xfId="15852"/>
    <cellStyle name="40% - Accent3 3 2 2 2 2" xfId="28812"/>
    <cellStyle name="40% - Accent3 3 2 2 2 2 2" xfId="54813"/>
    <cellStyle name="40% - Accent3 3 2 2 2 3" xfId="41878"/>
    <cellStyle name="40% - Accent3 3 2 2 3" xfId="22379"/>
    <cellStyle name="40% - Accent3 3 2 2 3 2" xfId="48379"/>
    <cellStyle name="40% - Accent3 3 2 2 4" xfId="35377"/>
    <cellStyle name="40% - Accent3 3 2 3" xfId="12663"/>
    <cellStyle name="40% - Accent3 3 2 3 2" xfId="25624"/>
    <cellStyle name="40% - Accent3 3 2 3 2 2" xfId="51624"/>
    <cellStyle name="40% - Accent3 3 2 3 3" xfId="38689"/>
    <cellStyle name="40% - Accent3 3 2 4" xfId="19205"/>
    <cellStyle name="40% - Accent3 3 2 4 2" xfId="45205"/>
    <cellStyle name="40% - Accent3 3 2 5" xfId="32188"/>
    <cellStyle name="40% - Accent3 3 3" xfId="3651"/>
    <cellStyle name="40% - Accent3 3 3 2" xfId="10157"/>
    <cellStyle name="40% - Accent3 3 3 2 2" xfId="16861"/>
    <cellStyle name="40% - Accent3 3 3 2 2 2" xfId="29822"/>
    <cellStyle name="40% - Accent3 3 3 2 2 2 2" xfId="55823"/>
    <cellStyle name="40% - Accent3 3 3 2 2 3" xfId="42888"/>
    <cellStyle name="40% - Accent3 3 3 2 3" xfId="23389"/>
    <cellStyle name="40% - Accent3 3 3 2 3 2" xfId="49389"/>
    <cellStyle name="40% - Accent3 3 3 2 4" xfId="36387"/>
    <cellStyle name="40% - Accent3 3 3 3" xfId="13673"/>
    <cellStyle name="40% - Accent3 3 3 3 2" xfId="26633"/>
    <cellStyle name="40% - Accent3 3 3 3 2 2" xfId="52634"/>
    <cellStyle name="40% - Accent3 3 3 3 3" xfId="39699"/>
    <cellStyle name="40% - Accent3 3 3 4" xfId="20212"/>
    <cellStyle name="40% - Accent3 3 3 4 2" xfId="46212"/>
    <cellStyle name="40% - Accent3 3 3 5" xfId="33198"/>
    <cellStyle name="40% - Accent3 3 4" xfId="4343"/>
    <cellStyle name="40% - Accent3 3 4 2" xfId="10581"/>
    <cellStyle name="40% - Accent3 3 4 2 2" xfId="17285"/>
    <cellStyle name="40% - Accent3 3 4 2 2 2" xfId="30246"/>
    <cellStyle name="40% - Accent3 3 4 2 2 2 2" xfId="56247"/>
    <cellStyle name="40% - Accent3 3 4 2 2 3" xfId="43312"/>
    <cellStyle name="40% - Accent3 3 4 2 3" xfId="23813"/>
    <cellStyle name="40% - Accent3 3 4 2 3 2" xfId="49813"/>
    <cellStyle name="40% - Accent3 3 4 2 4" xfId="36811"/>
    <cellStyle name="40% - Accent3 3 4 3" xfId="14097"/>
    <cellStyle name="40% - Accent3 3 4 3 2" xfId="27057"/>
    <cellStyle name="40% - Accent3 3 4 3 2 2" xfId="53058"/>
    <cellStyle name="40% - Accent3 3 4 3 3" xfId="40123"/>
    <cellStyle name="40% - Accent3 3 4 4" xfId="20635"/>
    <cellStyle name="40% - Accent3 3 4 4 2" xfId="46635"/>
    <cellStyle name="40% - Accent3 3 4 5" xfId="33622"/>
    <cellStyle name="40% - Accent3 3 5" xfId="4967"/>
    <cellStyle name="40% - Accent3 3 5 2" xfId="10947"/>
    <cellStyle name="40% - Accent3 3 5 2 2" xfId="17651"/>
    <cellStyle name="40% - Accent3 3 5 2 2 2" xfId="30612"/>
    <cellStyle name="40% - Accent3 3 5 2 2 2 2" xfId="56613"/>
    <cellStyle name="40% - Accent3 3 5 2 2 3" xfId="43678"/>
    <cellStyle name="40% - Accent3 3 5 2 3" xfId="24179"/>
    <cellStyle name="40% - Accent3 3 5 2 3 2" xfId="50179"/>
    <cellStyle name="40% - Accent3 3 5 2 4" xfId="37177"/>
    <cellStyle name="40% - Accent3 3 5 3" xfId="14463"/>
    <cellStyle name="40% - Accent3 3 5 3 2" xfId="27423"/>
    <cellStyle name="40% - Accent3 3 5 3 2 2" xfId="53424"/>
    <cellStyle name="40% - Accent3 3 5 3 3" xfId="40489"/>
    <cellStyle name="40% - Accent3 3 5 4" xfId="21000"/>
    <cellStyle name="40% - Accent3 3 5 4 2" xfId="47000"/>
    <cellStyle name="40% - Accent3 3 5 5" xfId="33988"/>
    <cellStyle name="40% - Accent3 3 6" xfId="8582"/>
    <cellStyle name="40% - Accent3 3 6 2" xfId="15284"/>
    <cellStyle name="40% - Accent3 3 6 2 2" xfId="28244"/>
    <cellStyle name="40% - Accent3 3 6 2 2 2" xfId="54245"/>
    <cellStyle name="40% - Accent3 3 6 2 3" xfId="41310"/>
    <cellStyle name="40% - Accent3 3 6 3" xfId="21811"/>
    <cellStyle name="40% - Accent3 3 6 3 2" xfId="47811"/>
    <cellStyle name="40% - Accent3 3 6 4" xfId="34809"/>
    <cellStyle name="40% - Accent3 3 7" xfId="12095"/>
    <cellStyle name="40% - Accent3 3 7 2" xfId="25056"/>
    <cellStyle name="40% - Accent3 3 7 2 2" xfId="51056"/>
    <cellStyle name="40% - Accent3 3 7 3" xfId="38121"/>
    <cellStyle name="40% - Accent3 3 8" xfId="18637"/>
    <cellStyle name="40% - Accent3 3 8 2" xfId="44637"/>
    <cellStyle name="40% - Accent3 3 9" xfId="31620"/>
    <cellStyle name="40% - Accent3 30" xfId="1818"/>
    <cellStyle name="40% - Accent3 30 2" xfId="3757"/>
    <cellStyle name="40% - Accent3 30 2 2" xfId="10238"/>
    <cellStyle name="40% - Accent3 30 2 2 2" xfId="16942"/>
    <cellStyle name="40% - Accent3 30 2 2 2 2" xfId="29903"/>
    <cellStyle name="40% - Accent3 30 2 2 2 2 2" xfId="55904"/>
    <cellStyle name="40% - Accent3 30 2 2 2 3" xfId="42969"/>
    <cellStyle name="40% - Accent3 30 2 2 3" xfId="23470"/>
    <cellStyle name="40% - Accent3 30 2 2 3 2" xfId="49470"/>
    <cellStyle name="40% - Accent3 30 2 2 4" xfId="36468"/>
    <cellStyle name="40% - Accent3 30 2 3" xfId="13754"/>
    <cellStyle name="40% - Accent3 30 2 3 2" xfId="26714"/>
    <cellStyle name="40% - Accent3 30 2 3 2 2" xfId="52715"/>
    <cellStyle name="40% - Accent3 30 2 3 3" xfId="39780"/>
    <cellStyle name="40% - Accent3 30 2 4" xfId="20292"/>
    <cellStyle name="40% - Accent3 30 2 4 2" xfId="46292"/>
    <cellStyle name="40% - Accent3 30 2 5" xfId="33279"/>
    <cellStyle name="40% - Accent3 30 3" xfId="4437"/>
    <cellStyle name="40% - Accent3 30 3 2" xfId="10651"/>
    <cellStyle name="40% - Accent3 30 3 2 2" xfId="17355"/>
    <cellStyle name="40% - Accent3 30 3 2 2 2" xfId="30316"/>
    <cellStyle name="40% - Accent3 30 3 2 2 2 2" xfId="56317"/>
    <cellStyle name="40% - Accent3 30 3 2 2 3" xfId="43382"/>
    <cellStyle name="40% - Accent3 30 3 2 3" xfId="23883"/>
    <cellStyle name="40% - Accent3 30 3 2 3 2" xfId="49883"/>
    <cellStyle name="40% - Accent3 30 3 2 4" xfId="36881"/>
    <cellStyle name="40% - Accent3 30 3 3" xfId="14167"/>
    <cellStyle name="40% - Accent3 30 3 3 2" xfId="27127"/>
    <cellStyle name="40% - Accent3 30 3 3 2 2" xfId="53128"/>
    <cellStyle name="40% - Accent3 30 3 3 3" xfId="40193"/>
    <cellStyle name="40% - Accent3 30 3 4" xfId="20704"/>
    <cellStyle name="40% - Accent3 30 3 4 2" xfId="46704"/>
    <cellStyle name="40% - Accent3 30 3 5" xfId="33692"/>
    <cellStyle name="40% - Accent3 30 4" xfId="5044"/>
    <cellStyle name="40% - Accent3 30 4 2" xfId="11005"/>
    <cellStyle name="40% - Accent3 30 4 2 2" xfId="17708"/>
    <cellStyle name="40% - Accent3 30 4 2 2 2" xfId="30669"/>
    <cellStyle name="40% - Accent3 30 4 2 2 2 2" xfId="56670"/>
    <cellStyle name="40% - Accent3 30 4 2 2 3" xfId="43735"/>
    <cellStyle name="40% - Accent3 30 4 2 3" xfId="24236"/>
    <cellStyle name="40% - Accent3 30 4 2 3 2" xfId="50236"/>
    <cellStyle name="40% - Accent3 30 4 2 4" xfId="37234"/>
    <cellStyle name="40% - Accent3 30 4 3" xfId="14520"/>
    <cellStyle name="40% - Accent3 30 4 3 2" xfId="27480"/>
    <cellStyle name="40% - Accent3 30 4 3 2 2" xfId="53481"/>
    <cellStyle name="40% - Accent3 30 4 3 3" xfId="40546"/>
    <cellStyle name="40% - Accent3 30 4 4" xfId="21057"/>
    <cellStyle name="40% - Accent3 30 4 4 2" xfId="47057"/>
    <cellStyle name="40% - Accent3 30 4 5" xfId="34045"/>
    <cellStyle name="40% - Accent3 30 5" xfId="5615"/>
    <cellStyle name="40% - Accent3 30 5 2" xfId="11269"/>
    <cellStyle name="40% - Accent3 30 5 2 2" xfId="17972"/>
    <cellStyle name="40% - Accent3 30 5 2 2 2" xfId="30933"/>
    <cellStyle name="40% - Accent3 30 5 2 2 2 2" xfId="56934"/>
    <cellStyle name="40% - Accent3 30 5 2 2 3" xfId="43999"/>
    <cellStyle name="40% - Accent3 30 5 2 3" xfId="24500"/>
    <cellStyle name="40% - Accent3 30 5 2 3 2" xfId="50500"/>
    <cellStyle name="40% - Accent3 30 5 2 4" xfId="37498"/>
    <cellStyle name="40% - Accent3 30 5 3" xfId="14784"/>
    <cellStyle name="40% - Accent3 30 5 3 2" xfId="27744"/>
    <cellStyle name="40% - Accent3 30 5 3 2 2" xfId="53745"/>
    <cellStyle name="40% - Accent3 30 5 3 3" xfId="40810"/>
    <cellStyle name="40% - Accent3 30 5 4" xfId="21321"/>
    <cellStyle name="40% - Accent3 30 5 4 2" xfId="47321"/>
    <cellStyle name="40% - Accent3 30 5 5" xfId="34309"/>
    <cellStyle name="40% - Accent3 30 6" xfId="8952"/>
    <cellStyle name="40% - Accent3 30 6 2" xfId="15655"/>
    <cellStyle name="40% - Accent3 30 6 2 2" xfId="28615"/>
    <cellStyle name="40% - Accent3 30 6 2 2 2" xfId="54616"/>
    <cellStyle name="40% - Accent3 30 6 2 3" xfId="41681"/>
    <cellStyle name="40% - Accent3 30 6 3" xfId="22182"/>
    <cellStyle name="40% - Accent3 30 6 3 2" xfId="48182"/>
    <cellStyle name="40% - Accent3 30 6 4" xfId="35180"/>
    <cellStyle name="40% - Accent3 30 7" xfId="12466"/>
    <cellStyle name="40% - Accent3 30 7 2" xfId="25427"/>
    <cellStyle name="40% - Accent3 30 7 2 2" xfId="51427"/>
    <cellStyle name="40% - Accent3 30 7 3" xfId="38492"/>
    <cellStyle name="40% - Accent3 30 8" xfId="19008"/>
    <cellStyle name="40% - Accent3 30 8 2" xfId="45008"/>
    <cellStyle name="40% - Accent3 30 9" xfId="31991"/>
    <cellStyle name="40% - Accent3 31" xfId="1859"/>
    <cellStyle name="40% - Accent3 31 2" xfId="3791"/>
    <cellStyle name="40% - Accent3 31 2 2" xfId="10267"/>
    <cellStyle name="40% - Accent3 31 2 2 2" xfId="16971"/>
    <cellStyle name="40% - Accent3 31 2 2 2 2" xfId="29932"/>
    <cellStyle name="40% - Accent3 31 2 2 2 2 2" xfId="55933"/>
    <cellStyle name="40% - Accent3 31 2 2 2 3" xfId="42998"/>
    <cellStyle name="40% - Accent3 31 2 2 3" xfId="23499"/>
    <cellStyle name="40% - Accent3 31 2 2 3 2" xfId="49499"/>
    <cellStyle name="40% - Accent3 31 2 2 4" xfId="36497"/>
    <cellStyle name="40% - Accent3 31 2 3" xfId="13783"/>
    <cellStyle name="40% - Accent3 31 2 3 2" xfId="26743"/>
    <cellStyle name="40% - Accent3 31 2 3 2 2" xfId="52744"/>
    <cellStyle name="40% - Accent3 31 2 3 3" xfId="39809"/>
    <cellStyle name="40% - Accent3 31 2 4" xfId="20321"/>
    <cellStyle name="40% - Accent3 31 2 4 2" xfId="46321"/>
    <cellStyle name="40% - Accent3 31 2 5" xfId="33308"/>
    <cellStyle name="40% - Accent3 31 3" xfId="4470"/>
    <cellStyle name="40% - Accent3 31 3 2" xfId="10679"/>
    <cellStyle name="40% - Accent3 31 3 2 2" xfId="17383"/>
    <cellStyle name="40% - Accent3 31 3 2 2 2" xfId="30344"/>
    <cellStyle name="40% - Accent3 31 3 2 2 2 2" xfId="56345"/>
    <cellStyle name="40% - Accent3 31 3 2 2 3" xfId="43410"/>
    <cellStyle name="40% - Accent3 31 3 2 3" xfId="23911"/>
    <cellStyle name="40% - Accent3 31 3 2 3 2" xfId="49911"/>
    <cellStyle name="40% - Accent3 31 3 2 4" xfId="36909"/>
    <cellStyle name="40% - Accent3 31 3 3" xfId="14195"/>
    <cellStyle name="40% - Accent3 31 3 3 2" xfId="27155"/>
    <cellStyle name="40% - Accent3 31 3 3 2 2" xfId="53156"/>
    <cellStyle name="40% - Accent3 31 3 3 3" xfId="40221"/>
    <cellStyle name="40% - Accent3 31 3 4" xfId="20732"/>
    <cellStyle name="40% - Accent3 31 3 4 2" xfId="46732"/>
    <cellStyle name="40% - Accent3 31 3 5" xfId="33720"/>
    <cellStyle name="40% - Accent3 31 4" xfId="5069"/>
    <cellStyle name="40% - Accent3 31 4 2" xfId="11025"/>
    <cellStyle name="40% - Accent3 31 4 2 2" xfId="17728"/>
    <cellStyle name="40% - Accent3 31 4 2 2 2" xfId="30689"/>
    <cellStyle name="40% - Accent3 31 4 2 2 2 2" xfId="56690"/>
    <cellStyle name="40% - Accent3 31 4 2 2 3" xfId="43755"/>
    <cellStyle name="40% - Accent3 31 4 2 3" xfId="24256"/>
    <cellStyle name="40% - Accent3 31 4 2 3 2" xfId="50256"/>
    <cellStyle name="40% - Accent3 31 4 2 4" xfId="37254"/>
    <cellStyle name="40% - Accent3 31 4 3" xfId="14540"/>
    <cellStyle name="40% - Accent3 31 4 3 2" xfId="27500"/>
    <cellStyle name="40% - Accent3 31 4 3 2 2" xfId="53501"/>
    <cellStyle name="40% - Accent3 31 4 3 3" xfId="40566"/>
    <cellStyle name="40% - Accent3 31 4 4" xfId="21077"/>
    <cellStyle name="40% - Accent3 31 4 4 2" xfId="47077"/>
    <cellStyle name="40% - Accent3 31 4 5" xfId="34065"/>
    <cellStyle name="40% - Accent3 31 5" xfId="5632"/>
    <cellStyle name="40% - Accent3 31 5 2" xfId="11283"/>
    <cellStyle name="40% - Accent3 31 5 2 2" xfId="17986"/>
    <cellStyle name="40% - Accent3 31 5 2 2 2" xfId="30947"/>
    <cellStyle name="40% - Accent3 31 5 2 2 2 2" xfId="56948"/>
    <cellStyle name="40% - Accent3 31 5 2 2 3" xfId="44013"/>
    <cellStyle name="40% - Accent3 31 5 2 3" xfId="24514"/>
    <cellStyle name="40% - Accent3 31 5 2 3 2" xfId="50514"/>
    <cellStyle name="40% - Accent3 31 5 2 4" xfId="37512"/>
    <cellStyle name="40% - Accent3 31 5 3" xfId="14798"/>
    <cellStyle name="40% - Accent3 31 5 3 2" xfId="27758"/>
    <cellStyle name="40% - Accent3 31 5 3 2 2" xfId="53759"/>
    <cellStyle name="40% - Accent3 31 5 3 3" xfId="40824"/>
    <cellStyle name="40% - Accent3 31 5 4" xfId="21335"/>
    <cellStyle name="40% - Accent3 31 5 4 2" xfId="47335"/>
    <cellStyle name="40% - Accent3 31 5 5" xfId="34323"/>
    <cellStyle name="40% - Accent3 31 6" xfId="8965"/>
    <cellStyle name="40% - Accent3 31 6 2" xfId="15668"/>
    <cellStyle name="40% - Accent3 31 6 2 2" xfId="28628"/>
    <cellStyle name="40% - Accent3 31 6 2 2 2" xfId="54629"/>
    <cellStyle name="40% - Accent3 31 6 2 3" xfId="41694"/>
    <cellStyle name="40% - Accent3 31 6 3" xfId="22195"/>
    <cellStyle name="40% - Accent3 31 6 3 2" xfId="48195"/>
    <cellStyle name="40% - Accent3 31 6 4" xfId="35193"/>
    <cellStyle name="40% - Accent3 31 7" xfId="12479"/>
    <cellStyle name="40% - Accent3 31 7 2" xfId="25440"/>
    <cellStyle name="40% - Accent3 31 7 2 2" xfId="51440"/>
    <cellStyle name="40% - Accent3 31 7 3" xfId="38505"/>
    <cellStyle name="40% - Accent3 31 8" xfId="19021"/>
    <cellStyle name="40% - Accent3 31 8 2" xfId="45021"/>
    <cellStyle name="40% - Accent3 31 9" xfId="32004"/>
    <cellStyle name="40% - Accent3 32" xfId="1900"/>
    <cellStyle name="40% - Accent3 32 2" xfId="3823"/>
    <cellStyle name="40% - Accent3 32 2 2" xfId="10292"/>
    <cellStyle name="40% - Accent3 32 2 2 2" xfId="16996"/>
    <cellStyle name="40% - Accent3 32 2 2 2 2" xfId="29957"/>
    <cellStyle name="40% - Accent3 32 2 2 2 2 2" xfId="55958"/>
    <cellStyle name="40% - Accent3 32 2 2 2 3" xfId="43023"/>
    <cellStyle name="40% - Accent3 32 2 2 3" xfId="23524"/>
    <cellStyle name="40% - Accent3 32 2 2 3 2" xfId="49524"/>
    <cellStyle name="40% - Accent3 32 2 2 4" xfId="36522"/>
    <cellStyle name="40% - Accent3 32 2 3" xfId="13808"/>
    <cellStyle name="40% - Accent3 32 2 3 2" xfId="26768"/>
    <cellStyle name="40% - Accent3 32 2 3 2 2" xfId="52769"/>
    <cellStyle name="40% - Accent3 32 2 3 3" xfId="39834"/>
    <cellStyle name="40% - Accent3 32 2 4" xfId="20346"/>
    <cellStyle name="40% - Accent3 32 2 4 2" xfId="46346"/>
    <cellStyle name="40% - Accent3 32 2 5" xfId="33333"/>
    <cellStyle name="40% - Accent3 32 3" xfId="4499"/>
    <cellStyle name="40% - Accent3 32 3 2" xfId="10702"/>
    <cellStyle name="40% - Accent3 32 3 2 2" xfId="17406"/>
    <cellStyle name="40% - Accent3 32 3 2 2 2" xfId="30367"/>
    <cellStyle name="40% - Accent3 32 3 2 2 2 2" xfId="56368"/>
    <cellStyle name="40% - Accent3 32 3 2 2 3" xfId="43433"/>
    <cellStyle name="40% - Accent3 32 3 2 3" xfId="23934"/>
    <cellStyle name="40% - Accent3 32 3 2 3 2" xfId="49934"/>
    <cellStyle name="40% - Accent3 32 3 2 4" xfId="36932"/>
    <cellStyle name="40% - Accent3 32 3 3" xfId="14218"/>
    <cellStyle name="40% - Accent3 32 3 3 2" xfId="27178"/>
    <cellStyle name="40% - Accent3 32 3 3 2 2" xfId="53179"/>
    <cellStyle name="40% - Accent3 32 3 3 3" xfId="40244"/>
    <cellStyle name="40% - Accent3 32 3 4" xfId="20755"/>
    <cellStyle name="40% - Accent3 32 3 4 2" xfId="46755"/>
    <cellStyle name="40% - Accent3 32 3 5" xfId="33743"/>
    <cellStyle name="40% - Accent3 32 4" xfId="5093"/>
    <cellStyle name="40% - Accent3 32 4 2" xfId="11045"/>
    <cellStyle name="40% - Accent3 32 4 2 2" xfId="17748"/>
    <cellStyle name="40% - Accent3 32 4 2 2 2" xfId="30709"/>
    <cellStyle name="40% - Accent3 32 4 2 2 2 2" xfId="56710"/>
    <cellStyle name="40% - Accent3 32 4 2 2 3" xfId="43775"/>
    <cellStyle name="40% - Accent3 32 4 2 3" xfId="24276"/>
    <cellStyle name="40% - Accent3 32 4 2 3 2" xfId="50276"/>
    <cellStyle name="40% - Accent3 32 4 2 4" xfId="37274"/>
    <cellStyle name="40% - Accent3 32 4 3" xfId="14560"/>
    <cellStyle name="40% - Accent3 32 4 3 2" xfId="27520"/>
    <cellStyle name="40% - Accent3 32 4 3 2 2" xfId="53521"/>
    <cellStyle name="40% - Accent3 32 4 3 3" xfId="40586"/>
    <cellStyle name="40% - Accent3 32 4 4" xfId="21097"/>
    <cellStyle name="40% - Accent3 32 4 4 2" xfId="47097"/>
    <cellStyle name="40% - Accent3 32 4 5" xfId="34085"/>
    <cellStyle name="40% - Accent3 32 5" xfId="5649"/>
    <cellStyle name="40% - Accent3 32 5 2" xfId="11297"/>
    <cellStyle name="40% - Accent3 32 5 2 2" xfId="18000"/>
    <cellStyle name="40% - Accent3 32 5 2 2 2" xfId="30961"/>
    <cellStyle name="40% - Accent3 32 5 2 2 2 2" xfId="56962"/>
    <cellStyle name="40% - Accent3 32 5 2 2 3" xfId="44027"/>
    <cellStyle name="40% - Accent3 32 5 2 3" xfId="24528"/>
    <cellStyle name="40% - Accent3 32 5 2 3 2" xfId="50528"/>
    <cellStyle name="40% - Accent3 32 5 2 4" xfId="37526"/>
    <cellStyle name="40% - Accent3 32 5 3" xfId="14812"/>
    <cellStyle name="40% - Accent3 32 5 3 2" xfId="27772"/>
    <cellStyle name="40% - Accent3 32 5 3 2 2" xfId="53773"/>
    <cellStyle name="40% - Accent3 32 5 3 3" xfId="40838"/>
    <cellStyle name="40% - Accent3 32 5 4" xfId="21349"/>
    <cellStyle name="40% - Accent3 32 5 4 2" xfId="47349"/>
    <cellStyle name="40% - Accent3 32 5 5" xfId="34337"/>
    <cellStyle name="40% - Accent3 32 6" xfId="8978"/>
    <cellStyle name="40% - Accent3 32 6 2" xfId="15681"/>
    <cellStyle name="40% - Accent3 32 6 2 2" xfId="28641"/>
    <cellStyle name="40% - Accent3 32 6 2 2 2" xfId="54642"/>
    <cellStyle name="40% - Accent3 32 6 2 3" xfId="41707"/>
    <cellStyle name="40% - Accent3 32 6 3" xfId="22208"/>
    <cellStyle name="40% - Accent3 32 6 3 2" xfId="48208"/>
    <cellStyle name="40% - Accent3 32 6 4" xfId="35206"/>
    <cellStyle name="40% - Accent3 32 7" xfId="12492"/>
    <cellStyle name="40% - Accent3 32 7 2" xfId="25453"/>
    <cellStyle name="40% - Accent3 32 7 2 2" xfId="51453"/>
    <cellStyle name="40% - Accent3 32 7 3" xfId="38518"/>
    <cellStyle name="40% - Accent3 32 8" xfId="19034"/>
    <cellStyle name="40% - Accent3 32 8 2" xfId="45034"/>
    <cellStyle name="40% - Accent3 32 9" xfId="32017"/>
    <cellStyle name="40% - Accent3 33" xfId="1941"/>
    <cellStyle name="40% - Accent3 33 2" xfId="3854"/>
    <cellStyle name="40% - Accent3 33 2 2" xfId="10317"/>
    <cellStyle name="40% - Accent3 33 2 2 2" xfId="17021"/>
    <cellStyle name="40% - Accent3 33 2 2 2 2" xfId="29982"/>
    <cellStyle name="40% - Accent3 33 2 2 2 2 2" xfId="55983"/>
    <cellStyle name="40% - Accent3 33 2 2 2 3" xfId="43048"/>
    <cellStyle name="40% - Accent3 33 2 2 3" xfId="23549"/>
    <cellStyle name="40% - Accent3 33 2 2 3 2" xfId="49549"/>
    <cellStyle name="40% - Accent3 33 2 2 4" xfId="36547"/>
    <cellStyle name="40% - Accent3 33 2 3" xfId="13833"/>
    <cellStyle name="40% - Accent3 33 2 3 2" xfId="26793"/>
    <cellStyle name="40% - Accent3 33 2 3 2 2" xfId="52794"/>
    <cellStyle name="40% - Accent3 33 2 3 3" xfId="39859"/>
    <cellStyle name="40% - Accent3 33 2 4" xfId="20371"/>
    <cellStyle name="40% - Accent3 33 2 4 2" xfId="46371"/>
    <cellStyle name="40% - Accent3 33 2 5" xfId="33358"/>
    <cellStyle name="40% - Accent3 33 3" xfId="4528"/>
    <cellStyle name="40% - Accent3 33 3 2" xfId="10726"/>
    <cellStyle name="40% - Accent3 33 3 2 2" xfId="17430"/>
    <cellStyle name="40% - Accent3 33 3 2 2 2" xfId="30391"/>
    <cellStyle name="40% - Accent3 33 3 2 2 2 2" xfId="56392"/>
    <cellStyle name="40% - Accent3 33 3 2 2 3" xfId="43457"/>
    <cellStyle name="40% - Accent3 33 3 2 3" xfId="23958"/>
    <cellStyle name="40% - Accent3 33 3 2 3 2" xfId="49958"/>
    <cellStyle name="40% - Accent3 33 3 2 4" xfId="36956"/>
    <cellStyle name="40% - Accent3 33 3 3" xfId="14242"/>
    <cellStyle name="40% - Accent3 33 3 3 2" xfId="27202"/>
    <cellStyle name="40% - Accent3 33 3 3 2 2" xfId="53203"/>
    <cellStyle name="40% - Accent3 33 3 3 3" xfId="40268"/>
    <cellStyle name="40% - Accent3 33 3 4" xfId="20779"/>
    <cellStyle name="40% - Accent3 33 3 4 2" xfId="46779"/>
    <cellStyle name="40% - Accent3 33 3 5" xfId="33767"/>
    <cellStyle name="40% - Accent3 33 4" xfId="5117"/>
    <cellStyle name="40% - Accent3 33 4 2" xfId="11065"/>
    <cellStyle name="40% - Accent3 33 4 2 2" xfId="17768"/>
    <cellStyle name="40% - Accent3 33 4 2 2 2" xfId="30729"/>
    <cellStyle name="40% - Accent3 33 4 2 2 2 2" xfId="56730"/>
    <cellStyle name="40% - Accent3 33 4 2 2 3" xfId="43795"/>
    <cellStyle name="40% - Accent3 33 4 2 3" xfId="24296"/>
    <cellStyle name="40% - Accent3 33 4 2 3 2" xfId="50296"/>
    <cellStyle name="40% - Accent3 33 4 2 4" xfId="37294"/>
    <cellStyle name="40% - Accent3 33 4 3" xfId="14580"/>
    <cellStyle name="40% - Accent3 33 4 3 2" xfId="27540"/>
    <cellStyle name="40% - Accent3 33 4 3 2 2" xfId="53541"/>
    <cellStyle name="40% - Accent3 33 4 3 3" xfId="40606"/>
    <cellStyle name="40% - Accent3 33 4 4" xfId="21117"/>
    <cellStyle name="40% - Accent3 33 4 4 2" xfId="47117"/>
    <cellStyle name="40% - Accent3 33 4 5" xfId="34105"/>
    <cellStyle name="40% - Accent3 33 5" xfId="5666"/>
    <cellStyle name="40% - Accent3 33 5 2" xfId="11311"/>
    <cellStyle name="40% - Accent3 33 5 2 2" xfId="18014"/>
    <cellStyle name="40% - Accent3 33 5 2 2 2" xfId="30975"/>
    <cellStyle name="40% - Accent3 33 5 2 2 2 2" xfId="56976"/>
    <cellStyle name="40% - Accent3 33 5 2 2 3" xfId="44041"/>
    <cellStyle name="40% - Accent3 33 5 2 3" xfId="24542"/>
    <cellStyle name="40% - Accent3 33 5 2 3 2" xfId="50542"/>
    <cellStyle name="40% - Accent3 33 5 2 4" xfId="37540"/>
    <cellStyle name="40% - Accent3 33 5 3" xfId="14826"/>
    <cellStyle name="40% - Accent3 33 5 3 2" xfId="27786"/>
    <cellStyle name="40% - Accent3 33 5 3 2 2" xfId="53787"/>
    <cellStyle name="40% - Accent3 33 5 3 3" xfId="40852"/>
    <cellStyle name="40% - Accent3 33 5 4" xfId="21363"/>
    <cellStyle name="40% - Accent3 33 5 4 2" xfId="47363"/>
    <cellStyle name="40% - Accent3 33 5 5" xfId="34351"/>
    <cellStyle name="40% - Accent3 33 6" xfId="8991"/>
    <cellStyle name="40% - Accent3 33 6 2" xfId="15694"/>
    <cellStyle name="40% - Accent3 33 6 2 2" xfId="28654"/>
    <cellStyle name="40% - Accent3 33 6 2 2 2" xfId="54655"/>
    <cellStyle name="40% - Accent3 33 6 2 3" xfId="41720"/>
    <cellStyle name="40% - Accent3 33 6 3" xfId="22221"/>
    <cellStyle name="40% - Accent3 33 6 3 2" xfId="48221"/>
    <cellStyle name="40% - Accent3 33 6 4" xfId="35219"/>
    <cellStyle name="40% - Accent3 33 7" xfId="12505"/>
    <cellStyle name="40% - Accent3 33 7 2" xfId="25466"/>
    <cellStyle name="40% - Accent3 33 7 2 2" xfId="51466"/>
    <cellStyle name="40% - Accent3 33 7 3" xfId="38531"/>
    <cellStyle name="40% - Accent3 33 8" xfId="19047"/>
    <cellStyle name="40% - Accent3 33 8 2" xfId="45047"/>
    <cellStyle name="40% - Accent3 33 9" xfId="32030"/>
    <cellStyle name="40% - Accent3 34" xfId="1982"/>
    <cellStyle name="40% - Accent3 34 2" xfId="3888"/>
    <cellStyle name="40% - Accent3 34 2 2" xfId="10345"/>
    <cellStyle name="40% - Accent3 34 2 2 2" xfId="17049"/>
    <cellStyle name="40% - Accent3 34 2 2 2 2" xfId="30010"/>
    <cellStyle name="40% - Accent3 34 2 2 2 2 2" xfId="56011"/>
    <cellStyle name="40% - Accent3 34 2 2 2 3" xfId="43076"/>
    <cellStyle name="40% - Accent3 34 2 2 3" xfId="23577"/>
    <cellStyle name="40% - Accent3 34 2 2 3 2" xfId="49577"/>
    <cellStyle name="40% - Accent3 34 2 2 4" xfId="36575"/>
    <cellStyle name="40% - Accent3 34 2 3" xfId="13861"/>
    <cellStyle name="40% - Accent3 34 2 3 2" xfId="26821"/>
    <cellStyle name="40% - Accent3 34 2 3 2 2" xfId="52822"/>
    <cellStyle name="40% - Accent3 34 2 3 3" xfId="39887"/>
    <cellStyle name="40% - Accent3 34 2 4" xfId="20399"/>
    <cellStyle name="40% - Accent3 34 2 4 2" xfId="46399"/>
    <cellStyle name="40% - Accent3 34 2 5" xfId="33386"/>
    <cellStyle name="40% - Accent3 34 3" xfId="4558"/>
    <cellStyle name="40% - Accent3 34 3 2" xfId="10752"/>
    <cellStyle name="40% - Accent3 34 3 2 2" xfId="17456"/>
    <cellStyle name="40% - Accent3 34 3 2 2 2" xfId="30417"/>
    <cellStyle name="40% - Accent3 34 3 2 2 2 2" xfId="56418"/>
    <cellStyle name="40% - Accent3 34 3 2 2 3" xfId="43483"/>
    <cellStyle name="40% - Accent3 34 3 2 3" xfId="23984"/>
    <cellStyle name="40% - Accent3 34 3 2 3 2" xfId="49984"/>
    <cellStyle name="40% - Accent3 34 3 2 4" xfId="36982"/>
    <cellStyle name="40% - Accent3 34 3 3" xfId="14268"/>
    <cellStyle name="40% - Accent3 34 3 3 2" xfId="27228"/>
    <cellStyle name="40% - Accent3 34 3 3 2 2" xfId="53229"/>
    <cellStyle name="40% - Accent3 34 3 3 3" xfId="40294"/>
    <cellStyle name="40% - Accent3 34 3 4" xfId="20805"/>
    <cellStyle name="40% - Accent3 34 3 4 2" xfId="46805"/>
    <cellStyle name="40% - Accent3 34 3 5" xfId="33793"/>
    <cellStyle name="40% - Accent3 34 4" xfId="5141"/>
    <cellStyle name="40% - Accent3 34 4 2" xfId="11085"/>
    <cellStyle name="40% - Accent3 34 4 2 2" xfId="17788"/>
    <cellStyle name="40% - Accent3 34 4 2 2 2" xfId="30749"/>
    <cellStyle name="40% - Accent3 34 4 2 2 2 2" xfId="56750"/>
    <cellStyle name="40% - Accent3 34 4 2 2 3" xfId="43815"/>
    <cellStyle name="40% - Accent3 34 4 2 3" xfId="24316"/>
    <cellStyle name="40% - Accent3 34 4 2 3 2" xfId="50316"/>
    <cellStyle name="40% - Accent3 34 4 2 4" xfId="37314"/>
    <cellStyle name="40% - Accent3 34 4 3" xfId="14600"/>
    <cellStyle name="40% - Accent3 34 4 3 2" xfId="27560"/>
    <cellStyle name="40% - Accent3 34 4 3 2 2" xfId="53561"/>
    <cellStyle name="40% - Accent3 34 4 3 3" xfId="40626"/>
    <cellStyle name="40% - Accent3 34 4 4" xfId="21137"/>
    <cellStyle name="40% - Accent3 34 4 4 2" xfId="47137"/>
    <cellStyle name="40% - Accent3 34 4 5" xfId="34125"/>
    <cellStyle name="40% - Accent3 34 5" xfId="5683"/>
    <cellStyle name="40% - Accent3 34 5 2" xfId="11325"/>
    <cellStyle name="40% - Accent3 34 5 2 2" xfId="18028"/>
    <cellStyle name="40% - Accent3 34 5 2 2 2" xfId="30989"/>
    <cellStyle name="40% - Accent3 34 5 2 2 2 2" xfId="56990"/>
    <cellStyle name="40% - Accent3 34 5 2 2 3" xfId="44055"/>
    <cellStyle name="40% - Accent3 34 5 2 3" xfId="24556"/>
    <cellStyle name="40% - Accent3 34 5 2 3 2" xfId="50556"/>
    <cellStyle name="40% - Accent3 34 5 2 4" xfId="37554"/>
    <cellStyle name="40% - Accent3 34 5 3" xfId="14840"/>
    <cellStyle name="40% - Accent3 34 5 3 2" xfId="27800"/>
    <cellStyle name="40% - Accent3 34 5 3 2 2" xfId="53801"/>
    <cellStyle name="40% - Accent3 34 5 3 3" xfId="40866"/>
    <cellStyle name="40% - Accent3 34 5 4" xfId="21377"/>
    <cellStyle name="40% - Accent3 34 5 4 2" xfId="47377"/>
    <cellStyle name="40% - Accent3 34 5 5" xfId="34365"/>
    <cellStyle name="40% - Accent3 34 6" xfId="9004"/>
    <cellStyle name="40% - Accent3 34 6 2" xfId="15707"/>
    <cellStyle name="40% - Accent3 34 6 2 2" xfId="28667"/>
    <cellStyle name="40% - Accent3 34 6 2 2 2" xfId="54668"/>
    <cellStyle name="40% - Accent3 34 6 2 3" xfId="41733"/>
    <cellStyle name="40% - Accent3 34 6 3" xfId="22234"/>
    <cellStyle name="40% - Accent3 34 6 3 2" xfId="48234"/>
    <cellStyle name="40% - Accent3 34 6 4" xfId="35232"/>
    <cellStyle name="40% - Accent3 34 7" xfId="12518"/>
    <cellStyle name="40% - Accent3 34 7 2" xfId="25479"/>
    <cellStyle name="40% - Accent3 34 7 2 2" xfId="51479"/>
    <cellStyle name="40% - Accent3 34 7 3" xfId="38544"/>
    <cellStyle name="40% - Accent3 34 8" xfId="19060"/>
    <cellStyle name="40% - Accent3 34 8 2" xfId="45060"/>
    <cellStyle name="40% - Accent3 34 9" xfId="32043"/>
    <cellStyle name="40% - Accent3 35" xfId="2024"/>
    <cellStyle name="40% - Accent3 35 2" xfId="3927"/>
    <cellStyle name="40% - Accent3 35 2 2" xfId="10362"/>
    <cellStyle name="40% - Accent3 35 2 2 2" xfId="17066"/>
    <cellStyle name="40% - Accent3 35 2 2 2 2" xfId="30027"/>
    <cellStyle name="40% - Accent3 35 2 2 2 2 2" xfId="56028"/>
    <cellStyle name="40% - Accent3 35 2 2 2 3" xfId="43093"/>
    <cellStyle name="40% - Accent3 35 2 2 3" xfId="23594"/>
    <cellStyle name="40% - Accent3 35 2 2 3 2" xfId="49594"/>
    <cellStyle name="40% - Accent3 35 2 2 4" xfId="36592"/>
    <cellStyle name="40% - Accent3 35 2 3" xfId="13878"/>
    <cellStyle name="40% - Accent3 35 2 3 2" xfId="26838"/>
    <cellStyle name="40% - Accent3 35 2 3 2 2" xfId="52839"/>
    <cellStyle name="40% - Accent3 35 2 3 3" xfId="39904"/>
    <cellStyle name="40% - Accent3 35 2 4" xfId="20416"/>
    <cellStyle name="40% - Accent3 35 2 4 2" xfId="46416"/>
    <cellStyle name="40% - Accent3 35 2 5" xfId="33403"/>
    <cellStyle name="40% - Accent3 35 3" xfId="4596"/>
    <cellStyle name="40% - Accent3 35 3 2" xfId="10768"/>
    <cellStyle name="40% - Accent3 35 3 2 2" xfId="17472"/>
    <cellStyle name="40% - Accent3 35 3 2 2 2" xfId="30433"/>
    <cellStyle name="40% - Accent3 35 3 2 2 2 2" xfId="56434"/>
    <cellStyle name="40% - Accent3 35 3 2 2 3" xfId="43499"/>
    <cellStyle name="40% - Accent3 35 3 2 3" xfId="24000"/>
    <cellStyle name="40% - Accent3 35 3 2 3 2" xfId="50000"/>
    <cellStyle name="40% - Accent3 35 3 2 4" xfId="36998"/>
    <cellStyle name="40% - Accent3 35 3 3" xfId="14284"/>
    <cellStyle name="40% - Accent3 35 3 3 2" xfId="27244"/>
    <cellStyle name="40% - Accent3 35 3 3 2 2" xfId="53245"/>
    <cellStyle name="40% - Accent3 35 3 3 3" xfId="40310"/>
    <cellStyle name="40% - Accent3 35 3 4" xfId="20821"/>
    <cellStyle name="40% - Accent3 35 3 4 2" xfId="46821"/>
    <cellStyle name="40% - Accent3 35 3 5" xfId="33809"/>
    <cellStyle name="40% - Accent3 35 4" xfId="5177"/>
    <cellStyle name="40% - Accent3 35 4 2" xfId="11100"/>
    <cellStyle name="40% - Accent3 35 4 2 2" xfId="17803"/>
    <cellStyle name="40% - Accent3 35 4 2 2 2" xfId="30764"/>
    <cellStyle name="40% - Accent3 35 4 2 2 2 2" xfId="56765"/>
    <cellStyle name="40% - Accent3 35 4 2 2 3" xfId="43830"/>
    <cellStyle name="40% - Accent3 35 4 2 3" xfId="24331"/>
    <cellStyle name="40% - Accent3 35 4 2 3 2" xfId="50331"/>
    <cellStyle name="40% - Accent3 35 4 2 4" xfId="37329"/>
    <cellStyle name="40% - Accent3 35 4 3" xfId="14615"/>
    <cellStyle name="40% - Accent3 35 4 3 2" xfId="27575"/>
    <cellStyle name="40% - Accent3 35 4 3 2 2" xfId="53576"/>
    <cellStyle name="40% - Accent3 35 4 3 3" xfId="40641"/>
    <cellStyle name="40% - Accent3 35 4 4" xfId="21152"/>
    <cellStyle name="40% - Accent3 35 4 4 2" xfId="47152"/>
    <cellStyle name="40% - Accent3 35 4 5" xfId="34140"/>
    <cellStyle name="40% - Accent3 35 5" xfId="5718"/>
    <cellStyle name="40% - Accent3 35 5 2" xfId="11339"/>
    <cellStyle name="40% - Accent3 35 5 2 2" xfId="18042"/>
    <cellStyle name="40% - Accent3 35 5 2 2 2" xfId="31003"/>
    <cellStyle name="40% - Accent3 35 5 2 2 2 2" xfId="57004"/>
    <cellStyle name="40% - Accent3 35 5 2 2 3" xfId="44069"/>
    <cellStyle name="40% - Accent3 35 5 2 3" xfId="24570"/>
    <cellStyle name="40% - Accent3 35 5 2 3 2" xfId="50570"/>
    <cellStyle name="40% - Accent3 35 5 2 4" xfId="37568"/>
    <cellStyle name="40% - Accent3 35 5 3" xfId="14854"/>
    <cellStyle name="40% - Accent3 35 5 3 2" xfId="27814"/>
    <cellStyle name="40% - Accent3 35 5 3 2 2" xfId="53815"/>
    <cellStyle name="40% - Accent3 35 5 3 3" xfId="40880"/>
    <cellStyle name="40% - Accent3 35 5 4" xfId="21391"/>
    <cellStyle name="40% - Accent3 35 5 4 2" xfId="47391"/>
    <cellStyle name="40% - Accent3 35 5 5" xfId="34379"/>
    <cellStyle name="40% - Accent3 35 6" xfId="9018"/>
    <cellStyle name="40% - Accent3 35 6 2" xfId="15721"/>
    <cellStyle name="40% - Accent3 35 6 2 2" xfId="28681"/>
    <cellStyle name="40% - Accent3 35 6 2 2 2" xfId="54682"/>
    <cellStyle name="40% - Accent3 35 6 2 3" xfId="41747"/>
    <cellStyle name="40% - Accent3 35 6 3" xfId="22248"/>
    <cellStyle name="40% - Accent3 35 6 3 2" xfId="48248"/>
    <cellStyle name="40% - Accent3 35 6 4" xfId="35246"/>
    <cellStyle name="40% - Accent3 35 7" xfId="12532"/>
    <cellStyle name="40% - Accent3 35 7 2" xfId="25493"/>
    <cellStyle name="40% - Accent3 35 7 2 2" xfId="51493"/>
    <cellStyle name="40% - Accent3 35 7 3" xfId="38558"/>
    <cellStyle name="40% - Accent3 35 8" xfId="19074"/>
    <cellStyle name="40% - Accent3 35 8 2" xfId="45074"/>
    <cellStyle name="40% - Accent3 35 9" xfId="32057"/>
    <cellStyle name="40% - Accent3 36" xfId="2066"/>
    <cellStyle name="40% - Accent3 36 2" xfId="3969"/>
    <cellStyle name="40% - Accent3 36 2 2" xfId="10376"/>
    <cellStyle name="40% - Accent3 36 2 2 2" xfId="17080"/>
    <cellStyle name="40% - Accent3 36 2 2 2 2" xfId="30041"/>
    <cellStyle name="40% - Accent3 36 2 2 2 2 2" xfId="56042"/>
    <cellStyle name="40% - Accent3 36 2 2 2 3" xfId="43107"/>
    <cellStyle name="40% - Accent3 36 2 2 3" xfId="23608"/>
    <cellStyle name="40% - Accent3 36 2 2 3 2" xfId="49608"/>
    <cellStyle name="40% - Accent3 36 2 2 4" xfId="36606"/>
    <cellStyle name="40% - Accent3 36 2 3" xfId="13892"/>
    <cellStyle name="40% - Accent3 36 2 3 2" xfId="26852"/>
    <cellStyle name="40% - Accent3 36 2 3 2 2" xfId="52853"/>
    <cellStyle name="40% - Accent3 36 2 3 3" xfId="39918"/>
    <cellStyle name="40% - Accent3 36 2 4" xfId="20430"/>
    <cellStyle name="40% - Accent3 36 2 4 2" xfId="46430"/>
    <cellStyle name="40% - Accent3 36 2 5" xfId="33417"/>
    <cellStyle name="40% - Accent3 36 3" xfId="4638"/>
    <cellStyle name="40% - Accent3 36 3 2" xfId="10782"/>
    <cellStyle name="40% - Accent3 36 3 2 2" xfId="17486"/>
    <cellStyle name="40% - Accent3 36 3 2 2 2" xfId="30447"/>
    <cellStyle name="40% - Accent3 36 3 2 2 2 2" xfId="56448"/>
    <cellStyle name="40% - Accent3 36 3 2 2 3" xfId="43513"/>
    <cellStyle name="40% - Accent3 36 3 2 3" xfId="24014"/>
    <cellStyle name="40% - Accent3 36 3 2 3 2" xfId="50014"/>
    <cellStyle name="40% - Accent3 36 3 2 4" xfId="37012"/>
    <cellStyle name="40% - Accent3 36 3 3" xfId="14298"/>
    <cellStyle name="40% - Accent3 36 3 3 2" xfId="27258"/>
    <cellStyle name="40% - Accent3 36 3 3 2 2" xfId="53259"/>
    <cellStyle name="40% - Accent3 36 3 3 3" xfId="40324"/>
    <cellStyle name="40% - Accent3 36 3 4" xfId="20835"/>
    <cellStyle name="40% - Accent3 36 3 4 2" xfId="46835"/>
    <cellStyle name="40% - Accent3 36 3 5" xfId="33823"/>
    <cellStyle name="40% - Accent3 36 4" xfId="5219"/>
    <cellStyle name="40% - Accent3 36 4 2" xfId="11114"/>
    <cellStyle name="40% - Accent3 36 4 2 2" xfId="17817"/>
    <cellStyle name="40% - Accent3 36 4 2 2 2" xfId="30778"/>
    <cellStyle name="40% - Accent3 36 4 2 2 2 2" xfId="56779"/>
    <cellStyle name="40% - Accent3 36 4 2 2 3" xfId="43844"/>
    <cellStyle name="40% - Accent3 36 4 2 3" xfId="24345"/>
    <cellStyle name="40% - Accent3 36 4 2 3 2" xfId="50345"/>
    <cellStyle name="40% - Accent3 36 4 2 4" xfId="37343"/>
    <cellStyle name="40% - Accent3 36 4 3" xfId="14629"/>
    <cellStyle name="40% - Accent3 36 4 3 2" xfId="27589"/>
    <cellStyle name="40% - Accent3 36 4 3 2 2" xfId="53590"/>
    <cellStyle name="40% - Accent3 36 4 3 3" xfId="40655"/>
    <cellStyle name="40% - Accent3 36 4 4" xfId="21166"/>
    <cellStyle name="40% - Accent3 36 4 4 2" xfId="47166"/>
    <cellStyle name="40% - Accent3 36 4 5" xfId="34154"/>
    <cellStyle name="40% - Accent3 36 5" xfId="5760"/>
    <cellStyle name="40% - Accent3 36 5 2" xfId="11353"/>
    <cellStyle name="40% - Accent3 36 5 2 2" xfId="18056"/>
    <cellStyle name="40% - Accent3 36 5 2 2 2" xfId="31017"/>
    <cellStyle name="40% - Accent3 36 5 2 2 2 2" xfId="57018"/>
    <cellStyle name="40% - Accent3 36 5 2 2 3" xfId="44083"/>
    <cellStyle name="40% - Accent3 36 5 2 3" xfId="24584"/>
    <cellStyle name="40% - Accent3 36 5 2 3 2" xfId="50584"/>
    <cellStyle name="40% - Accent3 36 5 2 4" xfId="37582"/>
    <cellStyle name="40% - Accent3 36 5 3" xfId="14868"/>
    <cellStyle name="40% - Accent3 36 5 3 2" xfId="27828"/>
    <cellStyle name="40% - Accent3 36 5 3 2 2" xfId="53829"/>
    <cellStyle name="40% - Accent3 36 5 3 3" xfId="40894"/>
    <cellStyle name="40% - Accent3 36 5 4" xfId="21405"/>
    <cellStyle name="40% - Accent3 36 5 4 2" xfId="47405"/>
    <cellStyle name="40% - Accent3 36 5 5" xfId="34393"/>
    <cellStyle name="40% - Accent3 36 6" xfId="9032"/>
    <cellStyle name="40% - Accent3 36 6 2" xfId="15735"/>
    <cellStyle name="40% - Accent3 36 6 2 2" xfId="28695"/>
    <cellStyle name="40% - Accent3 36 6 2 2 2" xfId="54696"/>
    <cellStyle name="40% - Accent3 36 6 2 3" xfId="41761"/>
    <cellStyle name="40% - Accent3 36 6 3" xfId="22262"/>
    <cellStyle name="40% - Accent3 36 6 3 2" xfId="48262"/>
    <cellStyle name="40% - Accent3 36 6 4" xfId="35260"/>
    <cellStyle name="40% - Accent3 36 7" xfId="12546"/>
    <cellStyle name="40% - Accent3 36 7 2" xfId="25507"/>
    <cellStyle name="40% - Accent3 36 7 2 2" xfId="51507"/>
    <cellStyle name="40% - Accent3 36 7 3" xfId="38572"/>
    <cellStyle name="40% - Accent3 36 8" xfId="19088"/>
    <cellStyle name="40% - Accent3 36 8 2" xfId="45088"/>
    <cellStyle name="40% - Accent3 36 9" xfId="32071"/>
    <cellStyle name="40% - Accent3 37" xfId="2107"/>
    <cellStyle name="40% - Accent3 37 2" xfId="4011"/>
    <cellStyle name="40% - Accent3 37 2 2" xfId="10390"/>
    <cellStyle name="40% - Accent3 37 2 2 2" xfId="17094"/>
    <cellStyle name="40% - Accent3 37 2 2 2 2" xfId="30055"/>
    <cellStyle name="40% - Accent3 37 2 2 2 2 2" xfId="56056"/>
    <cellStyle name="40% - Accent3 37 2 2 2 3" xfId="43121"/>
    <cellStyle name="40% - Accent3 37 2 2 3" xfId="23622"/>
    <cellStyle name="40% - Accent3 37 2 2 3 2" xfId="49622"/>
    <cellStyle name="40% - Accent3 37 2 2 4" xfId="36620"/>
    <cellStyle name="40% - Accent3 37 2 3" xfId="13906"/>
    <cellStyle name="40% - Accent3 37 2 3 2" xfId="26866"/>
    <cellStyle name="40% - Accent3 37 2 3 2 2" xfId="52867"/>
    <cellStyle name="40% - Accent3 37 2 3 3" xfId="39932"/>
    <cellStyle name="40% - Accent3 37 2 4" xfId="20444"/>
    <cellStyle name="40% - Accent3 37 2 4 2" xfId="46444"/>
    <cellStyle name="40% - Accent3 37 2 5" xfId="33431"/>
    <cellStyle name="40% - Accent3 37 3" xfId="4680"/>
    <cellStyle name="40% - Accent3 37 3 2" xfId="10796"/>
    <cellStyle name="40% - Accent3 37 3 2 2" xfId="17500"/>
    <cellStyle name="40% - Accent3 37 3 2 2 2" xfId="30461"/>
    <cellStyle name="40% - Accent3 37 3 2 2 2 2" xfId="56462"/>
    <cellStyle name="40% - Accent3 37 3 2 2 3" xfId="43527"/>
    <cellStyle name="40% - Accent3 37 3 2 3" xfId="24028"/>
    <cellStyle name="40% - Accent3 37 3 2 3 2" xfId="50028"/>
    <cellStyle name="40% - Accent3 37 3 2 4" xfId="37026"/>
    <cellStyle name="40% - Accent3 37 3 3" xfId="14312"/>
    <cellStyle name="40% - Accent3 37 3 3 2" xfId="27272"/>
    <cellStyle name="40% - Accent3 37 3 3 2 2" xfId="53273"/>
    <cellStyle name="40% - Accent3 37 3 3 3" xfId="40338"/>
    <cellStyle name="40% - Accent3 37 3 4" xfId="20849"/>
    <cellStyle name="40% - Accent3 37 3 4 2" xfId="46849"/>
    <cellStyle name="40% - Accent3 37 3 5" xfId="33837"/>
    <cellStyle name="40% - Accent3 37 4" xfId="5261"/>
    <cellStyle name="40% - Accent3 37 4 2" xfId="11128"/>
    <cellStyle name="40% - Accent3 37 4 2 2" xfId="17831"/>
    <cellStyle name="40% - Accent3 37 4 2 2 2" xfId="30792"/>
    <cellStyle name="40% - Accent3 37 4 2 2 2 2" xfId="56793"/>
    <cellStyle name="40% - Accent3 37 4 2 2 3" xfId="43858"/>
    <cellStyle name="40% - Accent3 37 4 2 3" xfId="24359"/>
    <cellStyle name="40% - Accent3 37 4 2 3 2" xfId="50359"/>
    <cellStyle name="40% - Accent3 37 4 2 4" xfId="37357"/>
    <cellStyle name="40% - Accent3 37 4 3" xfId="14643"/>
    <cellStyle name="40% - Accent3 37 4 3 2" xfId="27603"/>
    <cellStyle name="40% - Accent3 37 4 3 2 2" xfId="53604"/>
    <cellStyle name="40% - Accent3 37 4 3 3" xfId="40669"/>
    <cellStyle name="40% - Accent3 37 4 4" xfId="21180"/>
    <cellStyle name="40% - Accent3 37 4 4 2" xfId="47180"/>
    <cellStyle name="40% - Accent3 37 4 5" xfId="34168"/>
    <cellStyle name="40% - Accent3 37 5" xfId="5802"/>
    <cellStyle name="40% - Accent3 37 5 2" xfId="11367"/>
    <cellStyle name="40% - Accent3 37 5 2 2" xfId="18070"/>
    <cellStyle name="40% - Accent3 37 5 2 2 2" xfId="31031"/>
    <cellStyle name="40% - Accent3 37 5 2 2 2 2" xfId="57032"/>
    <cellStyle name="40% - Accent3 37 5 2 2 3" xfId="44097"/>
    <cellStyle name="40% - Accent3 37 5 2 3" xfId="24598"/>
    <cellStyle name="40% - Accent3 37 5 2 3 2" xfId="50598"/>
    <cellStyle name="40% - Accent3 37 5 2 4" xfId="37596"/>
    <cellStyle name="40% - Accent3 37 5 3" xfId="14882"/>
    <cellStyle name="40% - Accent3 37 5 3 2" xfId="27842"/>
    <cellStyle name="40% - Accent3 37 5 3 2 2" xfId="53843"/>
    <cellStyle name="40% - Accent3 37 5 3 3" xfId="40908"/>
    <cellStyle name="40% - Accent3 37 5 4" xfId="21419"/>
    <cellStyle name="40% - Accent3 37 5 4 2" xfId="47419"/>
    <cellStyle name="40% - Accent3 37 5 5" xfId="34407"/>
    <cellStyle name="40% - Accent3 37 6" xfId="9045"/>
    <cellStyle name="40% - Accent3 37 6 2" xfId="15748"/>
    <cellStyle name="40% - Accent3 37 6 2 2" xfId="28708"/>
    <cellStyle name="40% - Accent3 37 6 2 2 2" xfId="54709"/>
    <cellStyle name="40% - Accent3 37 6 2 3" xfId="41774"/>
    <cellStyle name="40% - Accent3 37 6 3" xfId="22275"/>
    <cellStyle name="40% - Accent3 37 6 3 2" xfId="48275"/>
    <cellStyle name="40% - Accent3 37 6 4" xfId="35273"/>
    <cellStyle name="40% - Accent3 37 7" xfId="12559"/>
    <cellStyle name="40% - Accent3 37 7 2" xfId="25520"/>
    <cellStyle name="40% - Accent3 37 7 2 2" xfId="51520"/>
    <cellStyle name="40% - Accent3 37 7 3" xfId="38585"/>
    <cellStyle name="40% - Accent3 37 8" xfId="19101"/>
    <cellStyle name="40% - Accent3 37 8 2" xfId="45101"/>
    <cellStyle name="40% - Accent3 37 9" xfId="32084"/>
    <cellStyle name="40% - Accent3 38" xfId="2148"/>
    <cellStyle name="40% - Accent3 38 2" xfId="4053"/>
    <cellStyle name="40% - Accent3 38 2 2" xfId="10404"/>
    <cellStyle name="40% - Accent3 38 2 2 2" xfId="17108"/>
    <cellStyle name="40% - Accent3 38 2 2 2 2" xfId="30069"/>
    <cellStyle name="40% - Accent3 38 2 2 2 2 2" xfId="56070"/>
    <cellStyle name="40% - Accent3 38 2 2 2 3" xfId="43135"/>
    <cellStyle name="40% - Accent3 38 2 2 3" xfId="23636"/>
    <cellStyle name="40% - Accent3 38 2 2 3 2" xfId="49636"/>
    <cellStyle name="40% - Accent3 38 2 2 4" xfId="36634"/>
    <cellStyle name="40% - Accent3 38 2 3" xfId="13920"/>
    <cellStyle name="40% - Accent3 38 2 3 2" xfId="26880"/>
    <cellStyle name="40% - Accent3 38 2 3 2 2" xfId="52881"/>
    <cellStyle name="40% - Accent3 38 2 3 3" xfId="39946"/>
    <cellStyle name="40% - Accent3 38 2 4" xfId="20458"/>
    <cellStyle name="40% - Accent3 38 2 4 2" xfId="46458"/>
    <cellStyle name="40% - Accent3 38 2 5" xfId="33445"/>
    <cellStyle name="40% - Accent3 38 3" xfId="4722"/>
    <cellStyle name="40% - Accent3 38 3 2" xfId="10810"/>
    <cellStyle name="40% - Accent3 38 3 2 2" xfId="17514"/>
    <cellStyle name="40% - Accent3 38 3 2 2 2" xfId="30475"/>
    <cellStyle name="40% - Accent3 38 3 2 2 2 2" xfId="56476"/>
    <cellStyle name="40% - Accent3 38 3 2 2 3" xfId="43541"/>
    <cellStyle name="40% - Accent3 38 3 2 3" xfId="24042"/>
    <cellStyle name="40% - Accent3 38 3 2 3 2" xfId="50042"/>
    <cellStyle name="40% - Accent3 38 3 2 4" xfId="37040"/>
    <cellStyle name="40% - Accent3 38 3 3" xfId="14326"/>
    <cellStyle name="40% - Accent3 38 3 3 2" xfId="27286"/>
    <cellStyle name="40% - Accent3 38 3 3 2 2" xfId="53287"/>
    <cellStyle name="40% - Accent3 38 3 3 3" xfId="40352"/>
    <cellStyle name="40% - Accent3 38 3 4" xfId="20863"/>
    <cellStyle name="40% - Accent3 38 3 4 2" xfId="46863"/>
    <cellStyle name="40% - Accent3 38 3 5" xfId="33851"/>
    <cellStyle name="40% - Accent3 38 4" xfId="5303"/>
    <cellStyle name="40% - Accent3 38 4 2" xfId="11142"/>
    <cellStyle name="40% - Accent3 38 4 2 2" xfId="17845"/>
    <cellStyle name="40% - Accent3 38 4 2 2 2" xfId="30806"/>
    <cellStyle name="40% - Accent3 38 4 2 2 2 2" xfId="56807"/>
    <cellStyle name="40% - Accent3 38 4 2 2 3" xfId="43872"/>
    <cellStyle name="40% - Accent3 38 4 2 3" xfId="24373"/>
    <cellStyle name="40% - Accent3 38 4 2 3 2" xfId="50373"/>
    <cellStyle name="40% - Accent3 38 4 2 4" xfId="37371"/>
    <cellStyle name="40% - Accent3 38 4 3" xfId="14657"/>
    <cellStyle name="40% - Accent3 38 4 3 2" xfId="27617"/>
    <cellStyle name="40% - Accent3 38 4 3 2 2" xfId="53618"/>
    <cellStyle name="40% - Accent3 38 4 3 3" xfId="40683"/>
    <cellStyle name="40% - Accent3 38 4 4" xfId="21194"/>
    <cellStyle name="40% - Accent3 38 4 4 2" xfId="47194"/>
    <cellStyle name="40% - Accent3 38 4 5" xfId="34182"/>
    <cellStyle name="40% - Accent3 38 5" xfId="5844"/>
    <cellStyle name="40% - Accent3 38 5 2" xfId="11381"/>
    <cellStyle name="40% - Accent3 38 5 2 2" xfId="18084"/>
    <cellStyle name="40% - Accent3 38 5 2 2 2" xfId="31045"/>
    <cellStyle name="40% - Accent3 38 5 2 2 2 2" xfId="57046"/>
    <cellStyle name="40% - Accent3 38 5 2 2 3" xfId="44111"/>
    <cellStyle name="40% - Accent3 38 5 2 3" xfId="24612"/>
    <cellStyle name="40% - Accent3 38 5 2 3 2" xfId="50612"/>
    <cellStyle name="40% - Accent3 38 5 2 4" xfId="37610"/>
    <cellStyle name="40% - Accent3 38 5 3" xfId="14896"/>
    <cellStyle name="40% - Accent3 38 5 3 2" xfId="27856"/>
    <cellStyle name="40% - Accent3 38 5 3 2 2" xfId="53857"/>
    <cellStyle name="40% - Accent3 38 5 3 3" xfId="40922"/>
    <cellStyle name="40% - Accent3 38 5 4" xfId="21433"/>
    <cellStyle name="40% - Accent3 38 5 4 2" xfId="47433"/>
    <cellStyle name="40% - Accent3 38 5 5" xfId="34421"/>
    <cellStyle name="40% - Accent3 38 6" xfId="9058"/>
    <cellStyle name="40% - Accent3 38 6 2" xfId="15761"/>
    <cellStyle name="40% - Accent3 38 6 2 2" xfId="28721"/>
    <cellStyle name="40% - Accent3 38 6 2 2 2" xfId="54722"/>
    <cellStyle name="40% - Accent3 38 6 2 3" xfId="41787"/>
    <cellStyle name="40% - Accent3 38 6 3" xfId="22288"/>
    <cellStyle name="40% - Accent3 38 6 3 2" xfId="48288"/>
    <cellStyle name="40% - Accent3 38 6 4" xfId="35286"/>
    <cellStyle name="40% - Accent3 38 7" xfId="12572"/>
    <cellStyle name="40% - Accent3 38 7 2" xfId="25533"/>
    <cellStyle name="40% - Accent3 38 7 2 2" xfId="51533"/>
    <cellStyle name="40% - Accent3 38 7 3" xfId="38598"/>
    <cellStyle name="40% - Accent3 38 8" xfId="19114"/>
    <cellStyle name="40% - Accent3 38 8 2" xfId="45114"/>
    <cellStyle name="40% - Accent3 38 9" xfId="32097"/>
    <cellStyle name="40% - Accent3 39" xfId="2190"/>
    <cellStyle name="40% - Accent3 39 2" xfId="4095"/>
    <cellStyle name="40% - Accent3 39 2 2" xfId="10418"/>
    <cellStyle name="40% - Accent3 39 2 2 2" xfId="17122"/>
    <cellStyle name="40% - Accent3 39 2 2 2 2" xfId="30083"/>
    <cellStyle name="40% - Accent3 39 2 2 2 2 2" xfId="56084"/>
    <cellStyle name="40% - Accent3 39 2 2 2 3" xfId="43149"/>
    <cellStyle name="40% - Accent3 39 2 2 3" xfId="23650"/>
    <cellStyle name="40% - Accent3 39 2 2 3 2" xfId="49650"/>
    <cellStyle name="40% - Accent3 39 2 2 4" xfId="36648"/>
    <cellStyle name="40% - Accent3 39 2 3" xfId="13934"/>
    <cellStyle name="40% - Accent3 39 2 3 2" xfId="26894"/>
    <cellStyle name="40% - Accent3 39 2 3 2 2" xfId="52895"/>
    <cellStyle name="40% - Accent3 39 2 3 3" xfId="39960"/>
    <cellStyle name="40% - Accent3 39 2 4" xfId="20472"/>
    <cellStyle name="40% - Accent3 39 2 4 2" xfId="46472"/>
    <cellStyle name="40% - Accent3 39 2 5" xfId="33459"/>
    <cellStyle name="40% - Accent3 39 3" xfId="4764"/>
    <cellStyle name="40% - Accent3 39 3 2" xfId="10824"/>
    <cellStyle name="40% - Accent3 39 3 2 2" xfId="17528"/>
    <cellStyle name="40% - Accent3 39 3 2 2 2" xfId="30489"/>
    <cellStyle name="40% - Accent3 39 3 2 2 2 2" xfId="56490"/>
    <cellStyle name="40% - Accent3 39 3 2 2 3" xfId="43555"/>
    <cellStyle name="40% - Accent3 39 3 2 3" xfId="24056"/>
    <cellStyle name="40% - Accent3 39 3 2 3 2" xfId="50056"/>
    <cellStyle name="40% - Accent3 39 3 2 4" xfId="37054"/>
    <cellStyle name="40% - Accent3 39 3 3" xfId="14340"/>
    <cellStyle name="40% - Accent3 39 3 3 2" xfId="27300"/>
    <cellStyle name="40% - Accent3 39 3 3 2 2" xfId="53301"/>
    <cellStyle name="40% - Accent3 39 3 3 3" xfId="40366"/>
    <cellStyle name="40% - Accent3 39 3 4" xfId="20877"/>
    <cellStyle name="40% - Accent3 39 3 4 2" xfId="46877"/>
    <cellStyle name="40% - Accent3 39 3 5" xfId="33865"/>
    <cellStyle name="40% - Accent3 39 4" xfId="5345"/>
    <cellStyle name="40% - Accent3 39 4 2" xfId="11156"/>
    <cellStyle name="40% - Accent3 39 4 2 2" xfId="17859"/>
    <cellStyle name="40% - Accent3 39 4 2 2 2" xfId="30820"/>
    <cellStyle name="40% - Accent3 39 4 2 2 2 2" xfId="56821"/>
    <cellStyle name="40% - Accent3 39 4 2 2 3" xfId="43886"/>
    <cellStyle name="40% - Accent3 39 4 2 3" xfId="24387"/>
    <cellStyle name="40% - Accent3 39 4 2 3 2" xfId="50387"/>
    <cellStyle name="40% - Accent3 39 4 2 4" xfId="37385"/>
    <cellStyle name="40% - Accent3 39 4 3" xfId="14671"/>
    <cellStyle name="40% - Accent3 39 4 3 2" xfId="27631"/>
    <cellStyle name="40% - Accent3 39 4 3 2 2" xfId="53632"/>
    <cellStyle name="40% - Accent3 39 4 3 3" xfId="40697"/>
    <cellStyle name="40% - Accent3 39 4 4" xfId="21208"/>
    <cellStyle name="40% - Accent3 39 4 4 2" xfId="47208"/>
    <cellStyle name="40% - Accent3 39 4 5" xfId="34196"/>
    <cellStyle name="40% - Accent3 39 5" xfId="5886"/>
    <cellStyle name="40% - Accent3 39 5 2" xfId="11395"/>
    <cellStyle name="40% - Accent3 39 5 2 2" xfId="18098"/>
    <cellStyle name="40% - Accent3 39 5 2 2 2" xfId="31059"/>
    <cellStyle name="40% - Accent3 39 5 2 2 2 2" xfId="57060"/>
    <cellStyle name="40% - Accent3 39 5 2 2 3" xfId="44125"/>
    <cellStyle name="40% - Accent3 39 5 2 3" xfId="24626"/>
    <cellStyle name="40% - Accent3 39 5 2 3 2" xfId="50626"/>
    <cellStyle name="40% - Accent3 39 5 2 4" xfId="37624"/>
    <cellStyle name="40% - Accent3 39 5 3" xfId="14910"/>
    <cellStyle name="40% - Accent3 39 5 3 2" xfId="27870"/>
    <cellStyle name="40% - Accent3 39 5 3 2 2" xfId="53871"/>
    <cellStyle name="40% - Accent3 39 5 3 3" xfId="40936"/>
    <cellStyle name="40% - Accent3 39 5 4" xfId="21447"/>
    <cellStyle name="40% - Accent3 39 5 4 2" xfId="47447"/>
    <cellStyle name="40% - Accent3 39 5 5" xfId="34435"/>
    <cellStyle name="40% - Accent3 39 6" xfId="9072"/>
    <cellStyle name="40% - Accent3 39 6 2" xfId="15775"/>
    <cellStyle name="40% - Accent3 39 6 2 2" xfId="28735"/>
    <cellStyle name="40% - Accent3 39 6 2 2 2" xfId="54736"/>
    <cellStyle name="40% - Accent3 39 6 2 3" xfId="41801"/>
    <cellStyle name="40% - Accent3 39 6 3" xfId="22302"/>
    <cellStyle name="40% - Accent3 39 6 3 2" xfId="48302"/>
    <cellStyle name="40% - Accent3 39 6 4" xfId="35300"/>
    <cellStyle name="40% - Accent3 39 7" xfId="12586"/>
    <cellStyle name="40% - Accent3 39 7 2" xfId="25547"/>
    <cellStyle name="40% - Accent3 39 7 2 2" xfId="51547"/>
    <cellStyle name="40% - Accent3 39 7 3" xfId="38612"/>
    <cellStyle name="40% - Accent3 39 8" xfId="19128"/>
    <cellStyle name="40% - Accent3 39 8 2" xfId="45128"/>
    <cellStyle name="40% - Accent3 39 9" xfId="32111"/>
    <cellStyle name="40% - Accent3 4" xfId="203"/>
    <cellStyle name="40% - Accent3 4 2" xfId="2477"/>
    <cellStyle name="40% - Accent3 4 2 2" xfId="9180"/>
    <cellStyle name="40% - Accent3 4 2 2 2" xfId="15882"/>
    <cellStyle name="40% - Accent3 4 2 2 2 2" xfId="28842"/>
    <cellStyle name="40% - Accent3 4 2 2 2 2 2" xfId="54843"/>
    <cellStyle name="40% - Accent3 4 2 2 2 3" xfId="41908"/>
    <cellStyle name="40% - Accent3 4 2 2 3" xfId="22409"/>
    <cellStyle name="40% - Accent3 4 2 2 3 2" xfId="48409"/>
    <cellStyle name="40% - Accent3 4 2 2 4" xfId="35407"/>
    <cellStyle name="40% - Accent3 4 2 3" xfId="12693"/>
    <cellStyle name="40% - Accent3 4 2 3 2" xfId="25654"/>
    <cellStyle name="40% - Accent3 4 2 3 2 2" xfId="51654"/>
    <cellStyle name="40% - Accent3 4 2 3 3" xfId="38719"/>
    <cellStyle name="40% - Accent3 4 2 4" xfId="19235"/>
    <cellStyle name="40% - Accent3 4 2 4 2" xfId="45235"/>
    <cellStyle name="40% - Accent3 4 2 5" xfId="32218"/>
    <cellStyle name="40% - Accent3 4 3" xfId="3622"/>
    <cellStyle name="40% - Accent3 4 3 2" xfId="10134"/>
    <cellStyle name="40% - Accent3 4 3 2 2" xfId="16838"/>
    <cellStyle name="40% - Accent3 4 3 2 2 2" xfId="29799"/>
    <cellStyle name="40% - Accent3 4 3 2 2 2 2" xfId="55800"/>
    <cellStyle name="40% - Accent3 4 3 2 2 3" xfId="42865"/>
    <cellStyle name="40% - Accent3 4 3 2 3" xfId="23366"/>
    <cellStyle name="40% - Accent3 4 3 2 3 2" xfId="49366"/>
    <cellStyle name="40% - Accent3 4 3 2 4" xfId="36364"/>
    <cellStyle name="40% - Accent3 4 3 3" xfId="13650"/>
    <cellStyle name="40% - Accent3 4 3 3 2" xfId="26610"/>
    <cellStyle name="40% - Accent3 4 3 3 2 2" xfId="52611"/>
    <cellStyle name="40% - Accent3 4 3 3 3" xfId="39676"/>
    <cellStyle name="40% - Accent3 4 3 4" xfId="20189"/>
    <cellStyle name="40% - Accent3 4 3 4 2" xfId="46189"/>
    <cellStyle name="40% - Accent3 4 3 5" xfId="33175"/>
    <cellStyle name="40% - Accent3 4 4" xfId="4318"/>
    <cellStyle name="40% - Accent3 4 4 2" xfId="10561"/>
    <cellStyle name="40% - Accent3 4 4 2 2" xfId="17265"/>
    <cellStyle name="40% - Accent3 4 4 2 2 2" xfId="30226"/>
    <cellStyle name="40% - Accent3 4 4 2 2 2 2" xfId="56227"/>
    <cellStyle name="40% - Accent3 4 4 2 2 3" xfId="43292"/>
    <cellStyle name="40% - Accent3 4 4 2 3" xfId="23793"/>
    <cellStyle name="40% - Accent3 4 4 2 3 2" xfId="49793"/>
    <cellStyle name="40% - Accent3 4 4 2 4" xfId="36791"/>
    <cellStyle name="40% - Accent3 4 4 3" xfId="14077"/>
    <cellStyle name="40% - Accent3 4 4 3 2" xfId="27037"/>
    <cellStyle name="40% - Accent3 4 4 3 2 2" xfId="53038"/>
    <cellStyle name="40% - Accent3 4 4 3 3" xfId="40103"/>
    <cellStyle name="40% - Accent3 4 4 4" xfId="20615"/>
    <cellStyle name="40% - Accent3 4 4 4 2" xfId="46615"/>
    <cellStyle name="40% - Accent3 4 4 5" xfId="33602"/>
    <cellStyle name="40% - Accent3 4 5" xfId="4950"/>
    <cellStyle name="40% - Accent3 4 5 2" xfId="10933"/>
    <cellStyle name="40% - Accent3 4 5 2 2" xfId="17637"/>
    <cellStyle name="40% - Accent3 4 5 2 2 2" xfId="30598"/>
    <cellStyle name="40% - Accent3 4 5 2 2 2 2" xfId="56599"/>
    <cellStyle name="40% - Accent3 4 5 2 2 3" xfId="43664"/>
    <cellStyle name="40% - Accent3 4 5 2 3" xfId="24165"/>
    <cellStyle name="40% - Accent3 4 5 2 3 2" xfId="50165"/>
    <cellStyle name="40% - Accent3 4 5 2 4" xfId="37163"/>
    <cellStyle name="40% - Accent3 4 5 3" xfId="14449"/>
    <cellStyle name="40% - Accent3 4 5 3 2" xfId="27409"/>
    <cellStyle name="40% - Accent3 4 5 3 2 2" xfId="53410"/>
    <cellStyle name="40% - Accent3 4 5 3 3" xfId="40475"/>
    <cellStyle name="40% - Accent3 4 5 4" xfId="20986"/>
    <cellStyle name="40% - Accent3 4 5 4 2" xfId="46986"/>
    <cellStyle name="40% - Accent3 4 5 5" xfId="33974"/>
    <cellStyle name="40% - Accent3 4 6" xfId="8595"/>
    <cellStyle name="40% - Accent3 4 6 2" xfId="15297"/>
    <cellStyle name="40% - Accent3 4 6 2 2" xfId="28257"/>
    <cellStyle name="40% - Accent3 4 6 2 2 2" xfId="54258"/>
    <cellStyle name="40% - Accent3 4 6 2 3" xfId="41323"/>
    <cellStyle name="40% - Accent3 4 6 3" xfId="21824"/>
    <cellStyle name="40% - Accent3 4 6 3 2" xfId="47824"/>
    <cellStyle name="40% - Accent3 4 6 4" xfId="34822"/>
    <cellStyle name="40% - Accent3 4 7" xfId="12108"/>
    <cellStyle name="40% - Accent3 4 7 2" xfId="25069"/>
    <cellStyle name="40% - Accent3 4 7 2 2" xfId="51069"/>
    <cellStyle name="40% - Accent3 4 7 3" xfId="38134"/>
    <cellStyle name="40% - Accent3 4 8" xfId="18650"/>
    <cellStyle name="40% - Accent3 4 8 2" xfId="44650"/>
    <cellStyle name="40% - Accent3 4 9" xfId="31633"/>
    <cellStyle name="40% - Accent3 40" xfId="2231"/>
    <cellStyle name="40% - Accent3 40 2" xfId="4137"/>
    <cellStyle name="40% - Accent3 40 2 2" xfId="10432"/>
    <cellStyle name="40% - Accent3 40 2 2 2" xfId="17136"/>
    <cellStyle name="40% - Accent3 40 2 2 2 2" xfId="30097"/>
    <cellStyle name="40% - Accent3 40 2 2 2 2 2" xfId="56098"/>
    <cellStyle name="40% - Accent3 40 2 2 2 3" xfId="43163"/>
    <cellStyle name="40% - Accent3 40 2 2 3" xfId="23664"/>
    <cellStyle name="40% - Accent3 40 2 2 3 2" xfId="49664"/>
    <cellStyle name="40% - Accent3 40 2 2 4" xfId="36662"/>
    <cellStyle name="40% - Accent3 40 2 3" xfId="13948"/>
    <cellStyle name="40% - Accent3 40 2 3 2" xfId="26908"/>
    <cellStyle name="40% - Accent3 40 2 3 2 2" xfId="52909"/>
    <cellStyle name="40% - Accent3 40 2 3 3" xfId="39974"/>
    <cellStyle name="40% - Accent3 40 2 4" xfId="20486"/>
    <cellStyle name="40% - Accent3 40 2 4 2" xfId="46486"/>
    <cellStyle name="40% - Accent3 40 2 5" xfId="33473"/>
    <cellStyle name="40% - Accent3 40 3" xfId="4806"/>
    <cellStyle name="40% - Accent3 40 3 2" xfId="10838"/>
    <cellStyle name="40% - Accent3 40 3 2 2" xfId="17542"/>
    <cellStyle name="40% - Accent3 40 3 2 2 2" xfId="30503"/>
    <cellStyle name="40% - Accent3 40 3 2 2 2 2" xfId="56504"/>
    <cellStyle name="40% - Accent3 40 3 2 2 3" xfId="43569"/>
    <cellStyle name="40% - Accent3 40 3 2 3" xfId="24070"/>
    <cellStyle name="40% - Accent3 40 3 2 3 2" xfId="50070"/>
    <cellStyle name="40% - Accent3 40 3 2 4" xfId="37068"/>
    <cellStyle name="40% - Accent3 40 3 3" xfId="14354"/>
    <cellStyle name="40% - Accent3 40 3 3 2" xfId="27314"/>
    <cellStyle name="40% - Accent3 40 3 3 2 2" xfId="53315"/>
    <cellStyle name="40% - Accent3 40 3 3 3" xfId="40380"/>
    <cellStyle name="40% - Accent3 40 3 4" xfId="20891"/>
    <cellStyle name="40% - Accent3 40 3 4 2" xfId="46891"/>
    <cellStyle name="40% - Accent3 40 3 5" xfId="33879"/>
    <cellStyle name="40% - Accent3 40 4" xfId="5387"/>
    <cellStyle name="40% - Accent3 40 4 2" xfId="11170"/>
    <cellStyle name="40% - Accent3 40 4 2 2" xfId="17873"/>
    <cellStyle name="40% - Accent3 40 4 2 2 2" xfId="30834"/>
    <cellStyle name="40% - Accent3 40 4 2 2 2 2" xfId="56835"/>
    <cellStyle name="40% - Accent3 40 4 2 2 3" xfId="43900"/>
    <cellStyle name="40% - Accent3 40 4 2 3" xfId="24401"/>
    <cellStyle name="40% - Accent3 40 4 2 3 2" xfId="50401"/>
    <cellStyle name="40% - Accent3 40 4 2 4" xfId="37399"/>
    <cellStyle name="40% - Accent3 40 4 3" xfId="14685"/>
    <cellStyle name="40% - Accent3 40 4 3 2" xfId="27645"/>
    <cellStyle name="40% - Accent3 40 4 3 2 2" xfId="53646"/>
    <cellStyle name="40% - Accent3 40 4 3 3" xfId="40711"/>
    <cellStyle name="40% - Accent3 40 4 4" xfId="21222"/>
    <cellStyle name="40% - Accent3 40 4 4 2" xfId="47222"/>
    <cellStyle name="40% - Accent3 40 4 5" xfId="34210"/>
    <cellStyle name="40% - Accent3 40 5" xfId="5928"/>
    <cellStyle name="40% - Accent3 40 5 2" xfId="11409"/>
    <cellStyle name="40% - Accent3 40 5 2 2" xfId="18112"/>
    <cellStyle name="40% - Accent3 40 5 2 2 2" xfId="31073"/>
    <cellStyle name="40% - Accent3 40 5 2 2 2 2" xfId="57074"/>
    <cellStyle name="40% - Accent3 40 5 2 2 3" xfId="44139"/>
    <cellStyle name="40% - Accent3 40 5 2 3" xfId="24640"/>
    <cellStyle name="40% - Accent3 40 5 2 3 2" xfId="50640"/>
    <cellStyle name="40% - Accent3 40 5 2 4" xfId="37638"/>
    <cellStyle name="40% - Accent3 40 5 3" xfId="14924"/>
    <cellStyle name="40% - Accent3 40 5 3 2" xfId="27884"/>
    <cellStyle name="40% - Accent3 40 5 3 2 2" xfId="53885"/>
    <cellStyle name="40% - Accent3 40 5 3 3" xfId="40950"/>
    <cellStyle name="40% - Accent3 40 5 4" xfId="21461"/>
    <cellStyle name="40% - Accent3 40 5 4 2" xfId="47461"/>
    <cellStyle name="40% - Accent3 40 5 5" xfId="34449"/>
    <cellStyle name="40% - Accent3 40 6" xfId="9085"/>
    <cellStyle name="40% - Accent3 40 6 2" xfId="15788"/>
    <cellStyle name="40% - Accent3 40 6 2 2" xfId="28748"/>
    <cellStyle name="40% - Accent3 40 6 2 2 2" xfId="54749"/>
    <cellStyle name="40% - Accent3 40 6 2 3" xfId="41814"/>
    <cellStyle name="40% - Accent3 40 6 3" xfId="22315"/>
    <cellStyle name="40% - Accent3 40 6 3 2" xfId="48315"/>
    <cellStyle name="40% - Accent3 40 6 4" xfId="35313"/>
    <cellStyle name="40% - Accent3 40 7" xfId="12599"/>
    <cellStyle name="40% - Accent3 40 7 2" xfId="25560"/>
    <cellStyle name="40% - Accent3 40 7 2 2" xfId="51560"/>
    <cellStyle name="40% - Accent3 40 7 3" xfId="38625"/>
    <cellStyle name="40% - Accent3 40 8" xfId="19141"/>
    <cellStyle name="40% - Accent3 40 8 2" xfId="45141"/>
    <cellStyle name="40% - Accent3 40 9" xfId="32124"/>
    <cellStyle name="40% - Accent3 41" xfId="2273"/>
    <cellStyle name="40% - Accent3 41 2" xfId="4179"/>
    <cellStyle name="40% - Accent3 41 2 2" xfId="10446"/>
    <cellStyle name="40% - Accent3 41 2 2 2" xfId="17150"/>
    <cellStyle name="40% - Accent3 41 2 2 2 2" xfId="30111"/>
    <cellStyle name="40% - Accent3 41 2 2 2 2 2" xfId="56112"/>
    <cellStyle name="40% - Accent3 41 2 2 2 3" xfId="43177"/>
    <cellStyle name="40% - Accent3 41 2 2 3" xfId="23678"/>
    <cellStyle name="40% - Accent3 41 2 2 3 2" xfId="49678"/>
    <cellStyle name="40% - Accent3 41 2 2 4" xfId="36676"/>
    <cellStyle name="40% - Accent3 41 2 3" xfId="13962"/>
    <cellStyle name="40% - Accent3 41 2 3 2" xfId="26922"/>
    <cellStyle name="40% - Accent3 41 2 3 2 2" xfId="52923"/>
    <cellStyle name="40% - Accent3 41 2 3 3" xfId="39988"/>
    <cellStyle name="40% - Accent3 41 2 4" xfId="20500"/>
    <cellStyle name="40% - Accent3 41 2 4 2" xfId="46500"/>
    <cellStyle name="40% - Accent3 41 2 5" xfId="33487"/>
    <cellStyle name="40% - Accent3 41 3" xfId="4848"/>
    <cellStyle name="40% - Accent3 41 3 2" xfId="10852"/>
    <cellStyle name="40% - Accent3 41 3 2 2" xfId="17556"/>
    <cellStyle name="40% - Accent3 41 3 2 2 2" xfId="30517"/>
    <cellStyle name="40% - Accent3 41 3 2 2 2 2" xfId="56518"/>
    <cellStyle name="40% - Accent3 41 3 2 2 3" xfId="43583"/>
    <cellStyle name="40% - Accent3 41 3 2 3" xfId="24084"/>
    <cellStyle name="40% - Accent3 41 3 2 3 2" xfId="50084"/>
    <cellStyle name="40% - Accent3 41 3 2 4" xfId="37082"/>
    <cellStyle name="40% - Accent3 41 3 3" xfId="14368"/>
    <cellStyle name="40% - Accent3 41 3 3 2" xfId="27328"/>
    <cellStyle name="40% - Accent3 41 3 3 2 2" xfId="53329"/>
    <cellStyle name="40% - Accent3 41 3 3 3" xfId="40394"/>
    <cellStyle name="40% - Accent3 41 3 4" xfId="20905"/>
    <cellStyle name="40% - Accent3 41 3 4 2" xfId="46905"/>
    <cellStyle name="40% - Accent3 41 3 5" xfId="33893"/>
    <cellStyle name="40% - Accent3 41 4" xfId="5429"/>
    <cellStyle name="40% - Accent3 41 4 2" xfId="11184"/>
    <cellStyle name="40% - Accent3 41 4 2 2" xfId="17887"/>
    <cellStyle name="40% - Accent3 41 4 2 2 2" xfId="30848"/>
    <cellStyle name="40% - Accent3 41 4 2 2 2 2" xfId="56849"/>
    <cellStyle name="40% - Accent3 41 4 2 2 3" xfId="43914"/>
    <cellStyle name="40% - Accent3 41 4 2 3" xfId="24415"/>
    <cellStyle name="40% - Accent3 41 4 2 3 2" xfId="50415"/>
    <cellStyle name="40% - Accent3 41 4 2 4" xfId="37413"/>
    <cellStyle name="40% - Accent3 41 4 3" xfId="14699"/>
    <cellStyle name="40% - Accent3 41 4 3 2" xfId="27659"/>
    <cellStyle name="40% - Accent3 41 4 3 2 2" xfId="53660"/>
    <cellStyle name="40% - Accent3 41 4 3 3" xfId="40725"/>
    <cellStyle name="40% - Accent3 41 4 4" xfId="21236"/>
    <cellStyle name="40% - Accent3 41 4 4 2" xfId="47236"/>
    <cellStyle name="40% - Accent3 41 4 5" xfId="34224"/>
    <cellStyle name="40% - Accent3 41 5" xfId="5970"/>
    <cellStyle name="40% - Accent3 41 5 2" xfId="11423"/>
    <cellStyle name="40% - Accent3 41 5 2 2" xfId="18126"/>
    <cellStyle name="40% - Accent3 41 5 2 2 2" xfId="31087"/>
    <cellStyle name="40% - Accent3 41 5 2 2 2 2" xfId="57088"/>
    <cellStyle name="40% - Accent3 41 5 2 2 3" xfId="44153"/>
    <cellStyle name="40% - Accent3 41 5 2 3" xfId="24654"/>
    <cellStyle name="40% - Accent3 41 5 2 3 2" xfId="50654"/>
    <cellStyle name="40% - Accent3 41 5 2 4" xfId="37652"/>
    <cellStyle name="40% - Accent3 41 5 3" xfId="14938"/>
    <cellStyle name="40% - Accent3 41 5 3 2" xfId="27898"/>
    <cellStyle name="40% - Accent3 41 5 3 2 2" xfId="53899"/>
    <cellStyle name="40% - Accent3 41 5 3 3" xfId="40964"/>
    <cellStyle name="40% - Accent3 41 5 4" xfId="21475"/>
    <cellStyle name="40% - Accent3 41 5 4 2" xfId="47475"/>
    <cellStyle name="40% - Accent3 41 5 5" xfId="34463"/>
    <cellStyle name="40% - Accent3 41 6" xfId="9099"/>
    <cellStyle name="40% - Accent3 41 6 2" xfId="15802"/>
    <cellStyle name="40% - Accent3 41 6 2 2" xfId="28762"/>
    <cellStyle name="40% - Accent3 41 6 2 2 2" xfId="54763"/>
    <cellStyle name="40% - Accent3 41 6 2 3" xfId="41828"/>
    <cellStyle name="40% - Accent3 41 6 3" xfId="22329"/>
    <cellStyle name="40% - Accent3 41 6 3 2" xfId="48329"/>
    <cellStyle name="40% - Accent3 41 6 4" xfId="35327"/>
    <cellStyle name="40% - Accent3 41 7" xfId="12613"/>
    <cellStyle name="40% - Accent3 41 7 2" xfId="25574"/>
    <cellStyle name="40% - Accent3 41 7 2 2" xfId="51574"/>
    <cellStyle name="40% - Accent3 41 7 3" xfId="38639"/>
    <cellStyle name="40% - Accent3 41 8" xfId="19155"/>
    <cellStyle name="40% - Accent3 41 8 2" xfId="45155"/>
    <cellStyle name="40% - Accent3 41 9" xfId="32138"/>
    <cellStyle name="40% - Accent3 42" xfId="2314"/>
    <cellStyle name="40% - Accent3 42 2" xfId="9112"/>
    <cellStyle name="40% - Accent3 42 2 2" xfId="15815"/>
    <cellStyle name="40% - Accent3 42 2 2 2" xfId="28775"/>
    <cellStyle name="40% - Accent3 42 2 2 2 2" xfId="54776"/>
    <cellStyle name="40% - Accent3 42 2 2 3" xfId="41841"/>
    <cellStyle name="40% - Accent3 42 2 3" xfId="22342"/>
    <cellStyle name="40% - Accent3 42 2 3 2" xfId="48342"/>
    <cellStyle name="40% - Accent3 42 2 4" xfId="35340"/>
    <cellStyle name="40% - Accent3 42 3" xfId="12626"/>
    <cellStyle name="40% - Accent3 42 3 2" xfId="25587"/>
    <cellStyle name="40% - Accent3 42 3 2 2" xfId="51587"/>
    <cellStyle name="40% - Accent3 42 3 3" xfId="38652"/>
    <cellStyle name="40% - Accent3 42 4" xfId="19168"/>
    <cellStyle name="40% - Accent3 42 4 2" xfId="45168"/>
    <cellStyle name="40% - Accent3 42 5" xfId="32151"/>
    <cellStyle name="40% - Accent3 43" xfId="2772"/>
    <cellStyle name="40% - Accent3 43 2" xfId="9431"/>
    <cellStyle name="40% - Accent3 43 2 2" xfId="16132"/>
    <cellStyle name="40% - Accent3 43 2 2 2" xfId="29093"/>
    <cellStyle name="40% - Accent3 43 2 2 2 2" xfId="55094"/>
    <cellStyle name="40% - Accent3 43 2 2 3" xfId="42159"/>
    <cellStyle name="40% - Accent3 43 2 3" xfId="22660"/>
    <cellStyle name="40% - Accent3 43 2 3 2" xfId="48660"/>
    <cellStyle name="40% - Accent3 43 2 4" xfId="35658"/>
    <cellStyle name="40% - Accent3 43 3" xfId="12944"/>
    <cellStyle name="40% - Accent3 43 3 2" xfId="25905"/>
    <cellStyle name="40% - Accent3 43 3 2 2" xfId="51905"/>
    <cellStyle name="40% - Accent3 43 3 3" xfId="38970"/>
    <cellStyle name="40% - Accent3 43 4" xfId="19486"/>
    <cellStyle name="40% - Accent3 43 4 2" xfId="45486"/>
    <cellStyle name="40% - Accent3 43 5" xfId="32469"/>
    <cellStyle name="40% - Accent3 44" xfId="3359"/>
    <cellStyle name="40% - Accent3 44 2" xfId="9911"/>
    <cellStyle name="40% - Accent3 44 2 2" xfId="16614"/>
    <cellStyle name="40% - Accent3 44 2 2 2" xfId="29575"/>
    <cellStyle name="40% - Accent3 44 2 2 2 2" xfId="55576"/>
    <cellStyle name="40% - Accent3 44 2 2 3" xfId="42641"/>
    <cellStyle name="40% - Accent3 44 2 3" xfId="23142"/>
    <cellStyle name="40% - Accent3 44 2 3 2" xfId="49142"/>
    <cellStyle name="40% - Accent3 44 2 4" xfId="36140"/>
    <cellStyle name="40% - Accent3 44 3" xfId="13426"/>
    <cellStyle name="40% - Accent3 44 3 2" xfId="26387"/>
    <cellStyle name="40% - Accent3 44 3 2 2" xfId="52387"/>
    <cellStyle name="40% - Accent3 44 3 3" xfId="39452"/>
    <cellStyle name="40% - Accent3 44 4" xfId="19966"/>
    <cellStyle name="40% - Accent3 44 4 2" xfId="45966"/>
    <cellStyle name="40% - Accent3 44 5" xfId="32951"/>
    <cellStyle name="40% - Accent3 45" xfId="3798"/>
    <cellStyle name="40% - Accent3 45 2" xfId="10274"/>
    <cellStyle name="40% - Accent3 45 2 2" xfId="16978"/>
    <cellStyle name="40% - Accent3 45 2 2 2" xfId="29939"/>
    <cellStyle name="40% - Accent3 45 2 2 2 2" xfId="55940"/>
    <cellStyle name="40% - Accent3 45 2 2 3" xfId="43005"/>
    <cellStyle name="40% - Accent3 45 2 3" xfId="23506"/>
    <cellStyle name="40% - Accent3 45 2 3 2" xfId="49506"/>
    <cellStyle name="40% - Accent3 45 2 4" xfId="36504"/>
    <cellStyle name="40% - Accent3 45 3" xfId="13790"/>
    <cellStyle name="40% - Accent3 45 3 2" xfId="26750"/>
    <cellStyle name="40% - Accent3 45 3 2 2" xfId="52751"/>
    <cellStyle name="40% - Accent3 45 3 3" xfId="39816"/>
    <cellStyle name="40% - Accent3 45 4" xfId="20328"/>
    <cellStyle name="40% - Accent3 45 4 2" xfId="46328"/>
    <cellStyle name="40% - Accent3 45 5" xfId="33315"/>
    <cellStyle name="40% - Accent3 46" xfId="4477"/>
    <cellStyle name="40% - Accent3 46 2" xfId="10686"/>
    <cellStyle name="40% - Accent3 46 2 2" xfId="17390"/>
    <cellStyle name="40% - Accent3 46 2 2 2" xfId="30351"/>
    <cellStyle name="40% - Accent3 46 2 2 2 2" xfId="56352"/>
    <cellStyle name="40% - Accent3 46 2 2 3" xfId="43417"/>
    <cellStyle name="40% - Accent3 46 2 3" xfId="23918"/>
    <cellStyle name="40% - Accent3 46 2 3 2" xfId="49918"/>
    <cellStyle name="40% - Accent3 46 2 4" xfId="36916"/>
    <cellStyle name="40% - Accent3 46 3" xfId="14202"/>
    <cellStyle name="40% - Accent3 46 3 2" xfId="27162"/>
    <cellStyle name="40% - Accent3 46 3 2 2" xfId="53163"/>
    <cellStyle name="40% - Accent3 46 3 3" xfId="40228"/>
    <cellStyle name="40% - Accent3 46 4" xfId="20739"/>
    <cellStyle name="40% - Accent3 46 4 2" xfId="46739"/>
    <cellStyle name="40% - Accent3 46 5" xfId="33727"/>
    <cellStyle name="40% - Accent3 47" xfId="5606"/>
    <cellStyle name="40% - Accent3 47 2" xfId="11262"/>
    <cellStyle name="40% - Accent3 47 2 2" xfId="17965"/>
    <cellStyle name="40% - Accent3 47 2 2 2" xfId="30926"/>
    <cellStyle name="40% - Accent3 47 2 2 2 2" xfId="56927"/>
    <cellStyle name="40% - Accent3 47 2 2 3" xfId="43992"/>
    <cellStyle name="40% - Accent3 47 2 3" xfId="24493"/>
    <cellStyle name="40% - Accent3 47 2 3 2" xfId="50493"/>
    <cellStyle name="40% - Accent3 47 2 4" xfId="37491"/>
    <cellStyle name="40% - Accent3 47 3" xfId="14777"/>
    <cellStyle name="40% - Accent3 47 3 2" xfId="27737"/>
    <cellStyle name="40% - Accent3 47 3 2 2" xfId="53738"/>
    <cellStyle name="40% - Accent3 47 3 3" xfId="40803"/>
    <cellStyle name="40% - Accent3 47 4" xfId="21314"/>
    <cellStyle name="40% - Accent3 47 4 2" xfId="47314"/>
    <cellStyle name="40% - Accent3 47 5" xfId="34302"/>
    <cellStyle name="40% - Accent3 48" xfId="4306"/>
    <cellStyle name="40% - Accent3 48 2" xfId="10551"/>
    <cellStyle name="40% - Accent3 48 2 2" xfId="17255"/>
    <cellStyle name="40% - Accent3 48 2 2 2" xfId="30216"/>
    <cellStyle name="40% - Accent3 48 2 2 2 2" xfId="56217"/>
    <cellStyle name="40% - Accent3 48 2 2 3" xfId="43282"/>
    <cellStyle name="40% - Accent3 48 2 3" xfId="23783"/>
    <cellStyle name="40% - Accent3 48 2 3 2" xfId="49783"/>
    <cellStyle name="40% - Accent3 48 2 4" xfId="36781"/>
    <cellStyle name="40% - Accent3 48 3" xfId="14067"/>
    <cellStyle name="40% - Accent3 48 3 2" xfId="27027"/>
    <cellStyle name="40% - Accent3 48 3 2 2" xfId="53028"/>
    <cellStyle name="40% - Accent3 48 3 3" xfId="40093"/>
    <cellStyle name="40% - Accent3 48 4" xfId="20605"/>
    <cellStyle name="40% - Accent3 48 4 2" xfId="46605"/>
    <cellStyle name="40% - Accent3 48 5" xfId="33592"/>
    <cellStyle name="40% - Accent3 49" xfId="5540"/>
    <cellStyle name="40% - Accent3 49 2" xfId="11225"/>
    <cellStyle name="40% - Accent3 49 2 2" xfId="17928"/>
    <cellStyle name="40% - Accent3 49 2 2 2" xfId="30889"/>
    <cellStyle name="40% - Accent3 49 2 2 2 2" xfId="56890"/>
    <cellStyle name="40% - Accent3 49 2 2 3" xfId="43955"/>
    <cellStyle name="40% - Accent3 49 2 3" xfId="24456"/>
    <cellStyle name="40% - Accent3 49 2 3 2" xfId="50456"/>
    <cellStyle name="40% - Accent3 49 2 4" xfId="37454"/>
    <cellStyle name="40% - Accent3 49 3" xfId="14740"/>
    <cellStyle name="40% - Accent3 49 3 2" xfId="27700"/>
    <cellStyle name="40% - Accent3 49 3 2 2" xfId="53701"/>
    <cellStyle name="40% - Accent3 49 3 3" xfId="40766"/>
    <cellStyle name="40% - Accent3 49 4" xfId="21277"/>
    <cellStyle name="40% - Accent3 49 4 2" xfId="47277"/>
    <cellStyle name="40% - Accent3 49 5" xfId="34265"/>
    <cellStyle name="40% - Accent3 5" xfId="244"/>
    <cellStyle name="40% - Accent3 5 2" xfId="2509"/>
    <cellStyle name="40% - Accent3 5 2 2" xfId="9207"/>
    <cellStyle name="40% - Accent3 5 2 2 2" xfId="15909"/>
    <cellStyle name="40% - Accent3 5 2 2 2 2" xfId="28869"/>
    <cellStyle name="40% - Accent3 5 2 2 2 2 2" xfId="54870"/>
    <cellStyle name="40% - Accent3 5 2 2 2 3" xfId="41935"/>
    <cellStyle name="40% - Accent3 5 2 2 3" xfId="22436"/>
    <cellStyle name="40% - Accent3 5 2 2 3 2" xfId="48436"/>
    <cellStyle name="40% - Accent3 5 2 2 4" xfId="35434"/>
    <cellStyle name="40% - Accent3 5 2 3" xfId="12720"/>
    <cellStyle name="40% - Accent3 5 2 3 2" xfId="25681"/>
    <cellStyle name="40% - Accent3 5 2 3 2 2" xfId="51681"/>
    <cellStyle name="40% - Accent3 5 2 3 3" xfId="38746"/>
    <cellStyle name="40% - Accent3 5 2 4" xfId="19262"/>
    <cellStyle name="40% - Accent3 5 2 4 2" xfId="45262"/>
    <cellStyle name="40% - Accent3 5 2 5" xfId="32245"/>
    <cellStyle name="40% - Accent3 5 3" xfId="3593"/>
    <cellStyle name="40% - Accent3 5 3 2" xfId="10110"/>
    <cellStyle name="40% - Accent3 5 3 2 2" xfId="16814"/>
    <cellStyle name="40% - Accent3 5 3 2 2 2" xfId="29775"/>
    <cellStyle name="40% - Accent3 5 3 2 2 2 2" xfId="55776"/>
    <cellStyle name="40% - Accent3 5 3 2 2 3" xfId="42841"/>
    <cellStyle name="40% - Accent3 5 3 2 3" xfId="23342"/>
    <cellStyle name="40% - Accent3 5 3 2 3 2" xfId="49342"/>
    <cellStyle name="40% - Accent3 5 3 2 4" xfId="36340"/>
    <cellStyle name="40% - Accent3 5 3 3" xfId="13626"/>
    <cellStyle name="40% - Accent3 5 3 3 2" xfId="26586"/>
    <cellStyle name="40% - Accent3 5 3 3 2 2" xfId="52587"/>
    <cellStyle name="40% - Accent3 5 3 3 3" xfId="39652"/>
    <cellStyle name="40% - Accent3 5 3 4" xfId="20165"/>
    <cellStyle name="40% - Accent3 5 3 4 2" xfId="46165"/>
    <cellStyle name="40% - Accent3 5 3 5" xfId="33151"/>
    <cellStyle name="40% - Accent3 5 4" xfId="4293"/>
    <cellStyle name="40% - Accent3 5 4 2" xfId="10540"/>
    <cellStyle name="40% - Accent3 5 4 2 2" xfId="17244"/>
    <cellStyle name="40% - Accent3 5 4 2 2 2" xfId="30205"/>
    <cellStyle name="40% - Accent3 5 4 2 2 2 2" xfId="56206"/>
    <cellStyle name="40% - Accent3 5 4 2 2 3" xfId="43271"/>
    <cellStyle name="40% - Accent3 5 4 2 3" xfId="23772"/>
    <cellStyle name="40% - Accent3 5 4 2 3 2" xfId="49772"/>
    <cellStyle name="40% - Accent3 5 4 2 4" xfId="36770"/>
    <cellStyle name="40% - Accent3 5 4 3" xfId="14056"/>
    <cellStyle name="40% - Accent3 5 4 3 2" xfId="27016"/>
    <cellStyle name="40% - Accent3 5 4 3 2 2" xfId="53017"/>
    <cellStyle name="40% - Accent3 5 4 3 3" xfId="40082"/>
    <cellStyle name="40% - Accent3 5 4 4" xfId="20594"/>
    <cellStyle name="40% - Accent3 5 4 4 2" xfId="46594"/>
    <cellStyle name="40% - Accent3 5 4 5" xfId="33581"/>
    <cellStyle name="40% - Accent3 5 5" xfId="4933"/>
    <cellStyle name="40% - Accent3 5 5 2" xfId="10919"/>
    <cellStyle name="40% - Accent3 5 5 2 2" xfId="17623"/>
    <cellStyle name="40% - Accent3 5 5 2 2 2" xfId="30584"/>
    <cellStyle name="40% - Accent3 5 5 2 2 2 2" xfId="56585"/>
    <cellStyle name="40% - Accent3 5 5 2 2 3" xfId="43650"/>
    <cellStyle name="40% - Accent3 5 5 2 3" xfId="24151"/>
    <cellStyle name="40% - Accent3 5 5 2 3 2" xfId="50151"/>
    <cellStyle name="40% - Accent3 5 5 2 4" xfId="37149"/>
    <cellStyle name="40% - Accent3 5 5 3" xfId="14435"/>
    <cellStyle name="40% - Accent3 5 5 3 2" xfId="27395"/>
    <cellStyle name="40% - Accent3 5 5 3 2 2" xfId="53396"/>
    <cellStyle name="40% - Accent3 5 5 3 3" xfId="40461"/>
    <cellStyle name="40% - Accent3 5 5 4" xfId="20972"/>
    <cellStyle name="40% - Accent3 5 5 4 2" xfId="46972"/>
    <cellStyle name="40% - Accent3 5 5 5" xfId="33960"/>
    <cellStyle name="40% - Accent3 5 6" xfId="8608"/>
    <cellStyle name="40% - Accent3 5 6 2" xfId="15310"/>
    <cellStyle name="40% - Accent3 5 6 2 2" xfId="28270"/>
    <cellStyle name="40% - Accent3 5 6 2 2 2" xfId="54271"/>
    <cellStyle name="40% - Accent3 5 6 2 3" xfId="41336"/>
    <cellStyle name="40% - Accent3 5 6 3" xfId="21837"/>
    <cellStyle name="40% - Accent3 5 6 3 2" xfId="47837"/>
    <cellStyle name="40% - Accent3 5 6 4" xfId="34835"/>
    <cellStyle name="40% - Accent3 5 7" xfId="12121"/>
    <cellStyle name="40% - Accent3 5 7 2" xfId="25082"/>
    <cellStyle name="40% - Accent3 5 7 2 2" xfId="51082"/>
    <cellStyle name="40% - Accent3 5 7 3" xfId="38147"/>
    <cellStyle name="40% - Accent3 5 8" xfId="18663"/>
    <cellStyle name="40% - Accent3 5 8 2" xfId="44663"/>
    <cellStyle name="40% - Accent3 5 9" xfId="31646"/>
    <cellStyle name="40% - Accent3 50" xfId="5498"/>
    <cellStyle name="40% - Accent3 50 2" xfId="11211"/>
    <cellStyle name="40% - Accent3 50 2 2" xfId="17914"/>
    <cellStyle name="40% - Accent3 50 2 2 2" xfId="30875"/>
    <cellStyle name="40% - Accent3 50 2 2 2 2" xfId="56876"/>
    <cellStyle name="40% - Accent3 50 2 2 3" xfId="43941"/>
    <cellStyle name="40% - Accent3 50 2 3" xfId="24442"/>
    <cellStyle name="40% - Accent3 50 2 3 2" xfId="50442"/>
    <cellStyle name="40% - Accent3 50 2 4" xfId="37440"/>
    <cellStyle name="40% - Accent3 50 3" xfId="14726"/>
    <cellStyle name="40% - Accent3 50 3 2" xfId="27686"/>
    <cellStyle name="40% - Accent3 50 3 2 2" xfId="53687"/>
    <cellStyle name="40% - Accent3 50 3 3" xfId="40752"/>
    <cellStyle name="40% - Accent3 50 4" xfId="21263"/>
    <cellStyle name="40% - Accent3 50 4 2" xfId="47263"/>
    <cellStyle name="40% - Accent3 50 5" xfId="34251"/>
    <cellStyle name="40% - Accent3 51" xfId="5456"/>
    <cellStyle name="40% - Accent3 51 2" xfId="11197"/>
    <cellStyle name="40% - Accent3 51 2 2" xfId="17900"/>
    <cellStyle name="40% - Accent3 51 2 2 2" xfId="30861"/>
    <cellStyle name="40% - Accent3 51 2 2 2 2" xfId="56862"/>
    <cellStyle name="40% - Accent3 51 2 2 3" xfId="43927"/>
    <cellStyle name="40% - Accent3 51 2 3" xfId="24428"/>
    <cellStyle name="40% - Accent3 51 2 3 2" xfId="50428"/>
    <cellStyle name="40% - Accent3 51 2 4" xfId="37426"/>
    <cellStyle name="40% - Accent3 51 3" xfId="14712"/>
    <cellStyle name="40% - Accent3 51 3 2" xfId="27672"/>
    <cellStyle name="40% - Accent3 51 3 2 2" xfId="53673"/>
    <cellStyle name="40% - Accent3 51 3 3" xfId="40738"/>
    <cellStyle name="40% - Accent3 51 4" xfId="21249"/>
    <cellStyle name="40% - Accent3 51 4 2" xfId="47249"/>
    <cellStyle name="40% - Accent3 51 5" xfId="34237"/>
    <cellStyle name="40% - Accent3 52" xfId="6289"/>
    <cellStyle name="40% - Accent3 52 2" xfId="11437"/>
    <cellStyle name="40% - Accent3 52 2 2" xfId="18140"/>
    <cellStyle name="40% - Accent3 52 2 2 2" xfId="31101"/>
    <cellStyle name="40% - Accent3 52 2 2 2 2" xfId="57102"/>
    <cellStyle name="40% - Accent3 52 2 2 3" xfId="44167"/>
    <cellStyle name="40% - Accent3 52 2 3" xfId="24668"/>
    <cellStyle name="40% - Accent3 52 2 3 2" xfId="50668"/>
    <cellStyle name="40% - Accent3 52 2 4" xfId="37666"/>
    <cellStyle name="40% - Accent3 52 3" xfId="14952"/>
    <cellStyle name="40% - Accent3 52 3 2" xfId="27912"/>
    <cellStyle name="40% - Accent3 52 3 2 2" xfId="53913"/>
    <cellStyle name="40% - Accent3 52 3 3" xfId="40978"/>
    <cellStyle name="40% - Accent3 52 4" xfId="21489"/>
    <cellStyle name="40% - Accent3 52 4 2" xfId="47489"/>
    <cellStyle name="40% - Accent3 52 5" xfId="34477"/>
    <cellStyle name="40% - Accent3 53" xfId="6331"/>
    <cellStyle name="40% - Accent3 53 2" xfId="11451"/>
    <cellStyle name="40% - Accent3 53 2 2" xfId="18154"/>
    <cellStyle name="40% - Accent3 53 2 2 2" xfId="31115"/>
    <cellStyle name="40% - Accent3 53 2 2 2 2" xfId="57116"/>
    <cellStyle name="40% - Accent3 53 2 2 3" xfId="44181"/>
    <cellStyle name="40% - Accent3 53 2 3" xfId="24682"/>
    <cellStyle name="40% - Accent3 53 2 3 2" xfId="50682"/>
    <cellStyle name="40% - Accent3 53 2 4" xfId="37680"/>
    <cellStyle name="40% - Accent3 53 3" xfId="14966"/>
    <cellStyle name="40% - Accent3 53 3 2" xfId="27926"/>
    <cellStyle name="40% - Accent3 53 3 2 2" xfId="53927"/>
    <cellStyle name="40% - Accent3 53 3 3" xfId="40992"/>
    <cellStyle name="40% - Accent3 53 4" xfId="21503"/>
    <cellStyle name="40% - Accent3 53 4 2" xfId="47503"/>
    <cellStyle name="40% - Accent3 53 5" xfId="34491"/>
    <cellStyle name="40% - Accent3 54" xfId="6373"/>
    <cellStyle name="40% - Accent3 54 2" xfId="11465"/>
    <cellStyle name="40% - Accent3 54 2 2" xfId="18168"/>
    <cellStyle name="40% - Accent3 54 2 2 2" xfId="31129"/>
    <cellStyle name="40% - Accent3 54 2 2 2 2" xfId="57130"/>
    <cellStyle name="40% - Accent3 54 2 2 3" xfId="44195"/>
    <cellStyle name="40% - Accent3 54 2 3" xfId="24696"/>
    <cellStyle name="40% - Accent3 54 2 3 2" xfId="50696"/>
    <cellStyle name="40% - Accent3 54 2 4" xfId="37694"/>
    <cellStyle name="40% - Accent3 54 3" xfId="14980"/>
    <cellStyle name="40% - Accent3 54 3 2" xfId="27940"/>
    <cellStyle name="40% - Accent3 54 3 2 2" xfId="53941"/>
    <cellStyle name="40% - Accent3 54 3 3" xfId="41006"/>
    <cellStyle name="40% - Accent3 54 4" xfId="21517"/>
    <cellStyle name="40% - Accent3 54 4 2" xfId="47517"/>
    <cellStyle name="40% - Accent3 54 5" xfId="34505"/>
    <cellStyle name="40% - Accent3 55" xfId="6415"/>
    <cellStyle name="40% - Accent3 55 2" xfId="11479"/>
    <cellStyle name="40% - Accent3 55 2 2" xfId="18182"/>
    <cellStyle name="40% - Accent3 55 2 2 2" xfId="31143"/>
    <cellStyle name="40% - Accent3 55 2 2 2 2" xfId="57144"/>
    <cellStyle name="40% - Accent3 55 2 2 3" xfId="44209"/>
    <cellStyle name="40% - Accent3 55 2 3" xfId="24710"/>
    <cellStyle name="40% - Accent3 55 2 3 2" xfId="50710"/>
    <cellStyle name="40% - Accent3 55 2 4" xfId="37708"/>
    <cellStyle name="40% - Accent3 55 3" xfId="14994"/>
    <cellStyle name="40% - Accent3 55 3 2" xfId="27954"/>
    <cellStyle name="40% - Accent3 55 3 2 2" xfId="53955"/>
    <cellStyle name="40% - Accent3 55 3 3" xfId="41020"/>
    <cellStyle name="40% - Accent3 55 4" xfId="21531"/>
    <cellStyle name="40% - Accent3 55 4 2" xfId="47531"/>
    <cellStyle name="40% - Accent3 55 5" xfId="34519"/>
    <cellStyle name="40% - Accent3 56" xfId="6457"/>
    <cellStyle name="40% - Accent3 56 2" xfId="11493"/>
    <cellStyle name="40% - Accent3 56 2 2" xfId="18196"/>
    <cellStyle name="40% - Accent3 56 2 2 2" xfId="31157"/>
    <cellStyle name="40% - Accent3 56 2 2 2 2" xfId="57158"/>
    <cellStyle name="40% - Accent3 56 2 2 3" xfId="44223"/>
    <cellStyle name="40% - Accent3 56 2 3" xfId="24724"/>
    <cellStyle name="40% - Accent3 56 2 3 2" xfId="50724"/>
    <cellStyle name="40% - Accent3 56 2 4" xfId="37722"/>
    <cellStyle name="40% - Accent3 56 3" xfId="15008"/>
    <cellStyle name="40% - Accent3 56 3 2" xfId="27968"/>
    <cellStyle name="40% - Accent3 56 3 2 2" xfId="53969"/>
    <cellStyle name="40% - Accent3 56 3 3" xfId="41034"/>
    <cellStyle name="40% - Accent3 56 4" xfId="21545"/>
    <cellStyle name="40% - Accent3 56 4 2" xfId="47545"/>
    <cellStyle name="40% - Accent3 56 5" xfId="34533"/>
    <cellStyle name="40% - Accent3 57" xfId="6499"/>
    <cellStyle name="40% - Accent3 57 2" xfId="11507"/>
    <cellStyle name="40% - Accent3 57 2 2" xfId="18210"/>
    <cellStyle name="40% - Accent3 57 2 2 2" xfId="31171"/>
    <cellStyle name="40% - Accent3 57 2 2 2 2" xfId="57172"/>
    <cellStyle name="40% - Accent3 57 2 2 3" xfId="44237"/>
    <cellStyle name="40% - Accent3 57 2 3" xfId="24738"/>
    <cellStyle name="40% - Accent3 57 2 3 2" xfId="50738"/>
    <cellStyle name="40% - Accent3 57 2 4" xfId="37736"/>
    <cellStyle name="40% - Accent3 57 3" xfId="15022"/>
    <cellStyle name="40% - Accent3 57 3 2" xfId="27982"/>
    <cellStyle name="40% - Accent3 57 3 2 2" xfId="53983"/>
    <cellStyle name="40% - Accent3 57 3 3" xfId="41048"/>
    <cellStyle name="40% - Accent3 57 4" xfId="21559"/>
    <cellStyle name="40% - Accent3 57 4 2" xfId="47559"/>
    <cellStyle name="40% - Accent3 57 5" xfId="34547"/>
    <cellStyle name="40% - Accent3 58" xfId="6541"/>
    <cellStyle name="40% - Accent3 58 2" xfId="11521"/>
    <cellStyle name="40% - Accent3 58 2 2" xfId="18224"/>
    <cellStyle name="40% - Accent3 58 2 2 2" xfId="31185"/>
    <cellStyle name="40% - Accent3 58 2 2 2 2" xfId="57186"/>
    <cellStyle name="40% - Accent3 58 2 2 3" xfId="44251"/>
    <cellStyle name="40% - Accent3 58 2 3" xfId="24752"/>
    <cellStyle name="40% - Accent3 58 2 3 2" xfId="50752"/>
    <cellStyle name="40% - Accent3 58 2 4" xfId="37750"/>
    <cellStyle name="40% - Accent3 58 3" xfId="15036"/>
    <cellStyle name="40% - Accent3 58 3 2" xfId="27996"/>
    <cellStyle name="40% - Accent3 58 3 2 2" xfId="53997"/>
    <cellStyle name="40% - Accent3 58 3 3" xfId="41062"/>
    <cellStyle name="40% - Accent3 58 4" xfId="21573"/>
    <cellStyle name="40% - Accent3 58 4 2" xfId="47573"/>
    <cellStyle name="40% - Accent3 58 5" xfId="34561"/>
    <cellStyle name="40% - Accent3 59" xfId="6583"/>
    <cellStyle name="40% - Accent3 59 2" xfId="11535"/>
    <cellStyle name="40% - Accent3 59 2 2" xfId="18238"/>
    <cellStyle name="40% - Accent3 59 2 2 2" xfId="31199"/>
    <cellStyle name="40% - Accent3 59 2 2 2 2" xfId="57200"/>
    <cellStyle name="40% - Accent3 59 2 2 3" xfId="44265"/>
    <cellStyle name="40% - Accent3 59 2 3" xfId="24766"/>
    <cellStyle name="40% - Accent3 59 2 3 2" xfId="50766"/>
    <cellStyle name="40% - Accent3 59 2 4" xfId="37764"/>
    <cellStyle name="40% - Accent3 59 3" xfId="15050"/>
    <cellStyle name="40% - Accent3 59 3 2" xfId="28010"/>
    <cellStyle name="40% - Accent3 59 3 2 2" xfId="54011"/>
    <cellStyle name="40% - Accent3 59 3 3" xfId="41076"/>
    <cellStyle name="40% - Accent3 59 4" xfId="21587"/>
    <cellStyle name="40% - Accent3 59 4 2" xfId="47587"/>
    <cellStyle name="40% - Accent3 59 5" xfId="34575"/>
    <cellStyle name="40% - Accent3 6" xfId="285"/>
    <cellStyle name="40% - Accent3 6 2" xfId="2543"/>
    <cellStyle name="40% - Accent3 6 2 2" xfId="9237"/>
    <cellStyle name="40% - Accent3 6 2 2 2" xfId="15939"/>
    <cellStyle name="40% - Accent3 6 2 2 2 2" xfId="28899"/>
    <cellStyle name="40% - Accent3 6 2 2 2 2 2" xfId="54900"/>
    <cellStyle name="40% - Accent3 6 2 2 2 3" xfId="41965"/>
    <cellStyle name="40% - Accent3 6 2 2 3" xfId="22466"/>
    <cellStyle name="40% - Accent3 6 2 2 3 2" xfId="48466"/>
    <cellStyle name="40% - Accent3 6 2 2 4" xfId="35464"/>
    <cellStyle name="40% - Accent3 6 2 3" xfId="12750"/>
    <cellStyle name="40% - Accent3 6 2 3 2" xfId="25711"/>
    <cellStyle name="40% - Accent3 6 2 3 2 2" xfId="51711"/>
    <cellStyle name="40% - Accent3 6 2 3 3" xfId="38776"/>
    <cellStyle name="40% - Accent3 6 2 4" xfId="19292"/>
    <cellStyle name="40% - Accent3 6 2 4 2" xfId="45292"/>
    <cellStyle name="40% - Accent3 6 2 5" xfId="32275"/>
    <cellStyle name="40% - Accent3 6 3" xfId="3565"/>
    <cellStyle name="40% - Accent3 6 3 2" xfId="10085"/>
    <cellStyle name="40% - Accent3 6 3 2 2" xfId="16789"/>
    <cellStyle name="40% - Accent3 6 3 2 2 2" xfId="29750"/>
    <cellStyle name="40% - Accent3 6 3 2 2 2 2" xfId="55751"/>
    <cellStyle name="40% - Accent3 6 3 2 2 3" xfId="42816"/>
    <cellStyle name="40% - Accent3 6 3 2 3" xfId="23317"/>
    <cellStyle name="40% - Accent3 6 3 2 3 2" xfId="49317"/>
    <cellStyle name="40% - Accent3 6 3 2 4" xfId="36315"/>
    <cellStyle name="40% - Accent3 6 3 3" xfId="13601"/>
    <cellStyle name="40% - Accent3 6 3 3 2" xfId="26561"/>
    <cellStyle name="40% - Accent3 6 3 3 2 2" xfId="52562"/>
    <cellStyle name="40% - Accent3 6 3 3 3" xfId="39627"/>
    <cellStyle name="40% - Accent3 6 3 4" xfId="20140"/>
    <cellStyle name="40% - Accent3 6 3 4 2" xfId="46140"/>
    <cellStyle name="40% - Accent3 6 3 5" xfId="33126"/>
    <cellStyle name="40% - Accent3 6 4" xfId="4271"/>
    <cellStyle name="40% - Accent3 6 4 2" xfId="10521"/>
    <cellStyle name="40% - Accent3 6 4 2 2" xfId="17225"/>
    <cellStyle name="40% - Accent3 6 4 2 2 2" xfId="30186"/>
    <cellStyle name="40% - Accent3 6 4 2 2 2 2" xfId="56187"/>
    <cellStyle name="40% - Accent3 6 4 2 2 3" xfId="43252"/>
    <cellStyle name="40% - Accent3 6 4 2 3" xfId="23753"/>
    <cellStyle name="40% - Accent3 6 4 2 3 2" xfId="49753"/>
    <cellStyle name="40% - Accent3 6 4 2 4" xfId="36751"/>
    <cellStyle name="40% - Accent3 6 4 3" xfId="14037"/>
    <cellStyle name="40% - Accent3 6 4 3 2" xfId="26997"/>
    <cellStyle name="40% - Accent3 6 4 3 2 2" xfId="52998"/>
    <cellStyle name="40% - Accent3 6 4 3 3" xfId="40063"/>
    <cellStyle name="40% - Accent3 6 4 4" xfId="20575"/>
    <cellStyle name="40% - Accent3 6 4 4 2" xfId="46575"/>
    <cellStyle name="40% - Accent3 6 4 5" xfId="33562"/>
    <cellStyle name="40% - Accent3 6 5" xfId="4916"/>
    <cellStyle name="40% - Accent3 6 5 2" xfId="10905"/>
    <cellStyle name="40% - Accent3 6 5 2 2" xfId="17609"/>
    <cellStyle name="40% - Accent3 6 5 2 2 2" xfId="30570"/>
    <cellStyle name="40% - Accent3 6 5 2 2 2 2" xfId="56571"/>
    <cellStyle name="40% - Accent3 6 5 2 2 3" xfId="43636"/>
    <cellStyle name="40% - Accent3 6 5 2 3" xfId="24137"/>
    <cellStyle name="40% - Accent3 6 5 2 3 2" xfId="50137"/>
    <cellStyle name="40% - Accent3 6 5 2 4" xfId="37135"/>
    <cellStyle name="40% - Accent3 6 5 3" xfId="14421"/>
    <cellStyle name="40% - Accent3 6 5 3 2" xfId="27381"/>
    <cellStyle name="40% - Accent3 6 5 3 2 2" xfId="53382"/>
    <cellStyle name="40% - Accent3 6 5 3 3" xfId="40447"/>
    <cellStyle name="40% - Accent3 6 5 4" xfId="20958"/>
    <cellStyle name="40% - Accent3 6 5 4 2" xfId="46958"/>
    <cellStyle name="40% - Accent3 6 5 5" xfId="33946"/>
    <cellStyle name="40% - Accent3 6 6" xfId="8621"/>
    <cellStyle name="40% - Accent3 6 6 2" xfId="15323"/>
    <cellStyle name="40% - Accent3 6 6 2 2" xfId="28283"/>
    <cellStyle name="40% - Accent3 6 6 2 2 2" xfId="54284"/>
    <cellStyle name="40% - Accent3 6 6 2 3" xfId="41349"/>
    <cellStyle name="40% - Accent3 6 6 3" xfId="21850"/>
    <cellStyle name="40% - Accent3 6 6 3 2" xfId="47850"/>
    <cellStyle name="40% - Accent3 6 6 4" xfId="34848"/>
    <cellStyle name="40% - Accent3 6 7" xfId="12134"/>
    <cellStyle name="40% - Accent3 6 7 2" xfId="25095"/>
    <cellStyle name="40% - Accent3 6 7 2 2" xfId="51095"/>
    <cellStyle name="40% - Accent3 6 7 3" xfId="38160"/>
    <cellStyle name="40% - Accent3 6 8" xfId="18676"/>
    <cellStyle name="40% - Accent3 6 8 2" xfId="44676"/>
    <cellStyle name="40% - Accent3 6 9" xfId="31659"/>
    <cellStyle name="40% - Accent3 60" xfId="6625"/>
    <cellStyle name="40% - Accent3 60 2" xfId="11549"/>
    <cellStyle name="40% - Accent3 60 2 2" xfId="18252"/>
    <cellStyle name="40% - Accent3 60 2 2 2" xfId="31213"/>
    <cellStyle name="40% - Accent3 60 2 2 2 2" xfId="57214"/>
    <cellStyle name="40% - Accent3 60 2 2 3" xfId="44279"/>
    <cellStyle name="40% - Accent3 60 2 3" xfId="24780"/>
    <cellStyle name="40% - Accent3 60 2 3 2" xfId="50780"/>
    <cellStyle name="40% - Accent3 60 2 4" xfId="37778"/>
    <cellStyle name="40% - Accent3 60 3" xfId="15064"/>
    <cellStyle name="40% - Accent3 60 3 2" xfId="28024"/>
    <cellStyle name="40% - Accent3 60 3 2 2" xfId="54025"/>
    <cellStyle name="40% - Accent3 60 3 3" xfId="41090"/>
    <cellStyle name="40% - Accent3 60 4" xfId="21601"/>
    <cellStyle name="40% - Accent3 60 4 2" xfId="47601"/>
    <cellStyle name="40% - Accent3 60 5" xfId="34589"/>
    <cellStyle name="40% - Accent3 61" xfId="6667"/>
    <cellStyle name="40% - Accent3 61 2" xfId="11563"/>
    <cellStyle name="40% - Accent3 61 2 2" xfId="18266"/>
    <cellStyle name="40% - Accent3 61 2 2 2" xfId="31227"/>
    <cellStyle name="40% - Accent3 61 2 2 2 2" xfId="57228"/>
    <cellStyle name="40% - Accent3 61 2 2 3" xfId="44293"/>
    <cellStyle name="40% - Accent3 61 2 3" xfId="24794"/>
    <cellStyle name="40% - Accent3 61 2 3 2" xfId="50794"/>
    <cellStyle name="40% - Accent3 61 2 4" xfId="37792"/>
    <cellStyle name="40% - Accent3 61 3" xfId="15078"/>
    <cellStyle name="40% - Accent3 61 3 2" xfId="28038"/>
    <cellStyle name="40% - Accent3 61 3 2 2" xfId="54039"/>
    <cellStyle name="40% - Accent3 61 3 3" xfId="41104"/>
    <cellStyle name="40% - Accent3 61 4" xfId="21615"/>
    <cellStyle name="40% - Accent3 61 4 2" xfId="47615"/>
    <cellStyle name="40% - Accent3 61 5" xfId="34603"/>
    <cellStyle name="40% - Accent3 62" xfId="8455"/>
    <cellStyle name="40% - Accent3 62 2" xfId="11914"/>
    <cellStyle name="40% - Accent3 62 2 2" xfId="18295"/>
    <cellStyle name="40% - Accent3 62 2 2 2" xfId="31256"/>
    <cellStyle name="40% - Accent3 62 2 2 2 2" xfId="57257"/>
    <cellStyle name="40% - Accent3 62 2 2 3" xfId="44322"/>
    <cellStyle name="40% - Accent3 62 2 3" xfId="24823"/>
    <cellStyle name="40% - Accent3 62 2 3 2" xfId="50823"/>
    <cellStyle name="40% - Accent3 62 2 4" xfId="37821"/>
    <cellStyle name="40% - Accent3 62 3" xfId="15107"/>
    <cellStyle name="40% - Accent3 62 3 2" xfId="28067"/>
    <cellStyle name="40% - Accent3 62 3 2 2" xfId="54068"/>
    <cellStyle name="40% - Accent3 62 3 3" xfId="41133"/>
    <cellStyle name="40% - Accent3 62 4" xfId="21635"/>
    <cellStyle name="40% - Accent3 62 4 2" xfId="47635"/>
    <cellStyle name="40% - Accent3 62 5" xfId="34632"/>
    <cellStyle name="40% - Accent3 63" xfId="8472"/>
    <cellStyle name="40% - Accent3 63 2" xfId="11931"/>
    <cellStyle name="40% - Accent3 63 2 2" xfId="18312"/>
    <cellStyle name="40% - Accent3 63 2 2 2" xfId="31273"/>
    <cellStyle name="40% - Accent3 63 2 2 2 2" xfId="57274"/>
    <cellStyle name="40% - Accent3 63 2 2 3" xfId="44339"/>
    <cellStyle name="40% - Accent3 63 2 3" xfId="24840"/>
    <cellStyle name="40% - Accent3 63 2 3 2" xfId="50840"/>
    <cellStyle name="40% - Accent3 63 2 4" xfId="37838"/>
    <cellStyle name="40% - Accent3 63 3" xfId="15124"/>
    <cellStyle name="40% - Accent3 63 3 2" xfId="28084"/>
    <cellStyle name="40% - Accent3 63 3 2 2" xfId="54085"/>
    <cellStyle name="40% - Accent3 63 3 3" xfId="41150"/>
    <cellStyle name="40% - Accent3 63 4" xfId="21652"/>
    <cellStyle name="40% - Accent3 63 4 2" xfId="47652"/>
    <cellStyle name="40% - Accent3 63 5" xfId="34649"/>
    <cellStyle name="40% - Accent3 64" xfId="8519"/>
    <cellStyle name="40% - Accent3 64 2" xfId="11965"/>
    <cellStyle name="40% - Accent3 64 2 2" xfId="18346"/>
    <cellStyle name="40% - Accent3 64 2 2 2" xfId="31307"/>
    <cellStyle name="40% - Accent3 64 2 2 2 2" xfId="57308"/>
    <cellStyle name="40% - Accent3 64 2 2 3" xfId="44373"/>
    <cellStyle name="40% - Accent3 64 2 3" xfId="24874"/>
    <cellStyle name="40% - Accent3 64 2 3 2" xfId="50874"/>
    <cellStyle name="40% - Accent3 64 2 4" xfId="37872"/>
    <cellStyle name="40% - Accent3 64 3" xfId="15158"/>
    <cellStyle name="40% - Accent3 64 3 2" xfId="28118"/>
    <cellStyle name="40% - Accent3 64 3 2 2" xfId="54119"/>
    <cellStyle name="40% - Accent3 64 3 3" xfId="41184"/>
    <cellStyle name="40% - Accent3 64 4" xfId="21686"/>
    <cellStyle name="40% - Accent3 64 4 2" xfId="47686"/>
    <cellStyle name="40% - Accent3 64 5" xfId="34683"/>
    <cellStyle name="40% - Accent3 65" xfId="8535"/>
    <cellStyle name="40% - Accent3 65 2" xfId="11981"/>
    <cellStyle name="40% - Accent3 65 2 2" xfId="18362"/>
    <cellStyle name="40% - Accent3 65 2 2 2" xfId="31323"/>
    <cellStyle name="40% - Accent3 65 2 2 2 2" xfId="57324"/>
    <cellStyle name="40% - Accent3 65 2 2 3" xfId="44389"/>
    <cellStyle name="40% - Accent3 65 2 3" xfId="24890"/>
    <cellStyle name="40% - Accent3 65 2 3 2" xfId="50890"/>
    <cellStyle name="40% - Accent3 65 2 4" xfId="37888"/>
    <cellStyle name="40% - Accent3 65 3" xfId="15174"/>
    <cellStyle name="40% - Accent3 65 3 2" xfId="28134"/>
    <cellStyle name="40% - Accent3 65 3 2 2" xfId="54135"/>
    <cellStyle name="40% - Accent3 65 3 3" xfId="41200"/>
    <cellStyle name="40% - Accent3 65 4" xfId="21702"/>
    <cellStyle name="40% - Accent3 65 4 2" xfId="47702"/>
    <cellStyle name="40% - Accent3 65 5" xfId="34699"/>
    <cellStyle name="40% - Accent3 66" xfId="52"/>
    <cellStyle name="40% - Accent3 66 2" xfId="11709"/>
    <cellStyle name="40% - Accent3 66 2 2" xfId="18381"/>
    <cellStyle name="40% - Accent3 66 2 2 2" xfId="31343"/>
    <cellStyle name="40% - Accent3 66 2 2 2 2" xfId="57344"/>
    <cellStyle name="40% - Accent3 66 2 2 3" xfId="44409"/>
    <cellStyle name="40% - Accent3 66 2 3" xfId="24910"/>
    <cellStyle name="40% - Accent3 66 2 3 2" xfId="50910"/>
    <cellStyle name="40% - Accent3 66 2 4" xfId="37908"/>
    <cellStyle name="40% - Accent3 66 3" xfId="15189"/>
    <cellStyle name="40% - Accent3 66 3 2" xfId="28149"/>
    <cellStyle name="40% - Accent3 66 3 2 2" xfId="54150"/>
    <cellStyle name="40% - Accent3 66 3 3" xfId="41215"/>
    <cellStyle name="40% - Accent3 66 4" xfId="21717"/>
    <cellStyle name="40% - Accent3 66 4 2" xfId="47717"/>
    <cellStyle name="40% - Accent3 66 5" xfId="34714"/>
    <cellStyle name="40% - Accent3 67" xfId="11729"/>
    <cellStyle name="40% - Accent3 67 2" xfId="15217"/>
    <cellStyle name="40% - Accent3 67 2 2" xfId="28177"/>
    <cellStyle name="40% - Accent3 67 2 2 2" xfId="54178"/>
    <cellStyle name="40% - Accent3 67 2 3" xfId="41243"/>
    <cellStyle name="40% - Accent3 67 3" xfId="21744"/>
    <cellStyle name="40% - Accent3 67 3 2" xfId="47744"/>
    <cellStyle name="40% - Accent3 67 4" xfId="34742"/>
    <cellStyle name="40% - Accent3 68" xfId="11744"/>
    <cellStyle name="40% - Accent3 68 2" xfId="15245"/>
    <cellStyle name="40% - Accent3 68 2 2" xfId="28205"/>
    <cellStyle name="40% - Accent3 68 2 2 2" xfId="54206"/>
    <cellStyle name="40% - Accent3 68 2 3" xfId="41271"/>
    <cellStyle name="40% - Accent3 68 3" xfId="21772"/>
    <cellStyle name="40% - Accent3 68 3 2" xfId="47772"/>
    <cellStyle name="40% - Accent3 68 4" xfId="34770"/>
    <cellStyle name="40% - Accent3 69" xfId="11757"/>
    <cellStyle name="40% - Accent3 69 2" xfId="18399"/>
    <cellStyle name="40% - Accent3 69 2 2" xfId="31361"/>
    <cellStyle name="40% - Accent3 69 2 2 2" xfId="57362"/>
    <cellStyle name="40% - Accent3 69 2 3" xfId="37931"/>
    <cellStyle name="40% - Accent3 69 3" xfId="24928"/>
    <cellStyle name="40% - Accent3 69 3 2" xfId="50928"/>
    <cellStyle name="40% - Accent3 69 4" xfId="31596"/>
    <cellStyle name="40% - Accent3 7" xfId="327"/>
    <cellStyle name="40% - Accent3 7 2" xfId="2581"/>
    <cellStyle name="40% - Accent3 7 2 2" xfId="9268"/>
    <cellStyle name="40% - Accent3 7 2 2 2" xfId="15969"/>
    <cellStyle name="40% - Accent3 7 2 2 2 2" xfId="28930"/>
    <cellStyle name="40% - Accent3 7 2 2 2 2 2" xfId="54931"/>
    <cellStyle name="40% - Accent3 7 2 2 2 3" xfId="41996"/>
    <cellStyle name="40% - Accent3 7 2 2 3" xfId="22497"/>
    <cellStyle name="40% - Accent3 7 2 2 3 2" xfId="48497"/>
    <cellStyle name="40% - Accent3 7 2 2 4" xfId="35495"/>
    <cellStyle name="40% - Accent3 7 2 3" xfId="12781"/>
    <cellStyle name="40% - Accent3 7 2 3 2" xfId="25742"/>
    <cellStyle name="40% - Accent3 7 2 3 2 2" xfId="51742"/>
    <cellStyle name="40% - Accent3 7 2 3 3" xfId="38807"/>
    <cellStyle name="40% - Accent3 7 2 4" xfId="19323"/>
    <cellStyle name="40% - Accent3 7 2 4 2" xfId="45323"/>
    <cellStyle name="40% - Accent3 7 2 5" xfId="32306"/>
    <cellStyle name="40% - Accent3 7 3" xfId="3532"/>
    <cellStyle name="40% - Accent3 7 3 2" xfId="10057"/>
    <cellStyle name="40% - Accent3 7 3 2 2" xfId="16761"/>
    <cellStyle name="40% - Accent3 7 3 2 2 2" xfId="29722"/>
    <cellStyle name="40% - Accent3 7 3 2 2 2 2" xfId="55723"/>
    <cellStyle name="40% - Accent3 7 3 2 2 3" xfId="42788"/>
    <cellStyle name="40% - Accent3 7 3 2 3" xfId="23289"/>
    <cellStyle name="40% - Accent3 7 3 2 3 2" xfId="49289"/>
    <cellStyle name="40% - Accent3 7 3 2 4" xfId="36287"/>
    <cellStyle name="40% - Accent3 7 3 3" xfId="13573"/>
    <cellStyle name="40% - Accent3 7 3 3 2" xfId="26534"/>
    <cellStyle name="40% - Accent3 7 3 3 2 2" xfId="52534"/>
    <cellStyle name="40% - Accent3 7 3 3 3" xfId="39599"/>
    <cellStyle name="40% - Accent3 7 3 4" xfId="20112"/>
    <cellStyle name="40% - Accent3 7 3 4 2" xfId="46112"/>
    <cellStyle name="40% - Accent3 7 3 5" xfId="33098"/>
    <cellStyle name="40% - Accent3 7 4" xfId="4244"/>
    <cellStyle name="40% - Accent3 7 4 2" xfId="10498"/>
    <cellStyle name="40% - Accent3 7 4 2 2" xfId="17202"/>
    <cellStyle name="40% - Accent3 7 4 2 2 2" xfId="30163"/>
    <cellStyle name="40% - Accent3 7 4 2 2 2 2" xfId="56164"/>
    <cellStyle name="40% - Accent3 7 4 2 2 3" xfId="43229"/>
    <cellStyle name="40% - Accent3 7 4 2 3" xfId="23730"/>
    <cellStyle name="40% - Accent3 7 4 2 3 2" xfId="49730"/>
    <cellStyle name="40% - Accent3 7 4 2 4" xfId="36728"/>
    <cellStyle name="40% - Accent3 7 4 3" xfId="14014"/>
    <cellStyle name="40% - Accent3 7 4 3 2" xfId="26974"/>
    <cellStyle name="40% - Accent3 7 4 3 2 2" xfId="52975"/>
    <cellStyle name="40% - Accent3 7 4 3 3" xfId="40040"/>
    <cellStyle name="40% - Accent3 7 4 4" xfId="20552"/>
    <cellStyle name="40% - Accent3 7 4 4 2" xfId="46552"/>
    <cellStyle name="40% - Accent3 7 4 5" xfId="33539"/>
    <cellStyle name="40% - Accent3 7 5" xfId="4898"/>
    <cellStyle name="40% - Accent3 7 5 2" xfId="10890"/>
    <cellStyle name="40% - Accent3 7 5 2 2" xfId="17594"/>
    <cellStyle name="40% - Accent3 7 5 2 2 2" xfId="30555"/>
    <cellStyle name="40% - Accent3 7 5 2 2 2 2" xfId="56556"/>
    <cellStyle name="40% - Accent3 7 5 2 2 3" xfId="43621"/>
    <cellStyle name="40% - Accent3 7 5 2 3" xfId="24122"/>
    <cellStyle name="40% - Accent3 7 5 2 3 2" xfId="50122"/>
    <cellStyle name="40% - Accent3 7 5 2 4" xfId="37120"/>
    <cellStyle name="40% - Accent3 7 5 3" xfId="14406"/>
    <cellStyle name="40% - Accent3 7 5 3 2" xfId="27366"/>
    <cellStyle name="40% - Accent3 7 5 3 2 2" xfId="53367"/>
    <cellStyle name="40% - Accent3 7 5 3 3" xfId="40432"/>
    <cellStyle name="40% - Accent3 7 5 4" xfId="20943"/>
    <cellStyle name="40% - Accent3 7 5 4 2" xfId="46943"/>
    <cellStyle name="40% - Accent3 7 5 5" xfId="33931"/>
    <cellStyle name="40% - Accent3 7 6" xfId="8635"/>
    <cellStyle name="40% - Accent3 7 6 2" xfId="15337"/>
    <cellStyle name="40% - Accent3 7 6 2 2" xfId="28297"/>
    <cellStyle name="40% - Accent3 7 6 2 2 2" xfId="54298"/>
    <cellStyle name="40% - Accent3 7 6 2 3" xfId="41363"/>
    <cellStyle name="40% - Accent3 7 6 3" xfId="21864"/>
    <cellStyle name="40% - Accent3 7 6 3 2" xfId="47864"/>
    <cellStyle name="40% - Accent3 7 6 4" xfId="34862"/>
    <cellStyle name="40% - Accent3 7 7" xfId="12148"/>
    <cellStyle name="40% - Accent3 7 7 2" xfId="25109"/>
    <cellStyle name="40% - Accent3 7 7 2 2" xfId="51109"/>
    <cellStyle name="40% - Accent3 7 7 3" xfId="38174"/>
    <cellStyle name="40% - Accent3 7 8" xfId="18690"/>
    <cellStyle name="40% - Accent3 7 8 2" xfId="44690"/>
    <cellStyle name="40% - Accent3 7 9" xfId="31673"/>
    <cellStyle name="40% - Accent3 70" xfId="11777"/>
    <cellStyle name="40% - Accent3 70 2" xfId="18415"/>
    <cellStyle name="40% - Accent3 70 2 2" xfId="31377"/>
    <cellStyle name="40% - Accent3 70 2 2 2" xfId="57378"/>
    <cellStyle name="40% - Accent3 70 2 3" xfId="44428"/>
    <cellStyle name="40% - Accent3 70 3" xfId="24944"/>
    <cellStyle name="40% - Accent3 70 3 2" xfId="50944"/>
    <cellStyle name="40% - Accent3 70 4" xfId="37962"/>
    <cellStyle name="40% - Accent3 71" xfId="11796"/>
    <cellStyle name="40% - Accent3 71 2" xfId="18443"/>
    <cellStyle name="40% - Accent3 71 2 2" xfId="31405"/>
    <cellStyle name="40% - Accent3 71 2 2 2" xfId="57406"/>
    <cellStyle name="40% - Accent3 71 2 3" xfId="44456"/>
    <cellStyle name="40% - Accent3 71 3" xfId="24972"/>
    <cellStyle name="40% - Accent3 71 3 2" xfId="50972"/>
    <cellStyle name="40% - Accent3 71 4" xfId="37982"/>
    <cellStyle name="40% - Accent3 72" xfId="11815"/>
    <cellStyle name="40% - Accent3 72 2" xfId="18470"/>
    <cellStyle name="40% - Accent3 72 2 2" xfId="31432"/>
    <cellStyle name="40% - Accent3 72 2 2 2" xfId="57433"/>
    <cellStyle name="40% - Accent3 72 2 3" xfId="44483"/>
    <cellStyle name="40% - Accent3 72 3" xfId="24999"/>
    <cellStyle name="40% - Accent3 72 3 2" xfId="50999"/>
    <cellStyle name="40% - Accent3 72 4" xfId="38011"/>
    <cellStyle name="40% - Accent3 73" xfId="11867"/>
    <cellStyle name="40% - Accent3 73 2" xfId="18486"/>
    <cellStyle name="40% - Accent3 73 2 2" xfId="31448"/>
    <cellStyle name="40% - Accent3 73 2 2 2" xfId="57449"/>
    <cellStyle name="40% - Accent3 73 2 3" xfId="44499"/>
    <cellStyle name="40% - Accent3 73 3" xfId="25015"/>
    <cellStyle name="40% - Accent3 73 3 2" xfId="51015"/>
    <cellStyle name="40% - Accent3 73 4" xfId="38023"/>
    <cellStyle name="40% - Accent3 74" xfId="12025"/>
    <cellStyle name="40% - Accent3 74 2" xfId="18501"/>
    <cellStyle name="40% - Accent3 74 2 2" xfId="31463"/>
    <cellStyle name="40% - Accent3 74 2 2 2" xfId="57464"/>
    <cellStyle name="40% - Accent3 74 2 3" xfId="44514"/>
    <cellStyle name="40% - Accent3 74 3" xfId="25030"/>
    <cellStyle name="40% - Accent3 74 3 2" xfId="51030"/>
    <cellStyle name="40% - Accent3 74 4" xfId="38036"/>
    <cellStyle name="40% - Accent3 75" xfId="12040"/>
    <cellStyle name="40% - Accent3 75 2" xfId="31478"/>
    <cellStyle name="40% - Accent3 75 2 2" xfId="57479"/>
    <cellStyle name="40% - Accent3 75 3" xfId="38051"/>
    <cellStyle name="40% - Accent3 76" xfId="12065"/>
    <cellStyle name="40% - Accent3 76 2" xfId="31506"/>
    <cellStyle name="40% - Accent3 76 2 2" xfId="57507"/>
    <cellStyle name="40% - Accent3 76 3" xfId="38081"/>
    <cellStyle name="40% - Accent3 77" xfId="12077"/>
    <cellStyle name="40% - Accent3 77 2" xfId="31533"/>
    <cellStyle name="40% - Accent3 77 2 2" xfId="57534"/>
    <cellStyle name="40% - Accent3 77 3" xfId="38096"/>
    <cellStyle name="40% - Accent3 78" xfId="18529"/>
    <cellStyle name="40% - Accent3 78 2" xfId="31547"/>
    <cellStyle name="40% - Accent3 78 2 2" xfId="57547"/>
    <cellStyle name="40% - Accent3 78 3" xfId="44542"/>
    <cellStyle name="40% - Accent3 79" xfId="18544"/>
    <cellStyle name="40% - Accent3 79 2" xfId="31562"/>
    <cellStyle name="40% - Accent3 79 2 2" xfId="57562"/>
    <cellStyle name="40% - Accent3 79 3" xfId="44557"/>
    <cellStyle name="40% - Accent3 8" xfId="369"/>
    <cellStyle name="40% - Accent3 8 2" xfId="2616"/>
    <cellStyle name="40% - Accent3 8 2 2" xfId="9297"/>
    <cellStyle name="40% - Accent3 8 2 2 2" xfId="15998"/>
    <cellStyle name="40% - Accent3 8 2 2 2 2" xfId="28959"/>
    <cellStyle name="40% - Accent3 8 2 2 2 2 2" xfId="54960"/>
    <cellStyle name="40% - Accent3 8 2 2 2 3" xfId="42025"/>
    <cellStyle name="40% - Accent3 8 2 2 3" xfId="22526"/>
    <cellStyle name="40% - Accent3 8 2 2 3 2" xfId="48526"/>
    <cellStyle name="40% - Accent3 8 2 2 4" xfId="35524"/>
    <cellStyle name="40% - Accent3 8 2 3" xfId="12810"/>
    <cellStyle name="40% - Accent3 8 2 3 2" xfId="25771"/>
    <cellStyle name="40% - Accent3 8 2 3 2 2" xfId="51771"/>
    <cellStyle name="40% - Accent3 8 2 3 3" xfId="38836"/>
    <cellStyle name="40% - Accent3 8 2 4" xfId="19352"/>
    <cellStyle name="40% - Accent3 8 2 4 2" xfId="45352"/>
    <cellStyle name="40% - Accent3 8 2 5" xfId="32335"/>
    <cellStyle name="40% - Accent3 8 3" xfId="3499"/>
    <cellStyle name="40% - Accent3 8 3 2" xfId="10029"/>
    <cellStyle name="40% - Accent3 8 3 2 2" xfId="16733"/>
    <cellStyle name="40% - Accent3 8 3 2 2 2" xfId="29694"/>
    <cellStyle name="40% - Accent3 8 3 2 2 2 2" xfId="55695"/>
    <cellStyle name="40% - Accent3 8 3 2 2 3" xfId="42760"/>
    <cellStyle name="40% - Accent3 8 3 2 3" xfId="23261"/>
    <cellStyle name="40% - Accent3 8 3 2 3 2" xfId="49261"/>
    <cellStyle name="40% - Accent3 8 3 2 4" xfId="36259"/>
    <cellStyle name="40% - Accent3 8 3 3" xfId="13545"/>
    <cellStyle name="40% - Accent3 8 3 3 2" xfId="26506"/>
    <cellStyle name="40% - Accent3 8 3 3 2 2" xfId="52506"/>
    <cellStyle name="40% - Accent3 8 3 3 3" xfId="39571"/>
    <cellStyle name="40% - Accent3 8 3 4" xfId="20084"/>
    <cellStyle name="40% - Accent3 8 3 4 2" xfId="46084"/>
    <cellStyle name="40% - Accent3 8 3 5" xfId="33070"/>
    <cellStyle name="40% - Accent3 8 4" xfId="4217"/>
    <cellStyle name="40% - Accent3 8 4 2" xfId="10475"/>
    <cellStyle name="40% - Accent3 8 4 2 2" xfId="17179"/>
    <cellStyle name="40% - Accent3 8 4 2 2 2" xfId="30140"/>
    <cellStyle name="40% - Accent3 8 4 2 2 2 2" xfId="56141"/>
    <cellStyle name="40% - Accent3 8 4 2 2 3" xfId="43206"/>
    <cellStyle name="40% - Accent3 8 4 2 3" xfId="23707"/>
    <cellStyle name="40% - Accent3 8 4 2 3 2" xfId="49707"/>
    <cellStyle name="40% - Accent3 8 4 2 4" xfId="36705"/>
    <cellStyle name="40% - Accent3 8 4 3" xfId="13991"/>
    <cellStyle name="40% - Accent3 8 4 3 2" xfId="26951"/>
    <cellStyle name="40% - Accent3 8 4 3 2 2" xfId="52952"/>
    <cellStyle name="40% - Accent3 8 4 3 3" xfId="40017"/>
    <cellStyle name="40% - Accent3 8 4 4" xfId="20529"/>
    <cellStyle name="40% - Accent3 8 4 4 2" xfId="46529"/>
    <cellStyle name="40% - Accent3 8 4 5" xfId="33516"/>
    <cellStyle name="40% - Accent3 8 5" xfId="4880"/>
    <cellStyle name="40% - Accent3 8 5 2" xfId="10875"/>
    <cellStyle name="40% - Accent3 8 5 2 2" xfId="17579"/>
    <cellStyle name="40% - Accent3 8 5 2 2 2" xfId="30540"/>
    <cellStyle name="40% - Accent3 8 5 2 2 2 2" xfId="56541"/>
    <cellStyle name="40% - Accent3 8 5 2 2 3" xfId="43606"/>
    <cellStyle name="40% - Accent3 8 5 2 3" xfId="24107"/>
    <cellStyle name="40% - Accent3 8 5 2 3 2" xfId="50107"/>
    <cellStyle name="40% - Accent3 8 5 2 4" xfId="37105"/>
    <cellStyle name="40% - Accent3 8 5 3" xfId="14391"/>
    <cellStyle name="40% - Accent3 8 5 3 2" xfId="27351"/>
    <cellStyle name="40% - Accent3 8 5 3 2 2" xfId="53352"/>
    <cellStyle name="40% - Accent3 8 5 3 3" xfId="40417"/>
    <cellStyle name="40% - Accent3 8 5 4" xfId="20928"/>
    <cellStyle name="40% - Accent3 8 5 4 2" xfId="46928"/>
    <cellStyle name="40% - Accent3 8 5 5" xfId="33916"/>
    <cellStyle name="40% - Accent3 8 6" xfId="8649"/>
    <cellStyle name="40% - Accent3 8 6 2" xfId="15351"/>
    <cellStyle name="40% - Accent3 8 6 2 2" xfId="28311"/>
    <cellStyle name="40% - Accent3 8 6 2 2 2" xfId="54312"/>
    <cellStyle name="40% - Accent3 8 6 2 3" xfId="41377"/>
    <cellStyle name="40% - Accent3 8 6 3" xfId="21878"/>
    <cellStyle name="40% - Accent3 8 6 3 2" xfId="47878"/>
    <cellStyle name="40% - Accent3 8 6 4" xfId="34876"/>
    <cellStyle name="40% - Accent3 8 7" xfId="12162"/>
    <cellStyle name="40% - Accent3 8 7 2" xfId="25123"/>
    <cellStyle name="40% - Accent3 8 7 2 2" xfId="51123"/>
    <cellStyle name="40% - Accent3 8 7 3" xfId="38188"/>
    <cellStyle name="40% - Accent3 8 8" xfId="18704"/>
    <cellStyle name="40% - Accent3 8 8 2" xfId="44704"/>
    <cellStyle name="40% - Accent3 8 9" xfId="31687"/>
    <cellStyle name="40% - Accent3 80" xfId="18572"/>
    <cellStyle name="40% - Accent3 80 2" xfId="18613"/>
    <cellStyle name="40% - Accent3 80 3" xfId="44585"/>
    <cellStyle name="40% - Accent3 81" xfId="18597"/>
    <cellStyle name="40% - Accent3 81 2" xfId="44611"/>
    <cellStyle name="40% - Accent3 9" xfId="411"/>
    <cellStyle name="40% - Accent3 9 2" xfId="2650"/>
    <cellStyle name="40% - Accent3 9 2 2" xfId="9327"/>
    <cellStyle name="40% - Accent3 9 2 2 2" xfId="16028"/>
    <cellStyle name="40% - Accent3 9 2 2 2 2" xfId="28989"/>
    <cellStyle name="40% - Accent3 9 2 2 2 2 2" xfId="54990"/>
    <cellStyle name="40% - Accent3 9 2 2 2 3" xfId="42055"/>
    <cellStyle name="40% - Accent3 9 2 2 3" xfId="22556"/>
    <cellStyle name="40% - Accent3 9 2 2 3 2" xfId="48556"/>
    <cellStyle name="40% - Accent3 9 2 2 4" xfId="35554"/>
    <cellStyle name="40% - Accent3 9 2 3" xfId="12840"/>
    <cellStyle name="40% - Accent3 9 2 3 2" xfId="25801"/>
    <cellStyle name="40% - Accent3 9 2 3 2 2" xfId="51801"/>
    <cellStyle name="40% - Accent3 9 2 3 3" xfId="38866"/>
    <cellStyle name="40% - Accent3 9 2 4" xfId="19382"/>
    <cellStyle name="40% - Accent3 9 2 4 2" xfId="45382"/>
    <cellStyle name="40% - Accent3 9 2 5" xfId="32365"/>
    <cellStyle name="40% - Accent3 9 3" xfId="3469"/>
    <cellStyle name="40% - Accent3 9 3 2" xfId="10002"/>
    <cellStyle name="40% - Accent3 9 3 2 2" xfId="16706"/>
    <cellStyle name="40% - Accent3 9 3 2 2 2" xfId="29667"/>
    <cellStyle name="40% - Accent3 9 3 2 2 2 2" xfId="55668"/>
    <cellStyle name="40% - Accent3 9 3 2 2 3" xfId="42733"/>
    <cellStyle name="40% - Accent3 9 3 2 3" xfId="23234"/>
    <cellStyle name="40% - Accent3 9 3 2 3 2" xfId="49234"/>
    <cellStyle name="40% - Accent3 9 3 2 4" xfId="36232"/>
    <cellStyle name="40% - Accent3 9 3 3" xfId="13518"/>
    <cellStyle name="40% - Accent3 9 3 3 2" xfId="26479"/>
    <cellStyle name="40% - Accent3 9 3 3 2 2" xfId="52479"/>
    <cellStyle name="40% - Accent3 9 3 3 3" xfId="39544"/>
    <cellStyle name="40% - Accent3 9 3 4" xfId="20057"/>
    <cellStyle name="40% - Accent3 9 3 4 2" xfId="46057"/>
    <cellStyle name="40% - Accent3 9 3 5" xfId="33043"/>
    <cellStyle name="40% - Accent3 9 4" xfId="4193"/>
    <cellStyle name="40% - Accent3 9 4 2" xfId="10453"/>
    <cellStyle name="40% - Accent3 9 4 2 2" xfId="17157"/>
    <cellStyle name="40% - Accent3 9 4 2 2 2" xfId="30118"/>
    <cellStyle name="40% - Accent3 9 4 2 2 2 2" xfId="56119"/>
    <cellStyle name="40% - Accent3 9 4 2 2 3" xfId="43184"/>
    <cellStyle name="40% - Accent3 9 4 2 3" xfId="23685"/>
    <cellStyle name="40% - Accent3 9 4 2 3 2" xfId="49685"/>
    <cellStyle name="40% - Accent3 9 4 2 4" xfId="36683"/>
    <cellStyle name="40% - Accent3 9 4 3" xfId="13969"/>
    <cellStyle name="40% - Accent3 9 4 3 2" xfId="26929"/>
    <cellStyle name="40% - Accent3 9 4 3 2 2" xfId="52930"/>
    <cellStyle name="40% - Accent3 9 4 3 3" xfId="39995"/>
    <cellStyle name="40% - Accent3 9 4 4" xfId="20507"/>
    <cellStyle name="40% - Accent3 9 4 4 2" xfId="46507"/>
    <cellStyle name="40% - Accent3 9 4 5" xfId="33494"/>
    <cellStyle name="40% - Accent3 9 5" xfId="4862"/>
    <cellStyle name="40% - Accent3 9 5 2" xfId="10859"/>
    <cellStyle name="40% - Accent3 9 5 2 2" xfId="17563"/>
    <cellStyle name="40% - Accent3 9 5 2 2 2" xfId="30524"/>
    <cellStyle name="40% - Accent3 9 5 2 2 2 2" xfId="56525"/>
    <cellStyle name="40% - Accent3 9 5 2 2 3" xfId="43590"/>
    <cellStyle name="40% - Accent3 9 5 2 3" xfId="24091"/>
    <cellStyle name="40% - Accent3 9 5 2 3 2" xfId="50091"/>
    <cellStyle name="40% - Accent3 9 5 2 4" xfId="37089"/>
    <cellStyle name="40% - Accent3 9 5 3" xfId="14375"/>
    <cellStyle name="40% - Accent3 9 5 3 2" xfId="27335"/>
    <cellStyle name="40% - Accent3 9 5 3 2 2" xfId="53336"/>
    <cellStyle name="40% - Accent3 9 5 3 3" xfId="40401"/>
    <cellStyle name="40% - Accent3 9 5 4" xfId="20912"/>
    <cellStyle name="40% - Accent3 9 5 4 2" xfId="46912"/>
    <cellStyle name="40% - Accent3 9 5 5" xfId="33900"/>
    <cellStyle name="40% - Accent3 9 6" xfId="8663"/>
    <cellStyle name="40% - Accent3 9 6 2" xfId="15365"/>
    <cellStyle name="40% - Accent3 9 6 2 2" xfId="28325"/>
    <cellStyle name="40% - Accent3 9 6 2 2 2" xfId="54326"/>
    <cellStyle name="40% - Accent3 9 6 2 3" xfId="41391"/>
    <cellStyle name="40% - Accent3 9 6 3" xfId="21892"/>
    <cellStyle name="40% - Accent3 9 6 3 2" xfId="47892"/>
    <cellStyle name="40% - Accent3 9 6 4" xfId="34890"/>
    <cellStyle name="40% - Accent3 9 7" xfId="12176"/>
    <cellStyle name="40% - Accent3 9 7 2" xfId="25137"/>
    <cellStyle name="40% - Accent3 9 7 2 2" xfId="51137"/>
    <cellStyle name="40% - Accent3 9 7 3" xfId="38202"/>
    <cellStyle name="40% - Accent3 9 8" xfId="18718"/>
    <cellStyle name="40% - Accent3 9 8 2" xfId="44718"/>
    <cellStyle name="40% - Accent3 9 9" xfId="31701"/>
    <cellStyle name="40% - Accent4" xfId="33" builtinId="43" customBuiltin="1"/>
    <cellStyle name="40% - Accent4 10" xfId="457"/>
    <cellStyle name="40% - Accent4 10 2" xfId="2688"/>
    <cellStyle name="40% - Accent4 10 2 2" xfId="9361"/>
    <cellStyle name="40% - Accent4 10 2 2 2" xfId="16062"/>
    <cellStyle name="40% - Accent4 10 2 2 2 2" xfId="29023"/>
    <cellStyle name="40% - Accent4 10 2 2 2 2 2" xfId="55024"/>
    <cellStyle name="40% - Accent4 10 2 2 2 3" xfId="42089"/>
    <cellStyle name="40% - Accent4 10 2 2 3" xfId="22590"/>
    <cellStyle name="40% - Accent4 10 2 2 3 2" xfId="48590"/>
    <cellStyle name="40% - Accent4 10 2 2 4" xfId="35588"/>
    <cellStyle name="40% - Accent4 10 2 3" xfId="12874"/>
    <cellStyle name="40% - Accent4 10 2 3 2" xfId="25835"/>
    <cellStyle name="40% - Accent4 10 2 3 2 2" xfId="51835"/>
    <cellStyle name="40% - Accent4 10 2 3 3" xfId="38900"/>
    <cellStyle name="40% - Accent4 10 2 4" xfId="19416"/>
    <cellStyle name="40% - Accent4 10 2 4 2" xfId="45416"/>
    <cellStyle name="40% - Accent4 10 2 5" xfId="32399"/>
    <cellStyle name="40% - Accent4 10 3" xfId="3433"/>
    <cellStyle name="40% - Accent4 10 3 2" xfId="9970"/>
    <cellStyle name="40% - Accent4 10 3 2 2" xfId="16674"/>
    <cellStyle name="40% - Accent4 10 3 2 2 2" xfId="29635"/>
    <cellStyle name="40% - Accent4 10 3 2 2 2 2" xfId="55636"/>
    <cellStyle name="40% - Accent4 10 3 2 2 3" xfId="42701"/>
    <cellStyle name="40% - Accent4 10 3 2 3" xfId="23202"/>
    <cellStyle name="40% - Accent4 10 3 2 3 2" xfId="49202"/>
    <cellStyle name="40% - Accent4 10 3 2 4" xfId="36200"/>
    <cellStyle name="40% - Accent4 10 3 3" xfId="13486"/>
    <cellStyle name="40% - Accent4 10 3 3 2" xfId="26447"/>
    <cellStyle name="40% - Accent4 10 3 3 2 2" xfId="52447"/>
    <cellStyle name="40% - Accent4 10 3 3 3" xfId="39512"/>
    <cellStyle name="40% - Accent4 10 3 4" xfId="20025"/>
    <cellStyle name="40% - Accent4 10 3 4 2" xfId="46025"/>
    <cellStyle name="40% - Accent4 10 3 5" xfId="33011"/>
    <cellStyle name="40% - Accent4 10 4" xfId="3098"/>
    <cellStyle name="40% - Accent4 10 4 2" xfId="9700"/>
    <cellStyle name="40% - Accent4 10 4 2 2" xfId="16402"/>
    <cellStyle name="40% - Accent4 10 4 2 2 2" xfId="29363"/>
    <cellStyle name="40% - Accent4 10 4 2 2 2 2" xfId="55364"/>
    <cellStyle name="40% - Accent4 10 4 2 2 3" xfId="42429"/>
    <cellStyle name="40% - Accent4 10 4 2 3" xfId="22930"/>
    <cellStyle name="40% - Accent4 10 4 2 3 2" xfId="48930"/>
    <cellStyle name="40% - Accent4 10 4 2 4" xfId="35928"/>
    <cellStyle name="40% - Accent4 10 4 3" xfId="13214"/>
    <cellStyle name="40% - Accent4 10 4 3 2" xfId="26175"/>
    <cellStyle name="40% - Accent4 10 4 3 2 2" xfId="52175"/>
    <cellStyle name="40% - Accent4 10 4 3 3" xfId="39240"/>
    <cellStyle name="40% - Accent4 10 4 4" xfId="19755"/>
    <cellStyle name="40% - Accent4 10 4 4 2" xfId="45755"/>
    <cellStyle name="40% - Accent4 10 4 5" xfId="32739"/>
    <cellStyle name="40% - Accent4 10 5" xfId="2463"/>
    <cellStyle name="40% - Accent4 10 5 2" xfId="9169"/>
    <cellStyle name="40% - Accent4 10 5 2 2" xfId="15871"/>
    <cellStyle name="40% - Accent4 10 5 2 2 2" xfId="28831"/>
    <cellStyle name="40% - Accent4 10 5 2 2 2 2" xfId="54832"/>
    <cellStyle name="40% - Accent4 10 5 2 2 3" xfId="41897"/>
    <cellStyle name="40% - Accent4 10 5 2 3" xfId="22398"/>
    <cellStyle name="40% - Accent4 10 5 2 3 2" xfId="48398"/>
    <cellStyle name="40% - Accent4 10 5 2 4" xfId="35396"/>
    <cellStyle name="40% - Accent4 10 5 3" xfId="12682"/>
    <cellStyle name="40% - Accent4 10 5 3 2" xfId="25643"/>
    <cellStyle name="40% - Accent4 10 5 3 2 2" xfId="51643"/>
    <cellStyle name="40% - Accent4 10 5 3 3" xfId="38708"/>
    <cellStyle name="40% - Accent4 10 5 4" xfId="19224"/>
    <cellStyle name="40% - Accent4 10 5 4 2" xfId="45224"/>
    <cellStyle name="40% - Accent4 10 5 5" xfId="32207"/>
    <cellStyle name="40% - Accent4 10 6" xfId="8679"/>
    <cellStyle name="40% - Accent4 10 6 2" xfId="15381"/>
    <cellStyle name="40% - Accent4 10 6 2 2" xfId="28341"/>
    <cellStyle name="40% - Accent4 10 6 2 2 2" xfId="54342"/>
    <cellStyle name="40% - Accent4 10 6 2 3" xfId="41407"/>
    <cellStyle name="40% - Accent4 10 6 3" xfId="21908"/>
    <cellStyle name="40% - Accent4 10 6 3 2" xfId="47908"/>
    <cellStyle name="40% - Accent4 10 6 4" xfId="34906"/>
    <cellStyle name="40% - Accent4 10 7" xfId="12192"/>
    <cellStyle name="40% - Accent4 10 7 2" xfId="25153"/>
    <cellStyle name="40% - Accent4 10 7 2 2" xfId="51153"/>
    <cellStyle name="40% - Accent4 10 7 3" xfId="38218"/>
    <cellStyle name="40% - Accent4 10 8" xfId="18734"/>
    <cellStyle name="40% - Accent4 10 8 2" xfId="44734"/>
    <cellStyle name="40% - Accent4 10 9" xfId="31717"/>
    <cellStyle name="40% - Accent4 11" xfId="499"/>
    <cellStyle name="40% - Accent4 11 2" xfId="2721"/>
    <cellStyle name="40% - Accent4 11 2 2" xfId="9388"/>
    <cellStyle name="40% - Accent4 11 2 2 2" xfId="16089"/>
    <cellStyle name="40% - Accent4 11 2 2 2 2" xfId="29050"/>
    <cellStyle name="40% - Accent4 11 2 2 2 2 2" xfId="55051"/>
    <cellStyle name="40% - Accent4 11 2 2 2 3" xfId="42116"/>
    <cellStyle name="40% - Accent4 11 2 2 3" xfId="22617"/>
    <cellStyle name="40% - Accent4 11 2 2 3 2" xfId="48617"/>
    <cellStyle name="40% - Accent4 11 2 2 4" xfId="35615"/>
    <cellStyle name="40% - Accent4 11 2 3" xfId="12901"/>
    <cellStyle name="40% - Accent4 11 2 3 2" xfId="25862"/>
    <cellStyle name="40% - Accent4 11 2 3 2 2" xfId="51862"/>
    <cellStyle name="40% - Accent4 11 2 3 3" xfId="38927"/>
    <cellStyle name="40% - Accent4 11 2 4" xfId="19443"/>
    <cellStyle name="40% - Accent4 11 2 4 2" xfId="45443"/>
    <cellStyle name="40% - Accent4 11 2 5" xfId="32426"/>
    <cellStyle name="40% - Accent4 11 3" xfId="3401"/>
    <cellStyle name="40% - Accent4 11 3 2" xfId="9944"/>
    <cellStyle name="40% - Accent4 11 3 2 2" xfId="16647"/>
    <cellStyle name="40% - Accent4 11 3 2 2 2" xfId="29608"/>
    <cellStyle name="40% - Accent4 11 3 2 2 2 2" xfId="55609"/>
    <cellStyle name="40% - Accent4 11 3 2 2 3" xfId="42674"/>
    <cellStyle name="40% - Accent4 11 3 2 3" xfId="23175"/>
    <cellStyle name="40% - Accent4 11 3 2 3 2" xfId="49175"/>
    <cellStyle name="40% - Accent4 11 3 2 4" xfId="36173"/>
    <cellStyle name="40% - Accent4 11 3 3" xfId="13459"/>
    <cellStyle name="40% - Accent4 11 3 3 2" xfId="26420"/>
    <cellStyle name="40% - Accent4 11 3 3 2 2" xfId="52420"/>
    <cellStyle name="40% - Accent4 11 3 3 3" xfId="39485"/>
    <cellStyle name="40% - Accent4 11 3 4" xfId="19999"/>
    <cellStyle name="40% - Accent4 11 3 4 2" xfId="45999"/>
    <cellStyle name="40% - Accent4 11 3 5" xfId="32984"/>
    <cellStyle name="40% - Accent4 11 4" xfId="3792"/>
    <cellStyle name="40% - Accent4 11 4 2" xfId="10268"/>
    <cellStyle name="40% - Accent4 11 4 2 2" xfId="16972"/>
    <cellStyle name="40% - Accent4 11 4 2 2 2" xfId="29933"/>
    <cellStyle name="40% - Accent4 11 4 2 2 2 2" xfId="55934"/>
    <cellStyle name="40% - Accent4 11 4 2 2 3" xfId="42999"/>
    <cellStyle name="40% - Accent4 11 4 2 3" xfId="23500"/>
    <cellStyle name="40% - Accent4 11 4 2 3 2" xfId="49500"/>
    <cellStyle name="40% - Accent4 11 4 2 4" xfId="36498"/>
    <cellStyle name="40% - Accent4 11 4 3" xfId="13784"/>
    <cellStyle name="40% - Accent4 11 4 3 2" xfId="26744"/>
    <cellStyle name="40% - Accent4 11 4 3 2 2" xfId="52745"/>
    <cellStyle name="40% - Accent4 11 4 3 3" xfId="39810"/>
    <cellStyle name="40% - Accent4 11 4 4" xfId="20322"/>
    <cellStyle name="40% - Accent4 11 4 4 2" xfId="46322"/>
    <cellStyle name="40% - Accent4 11 4 5" xfId="33309"/>
    <cellStyle name="40% - Accent4 11 5" xfId="4471"/>
    <cellStyle name="40% - Accent4 11 5 2" xfId="10680"/>
    <cellStyle name="40% - Accent4 11 5 2 2" xfId="17384"/>
    <cellStyle name="40% - Accent4 11 5 2 2 2" xfId="30345"/>
    <cellStyle name="40% - Accent4 11 5 2 2 2 2" xfId="56346"/>
    <cellStyle name="40% - Accent4 11 5 2 2 3" xfId="43411"/>
    <cellStyle name="40% - Accent4 11 5 2 3" xfId="23912"/>
    <cellStyle name="40% - Accent4 11 5 2 3 2" xfId="49912"/>
    <cellStyle name="40% - Accent4 11 5 2 4" xfId="36910"/>
    <cellStyle name="40% - Accent4 11 5 3" xfId="14196"/>
    <cellStyle name="40% - Accent4 11 5 3 2" xfId="27156"/>
    <cellStyle name="40% - Accent4 11 5 3 2 2" xfId="53157"/>
    <cellStyle name="40% - Accent4 11 5 3 3" xfId="40222"/>
    <cellStyle name="40% - Accent4 11 5 4" xfId="20733"/>
    <cellStyle name="40% - Accent4 11 5 4 2" xfId="46733"/>
    <cellStyle name="40% - Accent4 11 5 5" xfId="33721"/>
    <cellStyle name="40% - Accent4 11 6" xfId="8693"/>
    <cellStyle name="40% - Accent4 11 6 2" xfId="15395"/>
    <cellStyle name="40% - Accent4 11 6 2 2" xfId="28355"/>
    <cellStyle name="40% - Accent4 11 6 2 2 2" xfId="54356"/>
    <cellStyle name="40% - Accent4 11 6 2 3" xfId="41421"/>
    <cellStyle name="40% - Accent4 11 6 3" xfId="21922"/>
    <cellStyle name="40% - Accent4 11 6 3 2" xfId="47922"/>
    <cellStyle name="40% - Accent4 11 6 4" xfId="34920"/>
    <cellStyle name="40% - Accent4 11 7" xfId="12206"/>
    <cellStyle name="40% - Accent4 11 7 2" xfId="25167"/>
    <cellStyle name="40% - Accent4 11 7 2 2" xfId="51167"/>
    <cellStyle name="40% - Accent4 11 7 3" xfId="38232"/>
    <cellStyle name="40% - Accent4 11 8" xfId="18748"/>
    <cellStyle name="40% - Accent4 11 8 2" xfId="44748"/>
    <cellStyle name="40% - Accent4 11 9" xfId="31731"/>
    <cellStyle name="40% - Accent4 12" xfId="541"/>
    <cellStyle name="40% - Accent4 12 2" xfId="2757"/>
    <cellStyle name="40% - Accent4 12 2 2" xfId="9418"/>
    <cellStyle name="40% - Accent4 12 2 2 2" xfId="16119"/>
    <cellStyle name="40% - Accent4 12 2 2 2 2" xfId="29080"/>
    <cellStyle name="40% - Accent4 12 2 2 2 2 2" xfId="55081"/>
    <cellStyle name="40% - Accent4 12 2 2 2 3" xfId="42146"/>
    <cellStyle name="40% - Accent4 12 2 2 3" xfId="22647"/>
    <cellStyle name="40% - Accent4 12 2 2 3 2" xfId="48647"/>
    <cellStyle name="40% - Accent4 12 2 2 4" xfId="35645"/>
    <cellStyle name="40% - Accent4 12 2 3" xfId="12931"/>
    <cellStyle name="40% - Accent4 12 2 3 2" xfId="25892"/>
    <cellStyle name="40% - Accent4 12 2 3 2 2" xfId="51892"/>
    <cellStyle name="40% - Accent4 12 2 3 3" xfId="38957"/>
    <cellStyle name="40% - Accent4 12 2 4" xfId="19473"/>
    <cellStyle name="40% - Accent4 12 2 4 2" xfId="45473"/>
    <cellStyle name="40% - Accent4 12 2 5" xfId="32456"/>
    <cellStyle name="40% - Accent4 12 3" xfId="3371"/>
    <cellStyle name="40% - Accent4 12 3 2" xfId="9921"/>
    <cellStyle name="40% - Accent4 12 3 2 2" xfId="16624"/>
    <cellStyle name="40% - Accent4 12 3 2 2 2" xfId="29585"/>
    <cellStyle name="40% - Accent4 12 3 2 2 2 2" xfId="55586"/>
    <cellStyle name="40% - Accent4 12 3 2 2 3" xfId="42651"/>
    <cellStyle name="40% - Accent4 12 3 2 3" xfId="23152"/>
    <cellStyle name="40% - Accent4 12 3 2 3 2" xfId="49152"/>
    <cellStyle name="40% - Accent4 12 3 2 4" xfId="36150"/>
    <cellStyle name="40% - Accent4 12 3 3" xfId="13436"/>
    <cellStyle name="40% - Accent4 12 3 3 2" xfId="26397"/>
    <cellStyle name="40% - Accent4 12 3 3 2 2" xfId="52397"/>
    <cellStyle name="40% - Accent4 12 3 3 3" xfId="39462"/>
    <cellStyle name="40% - Accent4 12 3 4" xfId="19976"/>
    <cellStyle name="40% - Accent4 12 3 4 2" xfId="45976"/>
    <cellStyle name="40% - Accent4 12 3 5" xfId="32961"/>
    <cellStyle name="40% - Accent4 12 4" xfId="2692"/>
    <cellStyle name="40% - Accent4 12 4 2" xfId="9365"/>
    <cellStyle name="40% - Accent4 12 4 2 2" xfId="16066"/>
    <cellStyle name="40% - Accent4 12 4 2 2 2" xfId="29027"/>
    <cellStyle name="40% - Accent4 12 4 2 2 2 2" xfId="55028"/>
    <cellStyle name="40% - Accent4 12 4 2 2 3" xfId="42093"/>
    <cellStyle name="40% - Accent4 12 4 2 3" xfId="22594"/>
    <cellStyle name="40% - Accent4 12 4 2 3 2" xfId="48594"/>
    <cellStyle name="40% - Accent4 12 4 2 4" xfId="35592"/>
    <cellStyle name="40% - Accent4 12 4 3" xfId="12878"/>
    <cellStyle name="40% - Accent4 12 4 3 2" xfId="25839"/>
    <cellStyle name="40% - Accent4 12 4 3 2 2" xfId="51839"/>
    <cellStyle name="40% - Accent4 12 4 3 3" xfId="38904"/>
    <cellStyle name="40% - Accent4 12 4 4" xfId="19420"/>
    <cellStyle name="40% - Accent4 12 4 4 2" xfId="45420"/>
    <cellStyle name="40% - Accent4 12 4 5" xfId="32403"/>
    <cellStyle name="40% - Accent4 12 5" xfId="3429"/>
    <cellStyle name="40% - Accent4 12 5 2" xfId="9966"/>
    <cellStyle name="40% - Accent4 12 5 2 2" xfId="16670"/>
    <cellStyle name="40% - Accent4 12 5 2 2 2" xfId="29631"/>
    <cellStyle name="40% - Accent4 12 5 2 2 2 2" xfId="55632"/>
    <cellStyle name="40% - Accent4 12 5 2 2 3" xfId="42697"/>
    <cellStyle name="40% - Accent4 12 5 2 3" xfId="23198"/>
    <cellStyle name="40% - Accent4 12 5 2 3 2" xfId="49198"/>
    <cellStyle name="40% - Accent4 12 5 2 4" xfId="36196"/>
    <cellStyle name="40% - Accent4 12 5 3" xfId="13482"/>
    <cellStyle name="40% - Accent4 12 5 3 2" xfId="26443"/>
    <cellStyle name="40% - Accent4 12 5 3 2 2" xfId="52443"/>
    <cellStyle name="40% - Accent4 12 5 3 3" xfId="39508"/>
    <cellStyle name="40% - Accent4 12 5 4" xfId="20021"/>
    <cellStyle name="40% - Accent4 12 5 4 2" xfId="46021"/>
    <cellStyle name="40% - Accent4 12 5 5" xfId="33007"/>
    <cellStyle name="40% - Accent4 12 6" xfId="8707"/>
    <cellStyle name="40% - Accent4 12 6 2" xfId="15409"/>
    <cellStyle name="40% - Accent4 12 6 2 2" xfId="28369"/>
    <cellStyle name="40% - Accent4 12 6 2 2 2" xfId="54370"/>
    <cellStyle name="40% - Accent4 12 6 2 3" xfId="41435"/>
    <cellStyle name="40% - Accent4 12 6 3" xfId="21936"/>
    <cellStyle name="40% - Accent4 12 6 3 2" xfId="47936"/>
    <cellStyle name="40% - Accent4 12 6 4" xfId="34934"/>
    <cellStyle name="40% - Accent4 12 7" xfId="12220"/>
    <cellStyle name="40% - Accent4 12 7 2" xfId="25181"/>
    <cellStyle name="40% - Accent4 12 7 2 2" xfId="51181"/>
    <cellStyle name="40% - Accent4 12 7 3" xfId="38246"/>
    <cellStyle name="40% - Accent4 12 8" xfId="18762"/>
    <cellStyle name="40% - Accent4 12 8 2" xfId="44762"/>
    <cellStyle name="40% - Accent4 12 9" xfId="31745"/>
    <cellStyle name="40% - Accent4 13" xfId="582"/>
    <cellStyle name="40% - Accent4 13 2" xfId="2787"/>
    <cellStyle name="40% - Accent4 13 2 2" xfId="9444"/>
    <cellStyle name="40% - Accent4 13 2 2 2" xfId="16145"/>
    <cellStyle name="40% - Accent4 13 2 2 2 2" xfId="29106"/>
    <cellStyle name="40% - Accent4 13 2 2 2 2 2" xfId="55107"/>
    <cellStyle name="40% - Accent4 13 2 2 2 3" xfId="42172"/>
    <cellStyle name="40% - Accent4 13 2 2 3" xfId="22673"/>
    <cellStyle name="40% - Accent4 13 2 2 3 2" xfId="48673"/>
    <cellStyle name="40% - Accent4 13 2 2 4" xfId="35671"/>
    <cellStyle name="40% - Accent4 13 2 3" xfId="12957"/>
    <cellStyle name="40% - Accent4 13 2 3 2" xfId="25918"/>
    <cellStyle name="40% - Accent4 13 2 3 2 2" xfId="51918"/>
    <cellStyle name="40% - Accent4 13 2 3 3" xfId="38983"/>
    <cellStyle name="40% - Accent4 13 2 4" xfId="19499"/>
    <cellStyle name="40% - Accent4 13 2 4 2" xfId="45499"/>
    <cellStyle name="40% - Accent4 13 2 5" xfId="32482"/>
    <cellStyle name="40% - Accent4 13 3" xfId="3346"/>
    <cellStyle name="40% - Accent4 13 3 2" xfId="9900"/>
    <cellStyle name="40% - Accent4 13 3 2 2" xfId="16603"/>
    <cellStyle name="40% - Accent4 13 3 2 2 2" xfId="29564"/>
    <cellStyle name="40% - Accent4 13 3 2 2 2 2" xfId="55565"/>
    <cellStyle name="40% - Accent4 13 3 2 2 3" xfId="42630"/>
    <cellStyle name="40% - Accent4 13 3 2 3" xfId="23131"/>
    <cellStyle name="40% - Accent4 13 3 2 3 2" xfId="49131"/>
    <cellStyle name="40% - Accent4 13 3 2 4" xfId="36129"/>
    <cellStyle name="40% - Accent4 13 3 3" xfId="13415"/>
    <cellStyle name="40% - Accent4 13 3 3 2" xfId="26376"/>
    <cellStyle name="40% - Accent4 13 3 3 2 2" xfId="52376"/>
    <cellStyle name="40% - Accent4 13 3 3 3" xfId="39441"/>
    <cellStyle name="40% - Accent4 13 3 4" xfId="19955"/>
    <cellStyle name="40% - Accent4 13 3 4 2" xfId="45955"/>
    <cellStyle name="40% - Accent4 13 3 5" xfId="32940"/>
    <cellStyle name="40% - Accent4 13 4" xfId="2968"/>
    <cellStyle name="40% - Accent4 13 4 2" xfId="9593"/>
    <cellStyle name="40% - Accent4 13 4 2 2" xfId="16295"/>
    <cellStyle name="40% - Accent4 13 4 2 2 2" xfId="29256"/>
    <cellStyle name="40% - Accent4 13 4 2 2 2 2" xfId="55257"/>
    <cellStyle name="40% - Accent4 13 4 2 2 3" xfId="42322"/>
    <cellStyle name="40% - Accent4 13 4 2 3" xfId="22823"/>
    <cellStyle name="40% - Accent4 13 4 2 3 2" xfId="48823"/>
    <cellStyle name="40% - Accent4 13 4 2 4" xfId="35821"/>
    <cellStyle name="40% - Accent4 13 4 3" xfId="13107"/>
    <cellStyle name="40% - Accent4 13 4 3 2" xfId="26068"/>
    <cellStyle name="40% - Accent4 13 4 3 2 2" xfId="52068"/>
    <cellStyle name="40% - Accent4 13 4 3 3" xfId="39133"/>
    <cellStyle name="40% - Accent4 13 4 4" xfId="19648"/>
    <cellStyle name="40% - Accent4 13 4 4 2" xfId="45648"/>
    <cellStyle name="40% - Accent4 13 4 5" xfId="32632"/>
    <cellStyle name="40% - Accent4 13 5" xfId="3677"/>
    <cellStyle name="40% - Accent4 13 5 2" xfId="10174"/>
    <cellStyle name="40% - Accent4 13 5 2 2" xfId="16878"/>
    <cellStyle name="40% - Accent4 13 5 2 2 2" xfId="29839"/>
    <cellStyle name="40% - Accent4 13 5 2 2 2 2" xfId="55840"/>
    <cellStyle name="40% - Accent4 13 5 2 2 3" xfId="42905"/>
    <cellStyle name="40% - Accent4 13 5 2 3" xfId="23406"/>
    <cellStyle name="40% - Accent4 13 5 2 3 2" xfId="49406"/>
    <cellStyle name="40% - Accent4 13 5 2 4" xfId="36404"/>
    <cellStyle name="40% - Accent4 13 5 3" xfId="13690"/>
    <cellStyle name="40% - Accent4 13 5 3 2" xfId="26650"/>
    <cellStyle name="40% - Accent4 13 5 3 2 2" xfId="52651"/>
    <cellStyle name="40% - Accent4 13 5 3 3" xfId="39716"/>
    <cellStyle name="40% - Accent4 13 5 4" xfId="20229"/>
    <cellStyle name="40% - Accent4 13 5 4 2" xfId="46229"/>
    <cellStyle name="40% - Accent4 13 5 5" xfId="33215"/>
    <cellStyle name="40% - Accent4 13 6" xfId="8720"/>
    <cellStyle name="40% - Accent4 13 6 2" xfId="15422"/>
    <cellStyle name="40% - Accent4 13 6 2 2" xfId="28382"/>
    <cellStyle name="40% - Accent4 13 6 2 2 2" xfId="54383"/>
    <cellStyle name="40% - Accent4 13 6 2 3" xfId="41448"/>
    <cellStyle name="40% - Accent4 13 6 3" xfId="21949"/>
    <cellStyle name="40% - Accent4 13 6 3 2" xfId="47949"/>
    <cellStyle name="40% - Accent4 13 6 4" xfId="34947"/>
    <cellStyle name="40% - Accent4 13 7" xfId="12233"/>
    <cellStyle name="40% - Accent4 13 7 2" xfId="25194"/>
    <cellStyle name="40% - Accent4 13 7 2 2" xfId="51194"/>
    <cellStyle name="40% - Accent4 13 7 3" xfId="38259"/>
    <cellStyle name="40% - Accent4 13 8" xfId="18775"/>
    <cellStyle name="40% - Accent4 13 8 2" xfId="44775"/>
    <cellStyle name="40% - Accent4 13 9" xfId="31758"/>
    <cellStyle name="40% - Accent4 14" xfId="624"/>
    <cellStyle name="40% - Accent4 14 2" xfId="2822"/>
    <cellStyle name="40% - Accent4 14 2 2" xfId="9473"/>
    <cellStyle name="40% - Accent4 14 2 2 2" xfId="16175"/>
    <cellStyle name="40% - Accent4 14 2 2 2 2" xfId="29136"/>
    <cellStyle name="40% - Accent4 14 2 2 2 2 2" xfId="55137"/>
    <cellStyle name="40% - Accent4 14 2 2 2 3" xfId="42202"/>
    <cellStyle name="40% - Accent4 14 2 2 3" xfId="22703"/>
    <cellStyle name="40% - Accent4 14 2 2 3 2" xfId="48703"/>
    <cellStyle name="40% - Accent4 14 2 2 4" xfId="35701"/>
    <cellStyle name="40% - Accent4 14 2 3" xfId="12987"/>
    <cellStyle name="40% - Accent4 14 2 3 2" xfId="25948"/>
    <cellStyle name="40% - Accent4 14 2 3 2 2" xfId="51948"/>
    <cellStyle name="40% - Accent4 14 2 3 3" xfId="39013"/>
    <cellStyle name="40% - Accent4 14 2 4" xfId="19528"/>
    <cellStyle name="40% - Accent4 14 2 4 2" xfId="45528"/>
    <cellStyle name="40% - Accent4 14 2 5" xfId="32512"/>
    <cellStyle name="40% - Accent4 14 3" xfId="3314"/>
    <cellStyle name="40% - Accent4 14 3 2" xfId="9873"/>
    <cellStyle name="40% - Accent4 14 3 2 2" xfId="16575"/>
    <cellStyle name="40% - Accent4 14 3 2 2 2" xfId="29536"/>
    <cellStyle name="40% - Accent4 14 3 2 2 2 2" xfId="55537"/>
    <cellStyle name="40% - Accent4 14 3 2 2 3" xfId="42602"/>
    <cellStyle name="40% - Accent4 14 3 2 3" xfId="23103"/>
    <cellStyle name="40% - Accent4 14 3 2 3 2" xfId="49103"/>
    <cellStyle name="40% - Accent4 14 3 2 4" xfId="36101"/>
    <cellStyle name="40% - Accent4 14 3 3" xfId="13387"/>
    <cellStyle name="40% - Accent4 14 3 3 2" xfId="26348"/>
    <cellStyle name="40% - Accent4 14 3 3 2 2" xfId="52348"/>
    <cellStyle name="40% - Accent4 14 3 3 3" xfId="39413"/>
    <cellStyle name="40% - Accent4 14 3 4" xfId="19928"/>
    <cellStyle name="40% - Accent4 14 3 4 2" xfId="45928"/>
    <cellStyle name="40% - Accent4 14 3 5" xfId="32912"/>
    <cellStyle name="40% - Accent4 14 4" xfId="3686"/>
    <cellStyle name="40% - Accent4 14 4 2" xfId="10179"/>
    <cellStyle name="40% - Accent4 14 4 2 2" xfId="16883"/>
    <cellStyle name="40% - Accent4 14 4 2 2 2" xfId="29844"/>
    <cellStyle name="40% - Accent4 14 4 2 2 2 2" xfId="55845"/>
    <cellStyle name="40% - Accent4 14 4 2 2 3" xfId="42910"/>
    <cellStyle name="40% - Accent4 14 4 2 3" xfId="23411"/>
    <cellStyle name="40% - Accent4 14 4 2 3 2" xfId="49411"/>
    <cellStyle name="40% - Accent4 14 4 2 4" xfId="36409"/>
    <cellStyle name="40% - Accent4 14 4 3" xfId="13695"/>
    <cellStyle name="40% - Accent4 14 4 3 2" xfId="26655"/>
    <cellStyle name="40% - Accent4 14 4 3 2 2" xfId="52656"/>
    <cellStyle name="40% - Accent4 14 4 3 3" xfId="39721"/>
    <cellStyle name="40% - Accent4 14 4 4" xfId="20234"/>
    <cellStyle name="40% - Accent4 14 4 4 2" xfId="46234"/>
    <cellStyle name="40% - Accent4 14 4 5" xfId="33220"/>
    <cellStyle name="40% - Accent4 14 5" xfId="4372"/>
    <cellStyle name="40% - Accent4 14 5 2" xfId="10597"/>
    <cellStyle name="40% - Accent4 14 5 2 2" xfId="17301"/>
    <cellStyle name="40% - Accent4 14 5 2 2 2" xfId="30262"/>
    <cellStyle name="40% - Accent4 14 5 2 2 2 2" xfId="56263"/>
    <cellStyle name="40% - Accent4 14 5 2 2 3" xfId="43328"/>
    <cellStyle name="40% - Accent4 14 5 2 3" xfId="23829"/>
    <cellStyle name="40% - Accent4 14 5 2 3 2" xfId="49829"/>
    <cellStyle name="40% - Accent4 14 5 2 4" xfId="36827"/>
    <cellStyle name="40% - Accent4 14 5 3" xfId="14113"/>
    <cellStyle name="40% - Accent4 14 5 3 2" xfId="27073"/>
    <cellStyle name="40% - Accent4 14 5 3 2 2" xfId="53074"/>
    <cellStyle name="40% - Accent4 14 5 3 3" xfId="40139"/>
    <cellStyle name="40% - Accent4 14 5 4" xfId="20651"/>
    <cellStyle name="40% - Accent4 14 5 4 2" xfId="46651"/>
    <cellStyle name="40% - Accent4 14 5 5" xfId="33638"/>
    <cellStyle name="40% - Accent4 14 6" xfId="8733"/>
    <cellStyle name="40% - Accent4 14 6 2" xfId="15436"/>
    <cellStyle name="40% - Accent4 14 6 2 2" xfId="28396"/>
    <cellStyle name="40% - Accent4 14 6 2 2 2" xfId="54397"/>
    <cellStyle name="40% - Accent4 14 6 2 3" xfId="41462"/>
    <cellStyle name="40% - Accent4 14 6 3" xfId="21963"/>
    <cellStyle name="40% - Accent4 14 6 3 2" xfId="47963"/>
    <cellStyle name="40% - Accent4 14 6 4" xfId="34961"/>
    <cellStyle name="40% - Accent4 14 7" xfId="12247"/>
    <cellStyle name="40% - Accent4 14 7 2" xfId="25208"/>
    <cellStyle name="40% - Accent4 14 7 2 2" xfId="51208"/>
    <cellStyle name="40% - Accent4 14 7 3" xfId="38273"/>
    <cellStyle name="40% - Accent4 14 8" xfId="18789"/>
    <cellStyle name="40% - Accent4 14 8 2" xfId="44789"/>
    <cellStyle name="40% - Accent4 14 9" xfId="31772"/>
    <cellStyle name="40% - Accent4 15" xfId="666"/>
    <cellStyle name="40% - Accent4 15 2" xfId="2859"/>
    <cellStyle name="40% - Accent4 15 2 2" xfId="9503"/>
    <cellStyle name="40% - Accent4 15 2 2 2" xfId="16205"/>
    <cellStyle name="40% - Accent4 15 2 2 2 2" xfId="29166"/>
    <cellStyle name="40% - Accent4 15 2 2 2 2 2" xfId="55167"/>
    <cellStyle name="40% - Accent4 15 2 2 2 3" xfId="42232"/>
    <cellStyle name="40% - Accent4 15 2 2 3" xfId="22733"/>
    <cellStyle name="40% - Accent4 15 2 2 3 2" xfId="48733"/>
    <cellStyle name="40% - Accent4 15 2 2 4" xfId="35731"/>
    <cellStyle name="40% - Accent4 15 2 3" xfId="13017"/>
    <cellStyle name="40% - Accent4 15 2 3 2" xfId="25978"/>
    <cellStyle name="40% - Accent4 15 2 3 2 2" xfId="51978"/>
    <cellStyle name="40% - Accent4 15 2 3 3" xfId="39043"/>
    <cellStyle name="40% - Accent4 15 2 4" xfId="19558"/>
    <cellStyle name="40% - Accent4 15 2 4 2" xfId="45558"/>
    <cellStyle name="40% - Accent4 15 2 5" xfId="32542"/>
    <cellStyle name="40% - Accent4 15 3" xfId="3871"/>
    <cellStyle name="40% - Accent4 15 3 2" xfId="10332"/>
    <cellStyle name="40% - Accent4 15 3 2 2" xfId="17036"/>
    <cellStyle name="40% - Accent4 15 3 2 2 2" xfId="29997"/>
    <cellStyle name="40% - Accent4 15 3 2 2 2 2" xfId="55998"/>
    <cellStyle name="40% - Accent4 15 3 2 2 3" xfId="43063"/>
    <cellStyle name="40% - Accent4 15 3 2 3" xfId="23564"/>
    <cellStyle name="40% - Accent4 15 3 2 3 2" xfId="49564"/>
    <cellStyle name="40% - Accent4 15 3 2 4" xfId="36562"/>
    <cellStyle name="40% - Accent4 15 3 3" xfId="13848"/>
    <cellStyle name="40% - Accent4 15 3 3 2" xfId="26808"/>
    <cellStyle name="40% - Accent4 15 3 3 2 2" xfId="52809"/>
    <cellStyle name="40% - Accent4 15 3 3 3" xfId="39874"/>
    <cellStyle name="40% - Accent4 15 3 4" xfId="20386"/>
    <cellStyle name="40% - Accent4 15 3 4 2" xfId="46386"/>
    <cellStyle name="40% - Accent4 15 3 5" xfId="33373"/>
    <cellStyle name="40% - Accent4 15 4" xfId="4543"/>
    <cellStyle name="40% - Accent4 15 4 2" xfId="10739"/>
    <cellStyle name="40% - Accent4 15 4 2 2" xfId="17443"/>
    <cellStyle name="40% - Accent4 15 4 2 2 2" xfId="30404"/>
    <cellStyle name="40% - Accent4 15 4 2 2 2 2" xfId="56405"/>
    <cellStyle name="40% - Accent4 15 4 2 2 3" xfId="43470"/>
    <cellStyle name="40% - Accent4 15 4 2 3" xfId="23971"/>
    <cellStyle name="40% - Accent4 15 4 2 3 2" xfId="49971"/>
    <cellStyle name="40% - Accent4 15 4 2 4" xfId="36969"/>
    <cellStyle name="40% - Accent4 15 4 3" xfId="14255"/>
    <cellStyle name="40% - Accent4 15 4 3 2" xfId="27215"/>
    <cellStyle name="40% - Accent4 15 4 3 2 2" xfId="53216"/>
    <cellStyle name="40% - Accent4 15 4 3 3" xfId="40281"/>
    <cellStyle name="40% - Accent4 15 4 4" xfId="20792"/>
    <cellStyle name="40% - Accent4 15 4 4 2" xfId="46792"/>
    <cellStyle name="40% - Accent4 15 4 5" xfId="33780"/>
    <cellStyle name="40% - Accent4 15 5" xfId="5129"/>
    <cellStyle name="40% - Accent4 15 5 2" xfId="11075"/>
    <cellStyle name="40% - Accent4 15 5 2 2" xfId="17778"/>
    <cellStyle name="40% - Accent4 15 5 2 2 2" xfId="30739"/>
    <cellStyle name="40% - Accent4 15 5 2 2 2 2" xfId="56740"/>
    <cellStyle name="40% - Accent4 15 5 2 2 3" xfId="43805"/>
    <cellStyle name="40% - Accent4 15 5 2 3" xfId="24306"/>
    <cellStyle name="40% - Accent4 15 5 2 3 2" xfId="50306"/>
    <cellStyle name="40% - Accent4 15 5 2 4" xfId="37304"/>
    <cellStyle name="40% - Accent4 15 5 3" xfId="14590"/>
    <cellStyle name="40% - Accent4 15 5 3 2" xfId="27550"/>
    <cellStyle name="40% - Accent4 15 5 3 2 2" xfId="53551"/>
    <cellStyle name="40% - Accent4 15 5 3 3" xfId="40616"/>
    <cellStyle name="40% - Accent4 15 5 4" xfId="21127"/>
    <cellStyle name="40% - Accent4 15 5 4 2" xfId="47127"/>
    <cellStyle name="40% - Accent4 15 5 5" xfId="34115"/>
    <cellStyle name="40% - Accent4 15 6" xfId="8747"/>
    <cellStyle name="40% - Accent4 15 6 2" xfId="15450"/>
    <cellStyle name="40% - Accent4 15 6 2 2" xfId="28410"/>
    <cellStyle name="40% - Accent4 15 6 2 2 2" xfId="54411"/>
    <cellStyle name="40% - Accent4 15 6 2 3" xfId="41476"/>
    <cellStyle name="40% - Accent4 15 6 3" xfId="21977"/>
    <cellStyle name="40% - Accent4 15 6 3 2" xfId="47977"/>
    <cellStyle name="40% - Accent4 15 6 4" xfId="34975"/>
    <cellStyle name="40% - Accent4 15 7" xfId="12261"/>
    <cellStyle name="40% - Accent4 15 7 2" xfId="25222"/>
    <cellStyle name="40% - Accent4 15 7 2 2" xfId="51222"/>
    <cellStyle name="40% - Accent4 15 7 3" xfId="38287"/>
    <cellStyle name="40% - Accent4 15 8" xfId="18803"/>
    <cellStyle name="40% - Accent4 15 8 2" xfId="44803"/>
    <cellStyle name="40% - Accent4 15 9" xfId="31786"/>
    <cellStyle name="40% - Accent4 16" xfId="708"/>
    <cellStyle name="40% - Accent4 16 2" xfId="2891"/>
    <cellStyle name="40% - Accent4 16 2 2" xfId="9528"/>
    <cellStyle name="40% - Accent4 16 2 2 2" xfId="16230"/>
    <cellStyle name="40% - Accent4 16 2 2 2 2" xfId="29191"/>
    <cellStyle name="40% - Accent4 16 2 2 2 2 2" xfId="55192"/>
    <cellStyle name="40% - Accent4 16 2 2 2 3" xfId="42257"/>
    <cellStyle name="40% - Accent4 16 2 2 3" xfId="22758"/>
    <cellStyle name="40% - Accent4 16 2 2 3 2" xfId="48758"/>
    <cellStyle name="40% - Accent4 16 2 2 4" xfId="35756"/>
    <cellStyle name="40% - Accent4 16 2 3" xfId="13042"/>
    <cellStyle name="40% - Accent4 16 2 3 2" xfId="26003"/>
    <cellStyle name="40% - Accent4 16 2 3 2 2" xfId="52003"/>
    <cellStyle name="40% - Accent4 16 2 3 3" xfId="39068"/>
    <cellStyle name="40% - Accent4 16 2 4" xfId="19583"/>
    <cellStyle name="40% - Accent4 16 2 4 2" xfId="45583"/>
    <cellStyle name="40% - Accent4 16 2 5" xfId="32567"/>
    <cellStyle name="40% - Accent4 16 3" xfId="3189"/>
    <cellStyle name="40% - Accent4 16 3 2" xfId="9774"/>
    <cellStyle name="40% - Accent4 16 3 2 2" xfId="16476"/>
    <cellStyle name="40% - Accent4 16 3 2 2 2" xfId="29437"/>
    <cellStyle name="40% - Accent4 16 3 2 2 2 2" xfId="55438"/>
    <cellStyle name="40% - Accent4 16 3 2 2 3" xfId="42503"/>
    <cellStyle name="40% - Accent4 16 3 2 3" xfId="23004"/>
    <cellStyle name="40% - Accent4 16 3 2 3 2" xfId="49004"/>
    <cellStyle name="40% - Accent4 16 3 2 4" xfId="36002"/>
    <cellStyle name="40% - Accent4 16 3 3" xfId="13288"/>
    <cellStyle name="40% - Accent4 16 3 3 2" xfId="26249"/>
    <cellStyle name="40% - Accent4 16 3 3 2 2" xfId="52249"/>
    <cellStyle name="40% - Accent4 16 3 3 3" xfId="39314"/>
    <cellStyle name="40% - Accent4 16 3 4" xfId="19829"/>
    <cellStyle name="40% - Accent4 16 3 4 2" xfId="45829"/>
    <cellStyle name="40% - Accent4 16 3 5" xfId="32813"/>
    <cellStyle name="40% - Accent4 16 4" xfId="3002"/>
    <cellStyle name="40% - Accent4 16 4 2" xfId="9621"/>
    <cellStyle name="40% - Accent4 16 4 2 2" xfId="16323"/>
    <cellStyle name="40% - Accent4 16 4 2 2 2" xfId="29284"/>
    <cellStyle name="40% - Accent4 16 4 2 2 2 2" xfId="55285"/>
    <cellStyle name="40% - Accent4 16 4 2 2 3" xfId="42350"/>
    <cellStyle name="40% - Accent4 16 4 2 3" xfId="22851"/>
    <cellStyle name="40% - Accent4 16 4 2 3 2" xfId="48851"/>
    <cellStyle name="40% - Accent4 16 4 2 4" xfId="35849"/>
    <cellStyle name="40% - Accent4 16 4 3" xfId="13135"/>
    <cellStyle name="40% - Accent4 16 4 3 2" xfId="26096"/>
    <cellStyle name="40% - Accent4 16 4 3 2 2" xfId="52096"/>
    <cellStyle name="40% - Accent4 16 4 3 3" xfId="39161"/>
    <cellStyle name="40% - Accent4 16 4 4" xfId="19676"/>
    <cellStyle name="40% - Accent4 16 4 4 2" xfId="45676"/>
    <cellStyle name="40% - Accent4 16 4 5" xfId="32660"/>
    <cellStyle name="40% - Accent4 16 5" xfId="3043"/>
    <cellStyle name="40% - Accent4 16 5 2" xfId="9653"/>
    <cellStyle name="40% - Accent4 16 5 2 2" xfId="16355"/>
    <cellStyle name="40% - Accent4 16 5 2 2 2" xfId="29316"/>
    <cellStyle name="40% - Accent4 16 5 2 2 2 2" xfId="55317"/>
    <cellStyle name="40% - Accent4 16 5 2 2 3" xfId="42382"/>
    <cellStyle name="40% - Accent4 16 5 2 3" xfId="22883"/>
    <cellStyle name="40% - Accent4 16 5 2 3 2" xfId="48883"/>
    <cellStyle name="40% - Accent4 16 5 2 4" xfId="35881"/>
    <cellStyle name="40% - Accent4 16 5 3" xfId="13167"/>
    <cellStyle name="40% - Accent4 16 5 3 2" xfId="26128"/>
    <cellStyle name="40% - Accent4 16 5 3 2 2" xfId="52128"/>
    <cellStyle name="40% - Accent4 16 5 3 3" xfId="39193"/>
    <cellStyle name="40% - Accent4 16 5 4" xfId="19708"/>
    <cellStyle name="40% - Accent4 16 5 4 2" xfId="45708"/>
    <cellStyle name="40% - Accent4 16 5 5" xfId="32692"/>
    <cellStyle name="40% - Accent4 16 6" xfId="8761"/>
    <cellStyle name="40% - Accent4 16 6 2" xfId="15464"/>
    <cellStyle name="40% - Accent4 16 6 2 2" xfId="28424"/>
    <cellStyle name="40% - Accent4 16 6 2 2 2" xfId="54425"/>
    <cellStyle name="40% - Accent4 16 6 2 3" xfId="41490"/>
    <cellStyle name="40% - Accent4 16 6 3" xfId="21991"/>
    <cellStyle name="40% - Accent4 16 6 3 2" xfId="47991"/>
    <cellStyle name="40% - Accent4 16 6 4" xfId="34989"/>
    <cellStyle name="40% - Accent4 16 7" xfId="12275"/>
    <cellStyle name="40% - Accent4 16 7 2" xfId="25236"/>
    <cellStyle name="40% - Accent4 16 7 2 2" xfId="51236"/>
    <cellStyle name="40% - Accent4 16 7 3" xfId="38301"/>
    <cellStyle name="40% - Accent4 16 8" xfId="18817"/>
    <cellStyle name="40% - Accent4 16 8 2" xfId="44817"/>
    <cellStyle name="40% - Accent4 16 9" xfId="31800"/>
    <cellStyle name="40% - Accent4 17" xfId="750"/>
    <cellStyle name="40% - Accent4 17 2" xfId="2929"/>
    <cellStyle name="40% - Accent4 17 2 2" xfId="9561"/>
    <cellStyle name="40% - Accent4 17 2 2 2" xfId="16263"/>
    <cellStyle name="40% - Accent4 17 2 2 2 2" xfId="29224"/>
    <cellStyle name="40% - Accent4 17 2 2 2 2 2" xfId="55225"/>
    <cellStyle name="40% - Accent4 17 2 2 2 3" xfId="42290"/>
    <cellStyle name="40% - Accent4 17 2 2 3" xfId="22791"/>
    <cellStyle name="40% - Accent4 17 2 2 3 2" xfId="48791"/>
    <cellStyle name="40% - Accent4 17 2 2 4" xfId="35789"/>
    <cellStyle name="40% - Accent4 17 2 3" xfId="13075"/>
    <cellStyle name="40% - Accent4 17 2 3 2" xfId="26036"/>
    <cellStyle name="40% - Accent4 17 2 3 2 2" xfId="52036"/>
    <cellStyle name="40% - Accent4 17 2 3 3" xfId="39101"/>
    <cellStyle name="40% - Accent4 17 2 4" xfId="19616"/>
    <cellStyle name="40% - Accent4 17 2 4 2" xfId="45616"/>
    <cellStyle name="40% - Accent4 17 2 5" xfId="32600"/>
    <cellStyle name="40% - Accent4 17 3" xfId="2839"/>
    <cellStyle name="40% - Accent4 17 3 2" xfId="9486"/>
    <cellStyle name="40% - Accent4 17 3 2 2" xfId="16188"/>
    <cellStyle name="40% - Accent4 17 3 2 2 2" xfId="29149"/>
    <cellStyle name="40% - Accent4 17 3 2 2 2 2" xfId="55150"/>
    <cellStyle name="40% - Accent4 17 3 2 2 3" xfId="42215"/>
    <cellStyle name="40% - Accent4 17 3 2 3" xfId="22716"/>
    <cellStyle name="40% - Accent4 17 3 2 3 2" xfId="48716"/>
    <cellStyle name="40% - Accent4 17 3 2 4" xfId="35714"/>
    <cellStyle name="40% - Accent4 17 3 3" xfId="13000"/>
    <cellStyle name="40% - Accent4 17 3 3 2" xfId="25961"/>
    <cellStyle name="40% - Accent4 17 3 3 2 2" xfId="51961"/>
    <cellStyle name="40% - Accent4 17 3 3 3" xfId="39026"/>
    <cellStyle name="40% - Accent4 17 3 4" xfId="19541"/>
    <cellStyle name="40% - Accent4 17 3 4 2" xfId="45541"/>
    <cellStyle name="40% - Accent4 17 3 5" xfId="32525"/>
    <cellStyle name="40% - Accent4 17 4" xfId="3299"/>
    <cellStyle name="40% - Accent4 17 4 2" xfId="9862"/>
    <cellStyle name="40% - Accent4 17 4 2 2" xfId="16564"/>
    <cellStyle name="40% - Accent4 17 4 2 2 2" xfId="29525"/>
    <cellStyle name="40% - Accent4 17 4 2 2 2 2" xfId="55526"/>
    <cellStyle name="40% - Accent4 17 4 2 2 3" xfId="42591"/>
    <cellStyle name="40% - Accent4 17 4 2 3" xfId="23092"/>
    <cellStyle name="40% - Accent4 17 4 2 3 2" xfId="49092"/>
    <cellStyle name="40% - Accent4 17 4 2 4" xfId="36090"/>
    <cellStyle name="40% - Accent4 17 4 3" xfId="13376"/>
    <cellStyle name="40% - Accent4 17 4 3 2" xfId="26337"/>
    <cellStyle name="40% - Accent4 17 4 3 2 2" xfId="52337"/>
    <cellStyle name="40% - Accent4 17 4 3 3" xfId="39402"/>
    <cellStyle name="40% - Accent4 17 4 4" xfId="19917"/>
    <cellStyle name="40% - Accent4 17 4 4 2" xfId="45917"/>
    <cellStyle name="40% - Accent4 17 4 5" xfId="32901"/>
    <cellStyle name="40% - Accent4 17 5" xfId="2851"/>
    <cellStyle name="40% - Accent4 17 5 2" xfId="9495"/>
    <cellStyle name="40% - Accent4 17 5 2 2" xfId="16197"/>
    <cellStyle name="40% - Accent4 17 5 2 2 2" xfId="29158"/>
    <cellStyle name="40% - Accent4 17 5 2 2 2 2" xfId="55159"/>
    <cellStyle name="40% - Accent4 17 5 2 2 3" xfId="42224"/>
    <cellStyle name="40% - Accent4 17 5 2 3" xfId="22725"/>
    <cellStyle name="40% - Accent4 17 5 2 3 2" xfId="48725"/>
    <cellStyle name="40% - Accent4 17 5 2 4" xfId="35723"/>
    <cellStyle name="40% - Accent4 17 5 3" xfId="13009"/>
    <cellStyle name="40% - Accent4 17 5 3 2" xfId="25970"/>
    <cellStyle name="40% - Accent4 17 5 3 2 2" xfId="51970"/>
    <cellStyle name="40% - Accent4 17 5 3 3" xfId="39035"/>
    <cellStyle name="40% - Accent4 17 5 4" xfId="19550"/>
    <cellStyle name="40% - Accent4 17 5 4 2" xfId="45550"/>
    <cellStyle name="40% - Accent4 17 5 5" xfId="32534"/>
    <cellStyle name="40% - Accent4 17 6" xfId="8775"/>
    <cellStyle name="40% - Accent4 17 6 2" xfId="15478"/>
    <cellStyle name="40% - Accent4 17 6 2 2" xfId="28438"/>
    <cellStyle name="40% - Accent4 17 6 2 2 2" xfId="54439"/>
    <cellStyle name="40% - Accent4 17 6 2 3" xfId="41504"/>
    <cellStyle name="40% - Accent4 17 6 3" xfId="22005"/>
    <cellStyle name="40% - Accent4 17 6 3 2" xfId="48005"/>
    <cellStyle name="40% - Accent4 17 6 4" xfId="35003"/>
    <cellStyle name="40% - Accent4 17 7" xfId="12289"/>
    <cellStyle name="40% - Accent4 17 7 2" xfId="25250"/>
    <cellStyle name="40% - Accent4 17 7 2 2" xfId="51250"/>
    <cellStyle name="40% - Accent4 17 7 3" xfId="38315"/>
    <cellStyle name="40% - Accent4 17 8" xfId="18831"/>
    <cellStyle name="40% - Accent4 17 8 2" xfId="44831"/>
    <cellStyle name="40% - Accent4 17 9" xfId="31814"/>
    <cellStyle name="40% - Accent4 18" xfId="792"/>
    <cellStyle name="40% - Accent4 18 2" xfId="2962"/>
    <cellStyle name="40% - Accent4 18 2 2" xfId="9587"/>
    <cellStyle name="40% - Accent4 18 2 2 2" xfId="16289"/>
    <cellStyle name="40% - Accent4 18 2 2 2 2" xfId="29250"/>
    <cellStyle name="40% - Accent4 18 2 2 2 2 2" xfId="55251"/>
    <cellStyle name="40% - Accent4 18 2 2 2 3" xfId="42316"/>
    <cellStyle name="40% - Accent4 18 2 2 3" xfId="22817"/>
    <cellStyle name="40% - Accent4 18 2 2 3 2" xfId="48817"/>
    <cellStyle name="40% - Accent4 18 2 2 4" xfId="35815"/>
    <cellStyle name="40% - Accent4 18 2 3" xfId="13101"/>
    <cellStyle name="40% - Accent4 18 2 3 2" xfId="26062"/>
    <cellStyle name="40% - Accent4 18 2 3 2 2" xfId="52062"/>
    <cellStyle name="40% - Accent4 18 2 3 3" xfId="39127"/>
    <cellStyle name="40% - Accent4 18 2 4" xfId="19642"/>
    <cellStyle name="40% - Accent4 18 2 4 2" xfId="45642"/>
    <cellStyle name="40% - Accent4 18 2 5" xfId="32626"/>
    <cellStyle name="40% - Accent4 18 3" xfId="2489"/>
    <cellStyle name="40% - Accent4 18 3 2" xfId="9190"/>
    <cellStyle name="40% - Accent4 18 3 2 2" xfId="15892"/>
    <cellStyle name="40% - Accent4 18 3 2 2 2" xfId="28852"/>
    <cellStyle name="40% - Accent4 18 3 2 2 2 2" xfId="54853"/>
    <cellStyle name="40% - Accent4 18 3 2 2 3" xfId="41918"/>
    <cellStyle name="40% - Accent4 18 3 2 3" xfId="22419"/>
    <cellStyle name="40% - Accent4 18 3 2 3 2" xfId="48419"/>
    <cellStyle name="40% - Accent4 18 3 2 4" xfId="35417"/>
    <cellStyle name="40% - Accent4 18 3 3" xfId="12703"/>
    <cellStyle name="40% - Accent4 18 3 3 2" xfId="25664"/>
    <cellStyle name="40% - Accent4 18 3 3 2 2" xfId="51664"/>
    <cellStyle name="40% - Accent4 18 3 3 3" xfId="38729"/>
    <cellStyle name="40% - Accent4 18 3 4" xfId="19245"/>
    <cellStyle name="40% - Accent4 18 3 4 2" xfId="45245"/>
    <cellStyle name="40% - Accent4 18 3 5" xfId="32228"/>
    <cellStyle name="40% - Accent4 18 4" xfId="3611"/>
    <cellStyle name="40% - Accent4 18 4 2" xfId="10125"/>
    <cellStyle name="40% - Accent4 18 4 2 2" xfId="16829"/>
    <cellStyle name="40% - Accent4 18 4 2 2 2" xfId="29790"/>
    <cellStyle name="40% - Accent4 18 4 2 2 2 2" xfId="55791"/>
    <cellStyle name="40% - Accent4 18 4 2 2 3" xfId="42856"/>
    <cellStyle name="40% - Accent4 18 4 2 3" xfId="23357"/>
    <cellStyle name="40% - Accent4 18 4 2 3 2" xfId="49357"/>
    <cellStyle name="40% - Accent4 18 4 2 4" xfId="36355"/>
    <cellStyle name="40% - Accent4 18 4 3" xfId="13641"/>
    <cellStyle name="40% - Accent4 18 4 3 2" xfId="26601"/>
    <cellStyle name="40% - Accent4 18 4 3 2 2" xfId="52602"/>
    <cellStyle name="40% - Accent4 18 4 3 3" xfId="39667"/>
    <cellStyle name="40% - Accent4 18 4 4" xfId="20180"/>
    <cellStyle name="40% - Accent4 18 4 4 2" xfId="46180"/>
    <cellStyle name="40% - Accent4 18 4 5" xfId="33166"/>
    <cellStyle name="40% - Accent4 18 5" xfId="4308"/>
    <cellStyle name="40% - Accent4 18 5 2" xfId="10553"/>
    <cellStyle name="40% - Accent4 18 5 2 2" xfId="17257"/>
    <cellStyle name="40% - Accent4 18 5 2 2 2" xfId="30218"/>
    <cellStyle name="40% - Accent4 18 5 2 2 2 2" xfId="56219"/>
    <cellStyle name="40% - Accent4 18 5 2 2 3" xfId="43284"/>
    <cellStyle name="40% - Accent4 18 5 2 3" xfId="23785"/>
    <cellStyle name="40% - Accent4 18 5 2 3 2" xfId="49785"/>
    <cellStyle name="40% - Accent4 18 5 2 4" xfId="36783"/>
    <cellStyle name="40% - Accent4 18 5 3" xfId="14069"/>
    <cellStyle name="40% - Accent4 18 5 3 2" xfId="27029"/>
    <cellStyle name="40% - Accent4 18 5 3 2 2" xfId="53030"/>
    <cellStyle name="40% - Accent4 18 5 3 3" xfId="40095"/>
    <cellStyle name="40% - Accent4 18 5 4" xfId="20607"/>
    <cellStyle name="40% - Accent4 18 5 4 2" xfId="46607"/>
    <cellStyle name="40% - Accent4 18 5 5" xfId="33594"/>
    <cellStyle name="40% - Accent4 18 6" xfId="8789"/>
    <cellStyle name="40% - Accent4 18 6 2" xfId="15492"/>
    <cellStyle name="40% - Accent4 18 6 2 2" xfId="28452"/>
    <cellStyle name="40% - Accent4 18 6 2 2 2" xfId="54453"/>
    <cellStyle name="40% - Accent4 18 6 2 3" xfId="41518"/>
    <cellStyle name="40% - Accent4 18 6 3" xfId="22019"/>
    <cellStyle name="40% - Accent4 18 6 3 2" xfId="48019"/>
    <cellStyle name="40% - Accent4 18 6 4" xfId="35017"/>
    <cellStyle name="40% - Accent4 18 7" xfId="12303"/>
    <cellStyle name="40% - Accent4 18 7 2" xfId="25264"/>
    <cellStyle name="40% - Accent4 18 7 2 2" xfId="51264"/>
    <cellStyle name="40% - Accent4 18 7 3" xfId="38329"/>
    <cellStyle name="40% - Accent4 18 8" xfId="18845"/>
    <cellStyle name="40% - Accent4 18 8 2" xfId="44845"/>
    <cellStyle name="40% - Accent4 18 9" xfId="31828"/>
    <cellStyle name="40% - Accent4 19" xfId="834"/>
    <cellStyle name="40% - Accent4 19 2" xfId="2996"/>
    <cellStyle name="40% - Accent4 19 2 2" xfId="9615"/>
    <cellStyle name="40% - Accent4 19 2 2 2" xfId="16317"/>
    <cellStyle name="40% - Accent4 19 2 2 2 2" xfId="29278"/>
    <cellStyle name="40% - Accent4 19 2 2 2 2 2" xfId="55279"/>
    <cellStyle name="40% - Accent4 19 2 2 2 3" xfId="42344"/>
    <cellStyle name="40% - Accent4 19 2 2 3" xfId="22845"/>
    <cellStyle name="40% - Accent4 19 2 2 3 2" xfId="48845"/>
    <cellStyle name="40% - Accent4 19 2 2 4" xfId="35843"/>
    <cellStyle name="40% - Accent4 19 2 3" xfId="13129"/>
    <cellStyle name="40% - Accent4 19 2 3 2" xfId="26090"/>
    <cellStyle name="40% - Accent4 19 2 3 2 2" xfId="52090"/>
    <cellStyle name="40% - Accent4 19 2 3 3" xfId="39155"/>
    <cellStyle name="40% - Accent4 19 2 4" xfId="19670"/>
    <cellStyle name="40% - Accent4 19 2 4 2" xfId="45670"/>
    <cellStyle name="40% - Accent4 19 2 5" xfId="32654"/>
    <cellStyle name="40% - Accent4 19 3" xfId="3251"/>
    <cellStyle name="40% - Accent4 19 3 2" xfId="9825"/>
    <cellStyle name="40% - Accent4 19 3 2 2" xfId="16527"/>
    <cellStyle name="40% - Accent4 19 3 2 2 2" xfId="29488"/>
    <cellStyle name="40% - Accent4 19 3 2 2 2 2" xfId="55489"/>
    <cellStyle name="40% - Accent4 19 3 2 2 3" xfId="42554"/>
    <cellStyle name="40% - Accent4 19 3 2 3" xfId="23055"/>
    <cellStyle name="40% - Accent4 19 3 2 3 2" xfId="49055"/>
    <cellStyle name="40% - Accent4 19 3 2 4" xfId="36053"/>
    <cellStyle name="40% - Accent4 19 3 3" xfId="13339"/>
    <cellStyle name="40% - Accent4 19 3 3 2" xfId="26300"/>
    <cellStyle name="40% - Accent4 19 3 3 2 2" xfId="52300"/>
    <cellStyle name="40% - Accent4 19 3 3 3" xfId="39365"/>
    <cellStyle name="40% - Accent4 19 3 4" xfId="19880"/>
    <cellStyle name="40% - Accent4 19 3 4 2" xfId="45880"/>
    <cellStyle name="40% - Accent4 19 3 5" xfId="32864"/>
    <cellStyle name="40% - Accent4 19 4" xfId="2614"/>
    <cellStyle name="40% - Accent4 19 4 2" xfId="9295"/>
    <cellStyle name="40% - Accent4 19 4 2 2" xfId="15996"/>
    <cellStyle name="40% - Accent4 19 4 2 2 2" xfId="28957"/>
    <cellStyle name="40% - Accent4 19 4 2 2 2 2" xfId="54958"/>
    <cellStyle name="40% - Accent4 19 4 2 2 3" xfId="42023"/>
    <cellStyle name="40% - Accent4 19 4 2 3" xfId="22524"/>
    <cellStyle name="40% - Accent4 19 4 2 3 2" xfId="48524"/>
    <cellStyle name="40% - Accent4 19 4 2 4" xfId="35522"/>
    <cellStyle name="40% - Accent4 19 4 3" xfId="12808"/>
    <cellStyle name="40% - Accent4 19 4 3 2" xfId="25769"/>
    <cellStyle name="40% - Accent4 19 4 3 2 2" xfId="51769"/>
    <cellStyle name="40% - Accent4 19 4 3 3" xfId="38834"/>
    <cellStyle name="40% - Accent4 19 4 4" xfId="19350"/>
    <cellStyle name="40% - Accent4 19 4 4 2" xfId="45350"/>
    <cellStyle name="40% - Accent4 19 4 5" xfId="32333"/>
    <cellStyle name="40% - Accent4 19 5" xfId="3501"/>
    <cellStyle name="40% - Accent4 19 5 2" xfId="10031"/>
    <cellStyle name="40% - Accent4 19 5 2 2" xfId="16735"/>
    <cellStyle name="40% - Accent4 19 5 2 2 2" xfId="29696"/>
    <cellStyle name="40% - Accent4 19 5 2 2 2 2" xfId="55697"/>
    <cellStyle name="40% - Accent4 19 5 2 2 3" xfId="42762"/>
    <cellStyle name="40% - Accent4 19 5 2 3" xfId="23263"/>
    <cellStyle name="40% - Accent4 19 5 2 3 2" xfId="49263"/>
    <cellStyle name="40% - Accent4 19 5 2 4" xfId="36261"/>
    <cellStyle name="40% - Accent4 19 5 3" xfId="13547"/>
    <cellStyle name="40% - Accent4 19 5 3 2" xfId="26508"/>
    <cellStyle name="40% - Accent4 19 5 3 2 2" xfId="52508"/>
    <cellStyle name="40% - Accent4 19 5 3 3" xfId="39573"/>
    <cellStyle name="40% - Accent4 19 5 4" xfId="20086"/>
    <cellStyle name="40% - Accent4 19 5 4 2" xfId="46086"/>
    <cellStyle name="40% - Accent4 19 5 5" xfId="33072"/>
    <cellStyle name="40% - Accent4 19 6" xfId="8803"/>
    <cellStyle name="40% - Accent4 19 6 2" xfId="15506"/>
    <cellStyle name="40% - Accent4 19 6 2 2" xfId="28466"/>
    <cellStyle name="40% - Accent4 19 6 2 2 2" xfId="54467"/>
    <cellStyle name="40% - Accent4 19 6 2 3" xfId="41532"/>
    <cellStyle name="40% - Accent4 19 6 3" xfId="22033"/>
    <cellStyle name="40% - Accent4 19 6 3 2" xfId="48033"/>
    <cellStyle name="40% - Accent4 19 6 4" xfId="35031"/>
    <cellStyle name="40% - Accent4 19 7" xfId="12317"/>
    <cellStyle name="40% - Accent4 19 7 2" xfId="25278"/>
    <cellStyle name="40% - Accent4 19 7 2 2" xfId="51278"/>
    <cellStyle name="40% - Accent4 19 7 3" xfId="38343"/>
    <cellStyle name="40% - Accent4 19 8" xfId="18859"/>
    <cellStyle name="40% - Accent4 19 8 2" xfId="44859"/>
    <cellStyle name="40% - Accent4 19 9" xfId="31842"/>
    <cellStyle name="40% - Accent4 2" xfId="103"/>
    <cellStyle name="40% - Accent4 2 2" xfId="2338"/>
    <cellStyle name="40% - Accent4 2 2 2" xfId="2386"/>
    <cellStyle name="40% - Accent4 2 2 2 2" xfId="9129"/>
    <cellStyle name="40% - Accent4 2 2 2 2 2" xfId="15831"/>
    <cellStyle name="40% - Accent4 2 2 2 2 2 2" xfId="28791"/>
    <cellStyle name="40% - Accent4 2 2 2 2 2 2 2" xfId="54792"/>
    <cellStyle name="40% - Accent4 2 2 2 2 2 3" xfId="41857"/>
    <cellStyle name="40% - Accent4 2 2 2 2 3" xfId="22358"/>
    <cellStyle name="40% - Accent4 2 2 2 2 3 2" xfId="48358"/>
    <cellStyle name="40% - Accent4 2 2 2 2 4" xfId="35356"/>
    <cellStyle name="40% - Accent4 2 2 2 3" xfId="12642"/>
    <cellStyle name="40% - Accent4 2 2 2 3 2" xfId="25603"/>
    <cellStyle name="40% - Accent4 2 2 2 3 2 2" xfId="51603"/>
    <cellStyle name="40% - Accent4 2 2 2 3 3" xfId="38668"/>
    <cellStyle name="40% - Accent4 2 2 2 4" xfId="19184"/>
    <cellStyle name="40% - Accent4 2 2 2 4 2" xfId="45184"/>
    <cellStyle name="40% - Accent4 2 2 2 5" xfId="32167"/>
    <cellStyle name="40% - Accent4 2 2 3" xfId="2494"/>
    <cellStyle name="40% - Accent4 2 2 3 2" xfId="9194"/>
    <cellStyle name="40% - Accent4 2 2 3 2 2" xfId="15896"/>
    <cellStyle name="40% - Accent4 2 2 3 2 2 2" xfId="28856"/>
    <cellStyle name="40% - Accent4 2 2 3 2 2 2 2" xfId="54857"/>
    <cellStyle name="40% - Accent4 2 2 3 2 2 3" xfId="41922"/>
    <cellStyle name="40% - Accent4 2 2 3 2 3" xfId="22423"/>
    <cellStyle name="40% - Accent4 2 2 3 2 3 2" xfId="48423"/>
    <cellStyle name="40% - Accent4 2 2 3 2 4" xfId="35421"/>
    <cellStyle name="40% - Accent4 2 2 3 3" xfId="12707"/>
    <cellStyle name="40% - Accent4 2 2 3 3 2" xfId="25668"/>
    <cellStyle name="40% - Accent4 2 2 3 3 2 2" xfId="51668"/>
    <cellStyle name="40% - Accent4 2 2 3 3 3" xfId="38733"/>
    <cellStyle name="40% - Accent4 2 2 3 4" xfId="19249"/>
    <cellStyle name="40% - Accent4 2 2 3 4 2" xfId="45249"/>
    <cellStyle name="40% - Accent4 2 2 3 5" xfId="32232"/>
    <cellStyle name="40% - Accent4 2 2 4" xfId="3607"/>
    <cellStyle name="40% - Accent4 2 2 4 2" xfId="10122"/>
    <cellStyle name="40% - Accent4 2 2 4 2 2" xfId="16826"/>
    <cellStyle name="40% - Accent4 2 2 4 2 2 2" xfId="29787"/>
    <cellStyle name="40% - Accent4 2 2 4 2 2 2 2" xfId="55788"/>
    <cellStyle name="40% - Accent4 2 2 4 2 2 3" xfId="42853"/>
    <cellStyle name="40% - Accent4 2 2 4 2 3" xfId="23354"/>
    <cellStyle name="40% - Accent4 2 2 4 2 3 2" xfId="49354"/>
    <cellStyle name="40% - Accent4 2 2 4 2 4" xfId="36352"/>
    <cellStyle name="40% - Accent4 2 2 4 3" xfId="13638"/>
    <cellStyle name="40% - Accent4 2 2 4 3 2" xfId="26598"/>
    <cellStyle name="40% - Accent4 2 2 4 3 2 2" xfId="52599"/>
    <cellStyle name="40% - Accent4 2 2 4 3 3" xfId="39664"/>
    <cellStyle name="40% - Accent4 2 2 4 4" xfId="20177"/>
    <cellStyle name="40% - Accent4 2 2 4 4 2" xfId="46177"/>
    <cellStyle name="40% - Accent4 2 2 4 5" xfId="33163"/>
    <cellStyle name="40% - Accent4 2 2 5" xfId="4305"/>
    <cellStyle name="40% - Accent4 2 2 5 2" xfId="10550"/>
    <cellStyle name="40% - Accent4 2 2 5 2 2" xfId="17254"/>
    <cellStyle name="40% - Accent4 2 2 5 2 2 2" xfId="30215"/>
    <cellStyle name="40% - Accent4 2 2 5 2 2 2 2" xfId="56216"/>
    <cellStyle name="40% - Accent4 2 2 5 2 2 3" xfId="43281"/>
    <cellStyle name="40% - Accent4 2 2 5 2 3" xfId="23782"/>
    <cellStyle name="40% - Accent4 2 2 5 2 3 2" xfId="49782"/>
    <cellStyle name="40% - Accent4 2 2 5 2 4" xfId="36780"/>
    <cellStyle name="40% - Accent4 2 2 5 3" xfId="14066"/>
    <cellStyle name="40% - Accent4 2 2 5 3 2" xfId="27026"/>
    <cellStyle name="40% - Accent4 2 2 5 3 2 2" xfId="53027"/>
    <cellStyle name="40% - Accent4 2 2 5 3 3" xfId="40092"/>
    <cellStyle name="40% - Accent4 2 2 5 4" xfId="20604"/>
    <cellStyle name="40% - Accent4 2 2 5 4 2" xfId="46604"/>
    <cellStyle name="40% - Accent4 2 2 5 5" xfId="33591"/>
    <cellStyle name="40% - Accent4 2 3" xfId="3054"/>
    <cellStyle name="40% - Accent4 2 4" xfId="3080"/>
    <cellStyle name="40% - Accent4 2 5" xfId="3122"/>
    <cellStyle name="40% - Accent4 2 6" xfId="8572"/>
    <cellStyle name="40% - Accent4 2 6 2" xfId="15274"/>
    <cellStyle name="40% - Accent4 2 6 2 2" xfId="28234"/>
    <cellStyle name="40% - Accent4 2 6 2 2 2" xfId="54235"/>
    <cellStyle name="40% - Accent4 2 6 2 3" xfId="41300"/>
    <cellStyle name="40% - Accent4 2 6 3" xfId="21801"/>
    <cellStyle name="40% - Accent4 2 6 3 2" xfId="47801"/>
    <cellStyle name="40% - Accent4 2 6 4" xfId="34799"/>
    <cellStyle name="40% - Accent4 2 7" xfId="12085"/>
    <cellStyle name="40% - Accent4 2 7 2" xfId="25046"/>
    <cellStyle name="40% - Accent4 2 7 2 2" xfId="51046"/>
    <cellStyle name="40% - Accent4 2 7 3" xfId="38111"/>
    <cellStyle name="40% - Accent4 2 8" xfId="18628"/>
    <cellStyle name="40% - Accent4 2 8 2" xfId="44628"/>
    <cellStyle name="40% - Accent4 2 9" xfId="31610"/>
    <cellStyle name="40% - Accent4 20" xfId="876"/>
    <cellStyle name="40% - Accent4 20 2" xfId="3031"/>
    <cellStyle name="40% - Accent4 20 2 2" xfId="9644"/>
    <cellStyle name="40% - Accent4 20 2 2 2" xfId="16346"/>
    <cellStyle name="40% - Accent4 20 2 2 2 2" xfId="29307"/>
    <cellStyle name="40% - Accent4 20 2 2 2 2 2" xfId="55308"/>
    <cellStyle name="40% - Accent4 20 2 2 2 3" xfId="42373"/>
    <cellStyle name="40% - Accent4 20 2 2 3" xfId="22874"/>
    <cellStyle name="40% - Accent4 20 2 2 3 2" xfId="48874"/>
    <cellStyle name="40% - Accent4 20 2 2 4" xfId="35872"/>
    <cellStyle name="40% - Accent4 20 2 3" xfId="13158"/>
    <cellStyle name="40% - Accent4 20 2 3 2" xfId="26119"/>
    <cellStyle name="40% - Accent4 20 2 3 2 2" xfId="52119"/>
    <cellStyle name="40% - Accent4 20 2 3 3" xfId="39184"/>
    <cellStyle name="40% - Accent4 20 2 4" xfId="19699"/>
    <cellStyle name="40% - Accent4 20 2 4 2" xfId="45699"/>
    <cellStyle name="40% - Accent4 20 2 5" xfId="32683"/>
    <cellStyle name="40% - Accent4 20 3" xfId="2902"/>
    <cellStyle name="40% - Accent4 20 3 2" xfId="9538"/>
    <cellStyle name="40% - Accent4 20 3 2 2" xfId="16240"/>
    <cellStyle name="40% - Accent4 20 3 2 2 2" xfId="29201"/>
    <cellStyle name="40% - Accent4 20 3 2 2 2 2" xfId="55202"/>
    <cellStyle name="40% - Accent4 20 3 2 2 3" xfId="42267"/>
    <cellStyle name="40% - Accent4 20 3 2 3" xfId="22768"/>
    <cellStyle name="40% - Accent4 20 3 2 3 2" xfId="48768"/>
    <cellStyle name="40% - Accent4 20 3 2 4" xfId="35766"/>
    <cellStyle name="40% - Accent4 20 3 3" xfId="13052"/>
    <cellStyle name="40% - Accent4 20 3 3 2" xfId="26013"/>
    <cellStyle name="40% - Accent4 20 3 3 2 2" xfId="52013"/>
    <cellStyle name="40% - Accent4 20 3 3 3" xfId="39078"/>
    <cellStyle name="40% - Accent4 20 3 4" xfId="19593"/>
    <cellStyle name="40% - Accent4 20 3 4 2" xfId="45593"/>
    <cellStyle name="40% - Accent4 20 3 5" xfId="32577"/>
    <cellStyle name="40% - Accent4 20 4" xfId="2771"/>
    <cellStyle name="40% - Accent4 20 4 2" xfId="9430"/>
    <cellStyle name="40% - Accent4 20 4 2 2" xfId="16131"/>
    <cellStyle name="40% - Accent4 20 4 2 2 2" xfId="29092"/>
    <cellStyle name="40% - Accent4 20 4 2 2 2 2" xfId="55093"/>
    <cellStyle name="40% - Accent4 20 4 2 2 3" xfId="42158"/>
    <cellStyle name="40% - Accent4 20 4 2 3" xfId="22659"/>
    <cellStyle name="40% - Accent4 20 4 2 3 2" xfId="48659"/>
    <cellStyle name="40% - Accent4 20 4 2 4" xfId="35657"/>
    <cellStyle name="40% - Accent4 20 4 3" xfId="12943"/>
    <cellStyle name="40% - Accent4 20 4 3 2" xfId="25904"/>
    <cellStyle name="40% - Accent4 20 4 3 2 2" xfId="51904"/>
    <cellStyle name="40% - Accent4 20 4 3 3" xfId="38969"/>
    <cellStyle name="40% - Accent4 20 4 4" xfId="19485"/>
    <cellStyle name="40% - Accent4 20 4 4 2" xfId="45485"/>
    <cellStyle name="40% - Accent4 20 4 5" xfId="32468"/>
    <cellStyle name="40% - Accent4 20 5" xfId="3360"/>
    <cellStyle name="40% - Accent4 20 5 2" xfId="9912"/>
    <cellStyle name="40% - Accent4 20 5 2 2" xfId="16615"/>
    <cellStyle name="40% - Accent4 20 5 2 2 2" xfId="29576"/>
    <cellStyle name="40% - Accent4 20 5 2 2 2 2" xfId="55577"/>
    <cellStyle name="40% - Accent4 20 5 2 2 3" xfId="42642"/>
    <cellStyle name="40% - Accent4 20 5 2 3" xfId="23143"/>
    <cellStyle name="40% - Accent4 20 5 2 3 2" xfId="49143"/>
    <cellStyle name="40% - Accent4 20 5 2 4" xfId="36141"/>
    <cellStyle name="40% - Accent4 20 5 3" xfId="13427"/>
    <cellStyle name="40% - Accent4 20 5 3 2" xfId="26388"/>
    <cellStyle name="40% - Accent4 20 5 3 2 2" xfId="52388"/>
    <cellStyle name="40% - Accent4 20 5 3 3" xfId="39453"/>
    <cellStyle name="40% - Accent4 20 5 4" xfId="19967"/>
    <cellStyle name="40% - Accent4 20 5 4 2" xfId="45967"/>
    <cellStyle name="40% - Accent4 20 5 5" xfId="32952"/>
    <cellStyle name="40% - Accent4 20 6" xfId="8817"/>
    <cellStyle name="40% - Accent4 20 6 2" xfId="15520"/>
    <cellStyle name="40% - Accent4 20 6 2 2" xfId="28480"/>
    <cellStyle name="40% - Accent4 20 6 2 2 2" xfId="54481"/>
    <cellStyle name="40% - Accent4 20 6 2 3" xfId="41546"/>
    <cellStyle name="40% - Accent4 20 6 3" xfId="22047"/>
    <cellStyle name="40% - Accent4 20 6 3 2" xfId="48047"/>
    <cellStyle name="40% - Accent4 20 6 4" xfId="35045"/>
    <cellStyle name="40% - Accent4 20 7" xfId="12331"/>
    <cellStyle name="40% - Accent4 20 7 2" xfId="25292"/>
    <cellStyle name="40% - Accent4 20 7 2 2" xfId="51292"/>
    <cellStyle name="40% - Accent4 20 7 3" xfId="38357"/>
    <cellStyle name="40% - Accent4 20 8" xfId="18873"/>
    <cellStyle name="40% - Accent4 20 8 2" xfId="44873"/>
    <cellStyle name="40% - Accent4 20 9" xfId="31856"/>
    <cellStyle name="40% - Accent4 21" xfId="918"/>
    <cellStyle name="40% - Accent4 21 2" xfId="3066"/>
    <cellStyle name="40% - Accent4 21 2 2" xfId="9674"/>
    <cellStyle name="40% - Accent4 21 2 2 2" xfId="16376"/>
    <cellStyle name="40% - Accent4 21 2 2 2 2" xfId="29337"/>
    <cellStyle name="40% - Accent4 21 2 2 2 2 2" xfId="55338"/>
    <cellStyle name="40% - Accent4 21 2 2 2 3" xfId="42403"/>
    <cellStyle name="40% - Accent4 21 2 2 3" xfId="22904"/>
    <cellStyle name="40% - Accent4 21 2 2 3 2" xfId="48904"/>
    <cellStyle name="40% - Accent4 21 2 2 4" xfId="35902"/>
    <cellStyle name="40% - Accent4 21 2 3" xfId="13188"/>
    <cellStyle name="40% - Accent4 21 2 3 2" xfId="26149"/>
    <cellStyle name="40% - Accent4 21 2 3 2 2" xfId="52149"/>
    <cellStyle name="40% - Accent4 21 2 3 3" xfId="39214"/>
    <cellStyle name="40% - Accent4 21 2 4" xfId="19729"/>
    <cellStyle name="40% - Accent4 21 2 4 2" xfId="45729"/>
    <cellStyle name="40% - Accent4 21 2 5" xfId="32713"/>
    <cellStyle name="40% - Accent4 21 3" xfId="2570"/>
    <cellStyle name="40% - Accent4 21 3 2" xfId="9260"/>
    <cellStyle name="40% - Accent4 21 3 2 2" xfId="15961"/>
    <cellStyle name="40% - Accent4 21 3 2 2 2" xfId="28922"/>
    <cellStyle name="40% - Accent4 21 3 2 2 2 2" xfId="54923"/>
    <cellStyle name="40% - Accent4 21 3 2 2 3" xfId="41988"/>
    <cellStyle name="40% - Accent4 21 3 2 3" xfId="22489"/>
    <cellStyle name="40% - Accent4 21 3 2 3 2" xfId="48489"/>
    <cellStyle name="40% - Accent4 21 3 2 4" xfId="35487"/>
    <cellStyle name="40% - Accent4 21 3 3" xfId="12773"/>
    <cellStyle name="40% - Accent4 21 3 3 2" xfId="25734"/>
    <cellStyle name="40% - Accent4 21 3 3 2 2" xfId="51734"/>
    <cellStyle name="40% - Accent4 21 3 3 3" xfId="38799"/>
    <cellStyle name="40% - Accent4 21 3 4" xfId="19315"/>
    <cellStyle name="40% - Accent4 21 3 4 2" xfId="45315"/>
    <cellStyle name="40% - Accent4 21 3 5" xfId="32298"/>
    <cellStyle name="40% - Accent4 21 4" xfId="3542"/>
    <cellStyle name="40% - Accent4 21 4 2" xfId="10065"/>
    <cellStyle name="40% - Accent4 21 4 2 2" xfId="16769"/>
    <cellStyle name="40% - Accent4 21 4 2 2 2" xfId="29730"/>
    <cellStyle name="40% - Accent4 21 4 2 2 2 2" xfId="55731"/>
    <cellStyle name="40% - Accent4 21 4 2 2 3" xfId="42796"/>
    <cellStyle name="40% - Accent4 21 4 2 3" xfId="23297"/>
    <cellStyle name="40% - Accent4 21 4 2 3 2" xfId="49297"/>
    <cellStyle name="40% - Accent4 21 4 2 4" xfId="36295"/>
    <cellStyle name="40% - Accent4 21 4 3" xfId="13581"/>
    <cellStyle name="40% - Accent4 21 4 3 2" xfId="26542"/>
    <cellStyle name="40% - Accent4 21 4 3 2 2" xfId="52542"/>
    <cellStyle name="40% - Accent4 21 4 3 3" xfId="39607"/>
    <cellStyle name="40% - Accent4 21 4 4" xfId="20120"/>
    <cellStyle name="40% - Accent4 21 4 4 2" xfId="46120"/>
    <cellStyle name="40% - Accent4 21 4 5" xfId="33106"/>
    <cellStyle name="40% - Accent4 21 5" xfId="4252"/>
    <cellStyle name="40% - Accent4 21 5 2" xfId="10505"/>
    <cellStyle name="40% - Accent4 21 5 2 2" xfId="17209"/>
    <cellStyle name="40% - Accent4 21 5 2 2 2" xfId="30170"/>
    <cellStyle name="40% - Accent4 21 5 2 2 2 2" xfId="56171"/>
    <cellStyle name="40% - Accent4 21 5 2 2 3" xfId="43236"/>
    <cellStyle name="40% - Accent4 21 5 2 3" xfId="23737"/>
    <cellStyle name="40% - Accent4 21 5 2 3 2" xfId="49737"/>
    <cellStyle name="40% - Accent4 21 5 2 4" xfId="36735"/>
    <cellStyle name="40% - Accent4 21 5 3" xfId="14021"/>
    <cellStyle name="40% - Accent4 21 5 3 2" xfId="26981"/>
    <cellStyle name="40% - Accent4 21 5 3 2 2" xfId="52982"/>
    <cellStyle name="40% - Accent4 21 5 3 3" xfId="40047"/>
    <cellStyle name="40% - Accent4 21 5 4" xfId="20559"/>
    <cellStyle name="40% - Accent4 21 5 4 2" xfId="46559"/>
    <cellStyle name="40% - Accent4 21 5 5" xfId="33546"/>
    <cellStyle name="40% - Accent4 21 6" xfId="8831"/>
    <cellStyle name="40% - Accent4 21 6 2" xfId="15534"/>
    <cellStyle name="40% - Accent4 21 6 2 2" xfId="28494"/>
    <cellStyle name="40% - Accent4 21 6 2 2 2" xfId="54495"/>
    <cellStyle name="40% - Accent4 21 6 2 3" xfId="41560"/>
    <cellStyle name="40% - Accent4 21 6 3" xfId="22061"/>
    <cellStyle name="40% - Accent4 21 6 3 2" xfId="48061"/>
    <cellStyle name="40% - Accent4 21 6 4" xfId="35059"/>
    <cellStyle name="40% - Accent4 21 7" xfId="12345"/>
    <cellStyle name="40% - Accent4 21 7 2" xfId="25306"/>
    <cellStyle name="40% - Accent4 21 7 2 2" xfId="51306"/>
    <cellStyle name="40% - Accent4 21 7 3" xfId="38371"/>
    <cellStyle name="40% - Accent4 21 8" xfId="18887"/>
    <cellStyle name="40% - Accent4 21 8 2" xfId="44887"/>
    <cellStyle name="40% - Accent4 21 9" xfId="31870"/>
    <cellStyle name="40% - Accent4 22" xfId="960"/>
    <cellStyle name="40% - Accent4 22 2" xfId="3103"/>
    <cellStyle name="40% - Accent4 22 2 2" xfId="9705"/>
    <cellStyle name="40% - Accent4 22 2 2 2" xfId="16407"/>
    <cellStyle name="40% - Accent4 22 2 2 2 2" xfId="29368"/>
    <cellStyle name="40% - Accent4 22 2 2 2 2 2" xfId="55369"/>
    <cellStyle name="40% - Accent4 22 2 2 2 3" xfId="42434"/>
    <cellStyle name="40% - Accent4 22 2 2 3" xfId="22935"/>
    <cellStyle name="40% - Accent4 22 2 2 3 2" xfId="48935"/>
    <cellStyle name="40% - Accent4 22 2 2 4" xfId="35933"/>
    <cellStyle name="40% - Accent4 22 2 3" xfId="13219"/>
    <cellStyle name="40% - Accent4 22 2 3 2" xfId="26180"/>
    <cellStyle name="40% - Accent4 22 2 3 2 2" xfId="52180"/>
    <cellStyle name="40% - Accent4 22 2 3 3" xfId="39245"/>
    <cellStyle name="40% - Accent4 22 2 4" xfId="19760"/>
    <cellStyle name="40% - Accent4 22 2 4 2" xfId="45760"/>
    <cellStyle name="40% - Accent4 22 2 5" xfId="32744"/>
    <cellStyle name="40% - Accent4 22 3" xfId="3711"/>
    <cellStyle name="40% - Accent4 22 3 2" xfId="10199"/>
    <cellStyle name="40% - Accent4 22 3 2 2" xfId="16904"/>
    <cellStyle name="40% - Accent4 22 3 2 2 2" xfId="29865"/>
    <cellStyle name="40% - Accent4 22 3 2 2 2 2" xfId="55866"/>
    <cellStyle name="40% - Accent4 22 3 2 2 3" xfId="42931"/>
    <cellStyle name="40% - Accent4 22 3 2 3" xfId="23432"/>
    <cellStyle name="40% - Accent4 22 3 2 3 2" xfId="49432"/>
    <cellStyle name="40% - Accent4 22 3 2 4" xfId="36430"/>
    <cellStyle name="40% - Accent4 22 3 3" xfId="13716"/>
    <cellStyle name="40% - Accent4 22 3 3 2" xfId="26676"/>
    <cellStyle name="40% - Accent4 22 3 3 2 2" xfId="52677"/>
    <cellStyle name="40% - Accent4 22 3 3 3" xfId="39742"/>
    <cellStyle name="40% - Accent4 22 3 4" xfId="20254"/>
    <cellStyle name="40% - Accent4 22 3 4 2" xfId="46254"/>
    <cellStyle name="40% - Accent4 22 3 5" xfId="33241"/>
    <cellStyle name="40% - Accent4 22 4" xfId="4396"/>
    <cellStyle name="40% - Accent4 22 4 2" xfId="10617"/>
    <cellStyle name="40% - Accent4 22 4 2 2" xfId="17322"/>
    <cellStyle name="40% - Accent4 22 4 2 2 2" xfId="30283"/>
    <cellStyle name="40% - Accent4 22 4 2 2 2 2" xfId="56284"/>
    <cellStyle name="40% - Accent4 22 4 2 2 3" xfId="43349"/>
    <cellStyle name="40% - Accent4 22 4 2 3" xfId="23850"/>
    <cellStyle name="40% - Accent4 22 4 2 3 2" xfId="49850"/>
    <cellStyle name="40% - Accent4 22 4 2 4" xfId="36848"/>
    <cellStyle name="40% - Accent4 22 4 3" xfId="14134"/>
    <cellStyle name="40% - Accent4 22 4 3 2" xfId="27094"/>
    <cellStyle name="40% - Accent4 22 4 3 2 2" xfId="53095"/>
    <cellStyle name="40% - Accent4 22 4 3 3" xfId="40160"/>
    <cellStyle name="40% - Accent4 22 4 4" xfId="20671"/>
    <cellStyle name="40% - Accent4 22 4 4 2" xfId="46671"/>
    <cellStyle name="40% - Accent4 22 4 5" xfId="33659"/>
    <cellStyle name="40% - Accent4 22 5" xfId="5010"/>
    <cellStyle name="40% - Accent4 22 5 2" xfId="10978"/>
    <cellStyle name="40% - Accent4 22 5 2 2" xfId="17682"/>
    <cellStyle name="40% - Accent4 22 5 2 2 2" xfId="30643"/>
    <cellStyle name="40% - Accent4 22 5 2 2 2 2" xfId="56644"/>
    <cellStyle name="40% - Accent4 22 5 2 2 3" xfId="43709"/>
    <cellStyle name="40% - Accent4 22 5 2 3" xfId="24210"/>
    <cellStyle name="40% - Accent4 22 5 2 3 2" xfId="50210"/>
    <cellStyle name="40% - Accent4 22 5 2 4" xfId="37208"/>
    <cellStyle name="40% - Accent4 22 5 3" xfId="14494"/>
    <cellStyle name="40% - Accent4 22 5 3 2" xfId="27454"/>
    <cellStyle name="40% - Accent4 22 5 3 2 2" xfId="53455"/>
    <cellStyle name="40% - Accent4 22 5 3 3" xfId="40520"/>
    <cellStyle name="40% - Accent4 22 5 4" xfId="21031"/>
    <cellStyle name="40% - Accent4 22 5 4 2" xfId="47031"/>
    <cellStyle name="40% - Accent4 22 5 5" xfId="34019"/>
    <cellStyle name="40% - Accent4 22 6" xfId="8845"/>
    <cellStyle name="40% - Accent4 22 6 2" xfId="15548"/>
    <cellStyle name="40% - Accent4 22 6 2 2" xfId="28508"/>
    <cellStyle name="40% - Accent4 22 6 2 2 2" xfId="54509"/>
    <cellStyle name="40% - Accent4 22 6 2 3" xfId="41574"/>
    <cellStyle name="40% - Accent4 22 6 3" xfId="22075"/>
    <cellStyle name="40% - Accent4 22 6 3 2" xfId="48075"/>
    <cellStyle name="40% - Accent4 22 6 4" xfId="35073"/>
    <cellStyle name="40% - Accent4 22 7" xfId="12359"/>
    <cellStyle name="40% - Accent4 22 7 2" xfId="25320"/>
    <cellStyle name="40% - Accent4 22 7 2 2" xfId="51320"/>
    <cellStyle name="40% - Accent4 22 7 3" xfId="38385"/>
    <cellStyle name="40% - Accent4 22 8" xfId="18901"/>
    <cellStyle name="40% - Accent4 22 8 2" xfId="44901"/>
    <cellStyle name="40% - Accent4 22 9" xfId="31884"/>
    <cellStyle name="40% - Accent4 23" xfId="1002"/>
    <cellStyle name="40% - Accent4 23 2" xfId="3137"/>
    <cellStyle name="40% - Accent4 23 2 2" xfId="9733"/>
    <cellStyle name="40% - Accent4 23 2 2 2" xfId="16435"/>
    <cellStyle name="40% - Accent4 23 2 2 2 2" xfId="29396"/>
    <cellStyle name="40% - Accent4 23 2 2 2 2 2" xfId="55397"/>
    <cellStyle name="40% - Accent4 23 2 2 2 3" xfId="42462"/>
    <cellStyle name="40% - Accent4 23 2 2 3" xfId="22963"/>
    <cellStyle name="40% - Accent4 23 2 2 3 2" xfId="48963"/>
    <cellStyle name="40% - Accent4 23 2 2 4" xfId="35961"/>
    <cellStyle name="40% - Accent4 23 2 3" xfId="13247"/>
    <cellStyle name="40% - Accent4 23 2 3 2" xfId="26208"/>
    <cellStyle name="40% - Accent4 23 2 3 2 2" xfId="52208"/>
    <cellStyle name="40% - Accent4 23 2 3 3" xfId="39273"/>
    <cellStyle name="40% - Accent4 23 2 4" xfId="19788"/>
    <cellStyle name="40% - Accent4 23 2 4 2" xfId="45788"/>
    <cellStyle name="40% - Accent4 23 2 5" xfId="32772"/>
    <cellStyle name="40% - Accent4 23 3" xfId="2978"/>
    <cellStyle name="40% - Accent4 23 3 2" xfId="9600"/>
    <cellStyle name="40% - Accent4 23 3 2 2" xfId="16302"/>
    <cellStyle name="40% - Accent4 23 3 2 2 2" xfId="29263"/>
    <cellStyle name="40% - Accent4 23 3 2 2 2 2" xfId="55264"/>
    <cellStyle name="40% - Accent4 23 3 2 2 3" xfId="42329"/>
    <cellStyle name="40% - Accent4 23 3 2 3" xfId="22830"/>
    <cellStyle name="40% - Accent4 23 3 2 3 2" xfId="48830"/>
    <cellStyle name="40% - Accent4 23 3 2 4" xfId="35828"/>
    <cellStyle name="40% - Accent4 23 3 3" xfId="13114"/>
    <cellStyle name="40% - Accent4 23 3 3 2" xfId="26075"/>
    <cellStyle name="40% - Accent4 23 3 3 2 2" xfId="52075"/>
    <cellStyle name="40% - Accent4 23 3 3 3" xfId="39140"/>
    <cellStyle name="40% - Accent4 23 3 4" xfId="19655"/>
    <cellStyle name="40% - Accent4 23 3 4 2" xfId="45655"/>
    <cellStyle name="40% - Accent4 23 3 5" xfId="32639"/>
    <cellStyle name="40% - Accent4 23 4" xfId="2869"/>
    <cellStyle name="40% - Accent4 23 4 2" xfId="9510"/>
    <cellStyle name="40% - Accent4 23 4 2 2" xfId="16212"/>
    <cellStyle name="40% - Accent4 23 4 2 2 2" xfId="29173"/>
    <cellStyle name="40% - Accent4 23 4 2 2 2 2" xfId="55174"/>
    <cellStyle name="40% - Accent4 23 4 2 2 3" xfId="42239"/>
    <cellStyle name="40% - Accent4 23 4 2 3" xfId="22740"/>
    <cellStyle name="40% - Accent4 23 4 2 3 2" xfId="48740"/>
    <cellStyle name="40% - Accent4 23 4 2 4" xfId="35738"/>
    <cellStyle name="40% - Accent4 23 4 3" xfId="13024"/>
    <cellStyle name="40% - Accent4 23 4 3 2" xfId="25985"/>
    <cellStyle name="40% - Accent4 23 4 3 2 2" xfId="51985"/>
    <cellStyle name="40% - Accent4 23 4 3 3" xfId="39050"/>
    <cellStyle name="40% - Accent4 23 4 4" xfId="19565"/>
    <cellStyle name="40% - Accent4 23 4 4 2" xfId="45565"/>
    <cellStyle name="40% - Accent4 23 4 5" xfId="32549"/>
    <cellStyle name="40% - Accent4 23 5" xfId="3046"/>
    <cellStyle name="40% - Accent4 23 5 2" xfId="9656"/>
    <cellStyle name="40% - Accent4 23 5 2 2" xfId="16358"/>
    <cellStyle name="40% - Accent4 23 5 2 2 2" xfId="29319"/>
    <cellStyle name="40% - Accent4 23 5 2 2 2 2" xfId="55320"/>
    <cellStyle name="40% - Accent4 23 5 2 2 3" xfId="42385"/>
    <cellStyle name="40% - Accent4 23 5 2 3" xfId="22886"/>
    <cellStyle name="40% - Accent4 23 5 2 3 2" xfId="48886"/>
    <cellStyle name="40% - Accent4 23 5 2 4" xfId="35884"/>
    <cellStyle name="40% - Accent4 23 5 3" xfId="13170"/>
    <cellStyle name="40% - Accent4 23 5 3 2" xfId="26131"/>
    <cellStyle name="40% - Accent4 23 5 3 2 2" xfId="52131"/>
    <cellStyle name="40% - Accent4 23 5 3 3" xfId="39196"/>
    <cellStyle name="40% - Accent4 23 5 4" xfId="19711"/>
    <cellStyle name="40% - Accent4 23 5 4 2" xfId="45711"/>
    <cellStyle name="40% - Accent4 23 5 5" xfId="32695"/>
    <cellStyle name="40% - Accent4 23 6" xfId="8859"/>
    <cellStyle name="40% - Accent4 23 6 2" xfId="15562"/>
    <cellStyle name="40% - Accent4 23 6 2 2" xfId="28522"/>
    <cellStyle name="40% - Accent4 23 6 2 2 2" xfId="54523"/>
    <cellStyle name="40% - Accent4 23 6 2 3" xfId="41588"/>
    <cellStyle name="40% - Accent4 23 6 3" xfId="22089"/>
    <cellStyle name="40% - Accent4 23 6 3 2" xfId="48089"/>
    <cellStyle name="40% - Accent4 23 6 4" xfId="35087"/>
    <cellStyle name="40% - Accent4 23 7" xfId="12373"/>
    <cellStyle name="40% - Accent4 23 7 2" xfId="25334"/>
    <cellStyle name="40% - Accent4 23 7 2 2" xfId="51334"/>
    <cellStyle name="40% - Accent4 23 7 3" xfId="38399"/>
    <cellStyle name="40% - Accent4 23 8" xfId="18915"/>
    <cellStyle name="40% - Accent4 23 8 2" xfId="44915"/>
    <cellStyle name="40% - Accent4 23 9" xfId="31898"/>
    <cellStyle name="40% - Accent4 24" xfId="1044"/>
    <cellStyle name="40% - Accent4 24 2" xfId="3172"/>
    <cellStyle name="40% - Accent4 24 2 2" xfId="9760"/>
    <cellStyle name="40% - Accent4 24 2 2 2" xfId="16462"/>
    <cellStyle name="40% - Accent4 24 2 2 2 2" xfId="29423"/>
    <cellStyle name="40% - Accent4 24 2 2 2 2 2" xfId="55424"/>
    <cellStyle name="40% - Accent4 24 2 2 2 3" xfId="42489"/>
    <cellStyle name="40% - Accent4 24 2 2 3" xfId="22990"/>
    <cellStyle name="40% - Accent4 24 2 2 3 2" xfId="48990"/>
    <cellStyle name="40% - Accent4 24 2 2 4" xfId="35988"/>
    <cellStyle name="40% - Accent4 24 2 3" xfId="13274"/>
    <cellStyle name="40% - Accent4 24 2 3 2" xfId="26235"/>
    <cellStyle name="40% - Accent4 24 2 3 2 2" xfId="52235"/>
    <cellStyle name="40% - Accent4 24 2 3 3" xfId="39300"/>
    <cellStyle name="40% - Accent4 24 2 4" xfId="19815"/>
    <cellStyle name="40% - Accent4 24 2 4 2" xfId="45815"/>
    <cellStyle name="40% - Accent4 24 2 5" xfId="32799"/>
    <cellStyle name="40% - Accent4 24 3" xfId="2658"/>
    <cellStyle name="40% - Accent4 24 3 2" xfId="9335"/>
    <cellStyle name="40% - Accent4 24 3 2 2" xfId="16036"/>
    <cellStyle name="40% - Accent4 24 3 2 2 2" xfId="28997"/>
    <cellStyle name="40% - Accent4 24 3 2 2 2 2" xfId="54998"/>
    <cellStyle name="40% - Accent4 24 3 2 2 3" xfId="42063"/>
    <cellStyle name="40% - Accent4 24 3 2 3" xfId="22564"/>
    <cellStyle name="40% - Accent4 24 3 2 3 2" xfId="48564"/>
    <cellStyle name="40% - Accent4 24 3 2 4" xfId="35562"/>
    <cellStyle name="40% - Accent4 24 3 3" xfId="12848"/>
    <cellStyle name="40% - Accent4 24 3 3 2" xfId="25809"/>
    <cellStyle name="40% - Accent4 24 3 3 2 2" xfId="51809"/>
    <cellStyle name="40% - Accent4 24 3 3 3" xfId="38874"/>
    <cellStyle name="40% - Accent4 24 3 4" xfId="19390"/>
    <cellStyle name="40% - Accent4 24 3 4 2" xfId="45390"/>
    <cellStyle name="40% - Accent4 24 3 5" xfId="32373"/>
    <cellStyle name="40% - Accent4 24 4" xfId="3461"/>
    <cellStyle name="40% - Accent4 24 4 2" xfId="9994"/>
    <cellStyle name="40% - Accent4 24 4 2 2" xfId="16698"/>
    <cellStyle name="40% - Accent4 24 4 2 2 2" xfId="29659"/>
    <cellStyle name="40% - Accent4 24 4 2 2 2 2" xfId="55660"/>
    <cellStyle name="40% - Accent4 24 4 2 2 3" xfId="42725"/>
    <cellStyle name="40% - Accent4 24 4 2 3" xfId="23226"/>
    <cellStyle name="40% - Accent4 24 4 2 3 2" xfId="49226"/>
    <cellStyle name="40% - Accent4 24 4 2 4" xfId="36224"/>
    <cellStyle name="40% - Accent4 24 4 3" xfId="13510"/>
    <cellStyle name="40% - Accent4 24 4 3 2" xfId="26471"/>
    <cellStyle name="40% - Accent4 24 4 3 2 2" xfId="52471"/>
    <cellStyle name="40% - Accent4 24 4 3 3" xfId="39536"/>
    <cellStyle name="40% - Accent4 24 4 4" xfId="20049"/>
    <cellStyle name="40% - Accent4 24 4 4 2" xfId="46049"/>
    <cellStyle name="40% - Accent4 24 4 5" xfId="33035"/>
    <cellStyle name="40% - Accent4 24 5" xfId="2953"/>
    <cellStyle name="40% - Accent4 24 5 2" xfId="9578"/>
    <cellStyle name="40% - Accent4 24 5 2 2" xfId="16280"/>
    <cellStyle name="40% - Accent4 24 5 2 2 2" xfId="29241"/>
    <cellStyle name="40% - Accent4 24 5 2 2 2 2" xfId="55242"/>
    <cellStyle name="40% - Accent4 24 5 2 2 3" xfId="42307"/>
    <cellStyle name="40% - Accent4 24 5 2 3" xfId="22808"/>
    <cellStyle name="40% - Accent4 24 5 2 3 2" xfId="48808"/>
    <cellStyle name="40% - Accent4 24 5 2 4" xfId="35806"/>
    <cellStyle name="40% - Accent4 24 5 3" xfId="13092"/>
    <cellStyle name="40% - Accent4 24 5 3 2" xfId="26053"/>
    <cellStyle name="40% - Accent4 24 5 3 2 2" xfId="52053"/>
    <cellStyle name="40% - Accent4 24 5 3 3" xfId="39118"/>
    <cellStyle name="40% - Accent4 24 5 4" xfId="19633"/>
    <cellStyle name="40% - Accent4 24 5 4 2" xfId="45633"/>
    <cellStyle name="40% - Accent4 24 5 5" xfId="32617"/>
    <cellStyle name="40% - Accent4 24 6" xfId="8873"/>
    <cellStyle name="40% - Accent4 24 6 2" xfId="15576"/>
    <cellStyle name="40% - Accent4 24 6 2 2" xfId="28536"/>
    <cellStyle name="40% - Accent4 24 6 2 2 2" xfId="54537"/>
    <cellStyle name="40% - Accent4 24 6 2 3" xfId="41602"/>
    <cellStyle name="40% - Accent4 24 6 3" xfId="22103"/>
    <cellStyle name="40% - Accent4 24 6 3 2" xfId="48103"/>
    <cellStyle name="40% - Accent4 24 6 4" xfId="35101"/>
    <cellStyle name="40% - Accent4 24 7" xfId="12387"/>
    <cellStyle name="40% - Accent4 24 7 2" xfId="25348"/>
    <cellStyle name="40% - Accent4 24 7 2 2" xfId="51348"/>
    <cellStyle name="40% - Accent4 24 7 3" xfId="38413"/>
    <cellStyle name="40% - Accent4 24 8" xfId="18929"/>
    <cellStyle name="40% - Accent4 24 8 2" xfId="44929"/>
    <cellStyle name="40% - Accent4 24 9" xfId="31912"/>
    <cellStyle name="40% - Accent4 25" xfId="1086"/>
    <cellStyle name="40% - Accent4 25 2" xfId="3204"/>
    <cellStyle name="40% - Accent4 25 2 2" xfId="9787"/>
    <cellStyle name="40% - Accent4 25 2 2 2" xfId="16489"/>
    <cellStyle name="40% - Accent4 25 2 2 2 2" xfId="29450"/>
    <cellStyle name="40% - Accent4 25 2 2 2 2 2" xfId="55451"/>
    <cellStyle name="40% - Accent4 25 2 2 2 3" xfId="42516"/>
    <cellStyle name="40% - Accent4 25 2 2 3" xfId="23017"/>
    <cellStyle name="40% - Accent4 25 2 2 3 2" xfId="49017"/>
    <cellStyle name="40% - Accent4 25 2 2 4" xfId="36015"/>
    <cellStyle name="40% - Accent4 25 2 3" xfId="13301"/>
    <cellStyle name="40% - Accent4 25 2 3 2" xfId="26262"/>
    <cellStyle name="40% - Accent4 25 2 3 2 2" xfId="52262"/>
    <cellStyle name="40% - Accent4 25 2 3 3" xfId="39327"/>
    <cellStyle name="40% - Accent4 25 2 4" xfId="19842"/>
    <cellStyle name="40% - Accent4 25 2 4 2" xfId="45842"/>
    <cellStyle name="40% - Accent4 25 2 5" xfId="32826"/>
    <cellStyle name="40% - Accent4 25 3" xfId="3762"/>
    <cellStyle name="40% - Accent4 25 3 2" xfId="10243"/>
    <cellStyle name="40% - Accent4 25 3 2 2" xfId="16947"/>
    <cellStyle name="40% - Accent4 25 3 2 2 2" xfId="29908"/>
    <cellStyle name="40% - Accent4 25 3 2 2 2 2" xfId="55909"/>
    <cellStyle name="40% - Accent4 25 3 2 2 3" xfId="42974"/>
    <cellStyle name="40% - Accent4 25 3 2 3" xfId="23475"/>
    <cellStyle name="40% - Accent4 25 3 2 3 2" xfId="49475"/>
    <cellStyle name="40% - Accent4 25 3 2 4" xfId="36473"/>
    <cellStyle name="40% - Accent4 25 3 3" xfId="13759"/>
    <cellStyle name="40% - Accent4 25 3 3 2" xfId="26719"/>
    <cellStyle name="40% - Accent4 25 3 3 2 2" xfId="52720"/>
    <cellStyle name="40% - Accent4 25 3 3 3" xfId="39785"/>
    <cellStyle name="40% - Accent4 25 3 4" xfId="20297"/>
    <cellStyle name="40% - Accent4 25 3 4 2" xfId="46297"/>
    <cellStyle name="40% - Accent4 25 3 5" xfId="33284"/>
    <cellStyle name="40% - Accent4 25 4" xfId="4441"/>
    <cellStyle name="40% - Accent4 25 4 2" xfId="10655"/>
    <cellStyle name="40% - Accent4 25 4 2 2" xfId="17359"/>
    <cellStyle name="40% - Accent4 25 4 2 2 2" xfId="30320"/>
    <cellStyle name="40% - Accent4 25 4 2 2 2 2" xfId="56321"/>
    <cellStyle name="40% - Accent4 25 4 2 2 3" xfId="43386"/>
    <cellStyle name="40% - Accent4 25 4 2 3" xfId="23887"/>
    <cellStyle name="40% - Accent4 25 4 2 3 2" xfId="49887"/>
    <cellStyle name="40% - Accent4 25 4 2 4" xfId="36885"/>
    <cellStyle name="40% - Accent4 25 4 3" xfId="14171"/>
    <cellStyle name="40% - Accent4 25 4 3 2" xfId="27131"/>
    <cellStyle name="40% - Accent4 25 4 3 2 2" xfId="53132"/>
    <cellStyle name="40% - Accent4 25 4 3 3" xfId="40197"/>
    <cellStyle name="40% - Accent4 25 4 4" xfId="20708"/>
    <cellStyle name="40% - Accent4 25 4 4 2" xfId="46708"/>
    <cellStyle name="40% - Accent4 25 4 5" xfId="33696"/>
    <cellStyle name="40% - Accent4 25 5" xfId="5047"/>
    <cellStyle name="40% - Accent4 25 5 2" xfId="11008"/>
    <cellStyle name="40% - Accent4 25 5 2 2" xfId="17711"/>
    <cellStyle name="40% - Accent4 25 5 2 2 2" xfId="30672"/>
    <cellStyle name="40% - Accent4 25 5 2 2 2 2" xfId="56673"/>
    <cellStyle name="40% - Accent4 25 5 2 2 3" xfId="43738"/>
    <cellStyle name="40% - Accent4 25 5 2 3" xfId="24239"/>
    <cellStyle name="40% - Accent4 25 5 2 3 2" xfId="50239"/>
    <cellStyle name="40% - Accent4 25 5 2 4" xfId="37237"/>
    <cellStyle name="40% - Accent4 25 5 3" xfId="14523"/>
    <cellStyle name="40% - Accent4 25 5 3 2" xfId="27483"/>
    <cellStyle name="40% - Accent4 25 5 3 2 2" xfId="53484"/>
    <cellStyle name="40% - Accent4 25 5 3 3" xfId="40549"/>
    <cellStyle name="40% - Accent4 25 5 4" xfId="21060"/>
    <cellStyle name="40% - Accent4 25 5 4 2" xfId="47060"/>
    <cellStyle name="40% - Accent4 25 5 5" xfId="34048"/>
    <cellStyle name="40% - Accent4 25 6" xfId="8887"/>
    <cellStyle name="40% - Accent4 25 6 2" xfId="15590"/>
    <cellStyle name="40% - Accent4 25 6 2 2" xfId="28550"/>
    <cellStyle name="40% - Accent4 25 6 2 2 2" xfId="54551"/>
    <cellStyle name="40% - Accent4 25 6 2 3" xfId="41616"/>
    <cellStyle name="40% - Accent4 25 6 3" xfId="22117"/>
    <cellStyle name="40% - Accent4 25 6 3 2" xfId="48117"/>
    <cellStyle name="40% - Accent4 25 6 4" xfId="35115"/>
    <cellStyle name="40% - Accent4 25 7" xfId="12401"/>
    <cellStyle name="40% - Accent4 25 7 2" xfId="25362"/>
    <cellStyle name="40% - Accent4 25 7 2 2" xfId="51362"/>
    <cellStyle name="40% - Accent4 25 7 3" xfId="38427"/>
    <cellStyle name="40% - Accent4 25 8" xfId="18943"/>
    <cellStyle name="40% - Accent4 25 8 2" xfId="44943"/>
    <cellStyle name="40% - Accent4 25 9" xfId="31926"/>
    <cellStyle name="40% - Accent4 26" xfId="1128"/>
    <cellStyle name="40% - Accent4 26 2" xfId="3240"/>
    <cellStyle name="40% - Accent4 26 2 2" xfId="9817"/>
    <cellStyle name="40% - Accent4 26 2 2 2" xfId="16519"/>
    <cellStyle name="40% - Accent4 26 2 2 2 2" xfId="29480"/>
    <cellStyle name="40% - Accent4 26 2 2 2 2 2" xfId="55481"/>
    <cellStyle name="40% - Accent4 26 2 2 2 3" xfId="42546"/>
    <cellStyle name="40% - Accent4 26 2 2 3" xfId="23047"/>
    <cellStyle name="40% - Accent4 26 2 2 3 2" xfId="49047"/>
    <cellStyle name="40% - Accent4 26 2 2 4" xfId="36045"/>
    <cellStyle name="40% - Accent4 26 2 3" xfId="13331"/>
    <cellStyle name="40% - Accent4 26 2 3 2" xfId="26292"/>
    <cellStyle name="40% - Accent4 26 2 3 2 2" xfId="52292"/>
    <cellStyle name="40% - Accent4 26 2 3 3" xfId="39357"/>
    <cellStyle name="40% - Accent4 26 2 4" xfId="19872"/>
    <cellStyle name="40% - Accent4 26 2 4 2" xfId="45872"/>
    <cellStyle name="40% - Accent4 26 2 5" xfId="32856"/>
    <cellStyle name="40% - Accent4 26 3" xfId="3064"/>
    <cellStyle name="40% - Accent4 26 3 2" xfId="9672"/>
    <cellStyle name="40% - Accent4 26 3 2 2" xfId="16374"/>
    <cellStyle name="40% - Accent4 26 3 2 2 2" xfId="29335"/>
    <cellStyle name="40% - Accent4 26 3 2 2 2 2" xfId="55336"/>
    <cellStyle name="40% - Accent4 26 3 2 2 3" xfId="42401"/>
    <cellStyle name="40% - Accent4 26 3 2 3" xfId="22902"/>
    <cellStyle name="40% - Accent4 26 3 2 3 2" xfId="48902"/>
    <cellStyle name="40% - Accent4 26 3 2 4" xfId="35900"/>
    <cellStyle name="40% - Accent4 26 3 3" xfId="13186"/>
    <cellStyle name="40% - Accent4 26 3 3 2" xfId="26147"/>
    <cellStyle name="40% - Accent4 26 3 3 2 2" xfId="52147"/>
    <cellStyle name="40% - Accent4 26 3 3 3" xfId="39212"/>
    <cellStyle name="40% - Accent4 26 3 4" xfId="19727"/>
    <cellStyle name="40% - Accent4 26 3 4 2" xfId="45727"/>
    <cellStyle name="40% - Accent4 26 3 5" xfId="32711"/>
    <cellStyle name="40% - Accent4 26 4" xfId="2640"/>
    <cellStyle name="40% - Accent4 26 4 2" xfId="9317"/>
    <cellStyle name="40% - Accent4 26 4 2 2" xfId="16018"/>
    <cellStyle name="40% - Accent4 26 4 2 2 2" xfId="28979"/>
    <cellStyle name="40% - Accent4 26 4 2 2 2 2" xfId="54980"/>
    <cellStyle name="40% - Accent4 26 4 2 2 3" xfId="42045"/>
    <cellStyle name="40% - Accent4 26 4 2 3" xfId="22546"/>
    <cellStyle name="40% - Accent4 26 4 2 3 2" xfId="48546"/>
    <cellStyle name="40% - Accent4 26 4 2 4" xfId="35544"/>
    <cellStyle name="40% - Accent4 26 4 3" xfId="12830"/>
    <cellStyle name="40% - Accent4 26 4 3 2" xfId="25791"/>
    <cellStyle name="40% - Accent4 26 4 3 2 2" xfId="51791"/>
    <cellStyle name="40% - Accent4 26 4 3 3" xfId="38856"/>
    <cellStyle name="40% - Accent4 26 4 4" xfId="19372"/>
    <cellStyle name="40% - Accent4 26 4 4 2" xfId="45372"/>
    <cellStyle name="40% - Accent4 26 4 5" xfId="32355"/>
    <cellStyle name="40% - Accent4 26 5" xfId="3478"/>
    <cellStyle name="40% - Accent4 26 5 2" xfId="10011"/>
    <cellStyle name="40% - Accent4 26 5 2 2" xfId="16715"/>
    <cellStyle name="40% - Accent4 26 5 2 2 2" xfId="29676"/>
    <cellStyle name="40% - Accent4 26 5 2 2 2 2" xfId="55677"/>
    <cellStyle name="40% - Accent4 26 5 2 2 3" xfId="42742"/>
    <cellStyle name="40% - Accent4 26 5 2 3" xfId="23243"/>
    <cellStyle name="40% - Accent4 26 5 2 3 2" xfId="49243"/>
    <cellStyle name="40% - Accent4 26 5 2 4" xfId="36241"/>
    <cellStyle name="40% - Accent4 26 5 3" xfId="13527"/>
    <cellStyle name="40% - Accent4 26 5 3 2" xfId="26488"/>
    <cellStyle name="40% - Accent4 26 5 3 2 2" xfId="52488"/>
    <cellStyle name="40% - Accent4 26 5 3 3" xfId="39553"/>
    <cellStyle name="40% - Accent4 26 5 4" xfId="20066"/>
    <cellStyle name="40% - Accent4 26 5 4 2" xfId="46066"/>
    <cellStyle name="40% - Accent4 26 5 5" xfId="33052"/>
    <cellStyle name="40% - Accent4 26 6" xfId="8901"/>
    <cellStyle name="40% - Accent4 26 6 2" xfId="15604"/>
    <cellStyle name="40% - Accent4 26 6 2 2" xfId="28564"/>
    <cellStyle name="40% - Accent4 26 6 2 2 2" xfId="54565"/>
    <cellStyle name="40% - Accent4 26 6 2 3" xfId="41630"/>
    <cellStyle name="40% - Accent4 26 6 3" xfId="22131"/>
    <cellStyle name="40% - Accent4 26 6 3 2" xfId="48131"/>
    <cellStyle name="40% - Accent4 26 6 4" xfId="35129"/>
    <cellStyle name="40% - Accent4 26 7" xfId="12415"/>
    <cellStyle name="40% - Accent4 26 7 2" xfId="25376"/>
    <cellStyle name="40% - Accent4 26 7 2 2" xfId="51376"/>
    <cellStyle name="40% - Accent4 26 7 3" xfId="38441"/>
    <cellStyle name="40% - Accent4 26 8" xfId="18957"/>
    <cellStyle name="40% - Accent4 26 8 2" xfId="44957"/>
    <cellStyle name="40% - Accent4 26 9" xfId="31940"/>
    <cellStyle name="40% - Accent4 27" xfId="1170"/>
    <cellStyle name="40% - Accent4 27 2" xfId="3277"/>
    <cellStyle name="40% - Accent4 27 2 2" xfId="9845"/>
    <cellStyle name="40% - Accent4 27 2 2 2" xfId="16547"/>
    <cellStyle name="40% - Accent4 27 2 2 2 2" xfId="29508"/>
    <cellStyle name="40% - Accent4 27 2 2 2 2 2" xfId="55509"/>
    <cellStyle name="40% - Accent4 27 2 2 2 3" xfId="42574"/>
    <cellStyle name="40% - Accent4 27 2 2 3" xfId="23075"/>
    <cellStyle name="40% - Accent4 27 2 2 3 2" xfId="49075"/>
    <cellStyle name="40% - Accent4 27 2 2 4" xfId="36073"/>
    <cellStyle name="40% - Accent4 27 2 3" xfId="13359"/>
    <cellStyle name="40% - Accent4 27 2 3 2" xfId="26320"/>
    <cellStyle name="40% - Accent4 27 2 3 2 2" xfId="52320"/>
    <cellStyle name="40% - Accent4 27 2 3 3" xfId="39385"/>
    <cellStyle name="40% - Accent4 27 2 4" xfId="19900"/>
    <cellStyle name="40% - Accent4 27 2 4 2" xfId="45900"/>
    <cellStyle name="40% - Accent4 27 2 5" xfId="32884"/>
    <cellStyle name="40% - Accent4 27 3" xfId="2715"/>
    <cellStyle name="40% - Accent4 27 3 2" xfId="9382"/>
    <cellStyle name="40% - Accent4 27 3 2 2" xfId="16083"/>
    <cellStyle name="40% - Accent4 27 3 2 2 2" xfId="29044"/>
    <cellStyle name="40% - Accent4 27 3 2 2 2 2" xfId="55045"/>
    <cellStyle name="40% - Accent4 27 3 2 2 3" xfId="42110"/>
    <cellStyle name="40% - Accent4 27 3 2 3" xfId="22611"/>
    <cellStyle name="40% - Accent4 27 3 2 3 2" xfId="48611"/>
    <cellStyle name="40% - Accent4 27 3 2 4" xfId="35609"/>
    <cellStyle name="40% - Accent4 27 3 3" xfId="12895"/>
    <cellStyle name="40% - Accent4 27 3 3 2" xfId="25856"/>
    <cellStyle name="40% - Accent4 27 3 3 2 2" xfId="51856"/>
    <cellStyle name="40% - Accent4 27 3 3 3" xfId="38921"/>
    <cellStyle name="40% - Accent4 27 3 4" xfId="19437"/>
    <cellStyle name="40% - Accent4 27 3 4 2" xfId="45437"/>
    <cellStyle name="40% - Accent4 27 3 5" xfId="32420"/>
    <cellStyle name="40% - Accent4 27 4" xfId="3406"/>
    <cellStyle name="40% - Accent4 27 4 2" xfId="9949"/>
    <cellStyle name="40% - Accent4 27 4 2 2" xfId="16652"/>
    <cellStyle name="40% - Accent4 27 4 2 2 2" xfId="29613"/>
    <cellStyle name="40% - Accent4 27 4 2 2 2 2" xfId="55614"/>
    <cellStyle name="40% - Accent4 27 4 2 2 3" xfId="42679"/>
    <cellStyle name="40% - Accent4 27 4 2 3" xfId="23180"/>
    <cellStyle name="40% - Accent4 27 4 2 3 2" xfId="49180"/>
    <cellStyle name="40% - Accent4 27 4 2 4" xfId="36178"/>
    <cellStyle name="40% - Accent4 27 4 3" xfId="13464"/>
    <cellStyle name="40% - Accent4 27 4 3 2" xfId="26425"/>
    <cellStyle name="40% - Accent4 27 4 3 2 2" xfId="52425"/>
    <cellStyle name="40% - Accent4 27 4 3 3" xfId="39490"/>
    <cellStyle name="40% - Accent4 27 4 4" xfId="20004"/>
    <cellStyle name="40% - Accent4 27 4 4 2" xfId="46004"/>
    <cellStyle name="40% - Accent4 27 4 5" xfId="32989"/>
    <cellStyle name="40% - Accent4 27 5" xfId="3237"/>
    <cellStyle name="40% - Accent4 27 5 2" xfId="9814"/>
    <cellStyle name="40% - Accent4 27 5 2 2" xfId="16516"/>
    <cellStyle name="40% - Accent4 27 5 2 2 2" xfId="29477"/>
    <cellStyle name="40% - Accent4 27 5 2 2 2 2" xfId="55478"/>
    <cellStyle name="40% - Accent4 27 5 2 2 3" xfId="42543"/>
    <cellStyle name="40% - Accent4 27 5 2 3" xfId="23044"/>
    <cellStyle name="40% - Accent4 27 5 2 3 2" xfId="49044"/>
    <cellStyle name="40% - Accent4 27 5 2 4" xfId="36042"/>
    <cellStyle name="40% - Accent4 27 5 3" xfId="13328"/>
    <cellStyle name="40% - Accent4 27 5 3 2" xfId="26289"/>
    <cellStyle name="40% - Accent4 27 5 3 2 2" xfId="52289"/>
    <cellStyle name="40% - Accent4 27 5 3 3" xfId="39354"/>
    <cellStyle name="40% - Accent4 27 5 4" xfId="19869"/>
    <cellStyle name="40% - Accent4 27 5 4 2" xfId="45869"/>
    <cellStyle name="40% - Accent4 27 5 5" xfId="32853"/>
    <cellStyle name="40% - Accent4 27 6" xfId="8915"/>
    <cellStyle name="40% - Accent4 27 6 2" xfId="15618"/>
    <cellStyle name="40% - Accent4 27 6 2 2" xfId="28578"/>
    <cellStyle name="40% - Accent4 27 6 2 2 2" xfId="54579"/>
    <cellStyle name="40% - Accent4 27 6 2 3" xfId="41644"/>
    <cellStyle name="40% - Accent4 27 6 3" xfId="22145"/>
    <cellStyle name="40% - Accent4 27 6 3 2" xfId="48145"/>
    <cellStyle name="40% - Accent4 27 6 4" xfId="35143"/>
    <cellStyle name="40% - Accent4 27 7" xfId="12429"/>
    <cellStyle name="40% - Accent4 27 7 2" xfId="25390"/>
    <cellStyle name="40% - Accent4 27 7 2 2" xfId="51390"/>
    <cellStyle name="40% - Accent4 27 7 3" xfId="38455"/>
    <cellStyle name="40% - Accent4 27 8" xfId="18971"/>
    <cellStyle name="40% - Accent4 27 8 2" xfId="44971"/>
    <cellStyle name="40% - Accent4 27 9" xfId="31954"/>
    <cellStyle name="40% - Accent4 28" xfId="1740"/>
    <cellStyle name="40% - Accent4 28 2" xfId="3697"/>
    <cellStyle name="40% - Accent4 28 2 2" xfId="10190"/>
    <cellStyle name="40% - Accent4 28 2 2 2" xfId="16894"/>
    <cellStyle name="40% - Accent4 28 2 2 2 2" xfId="29855"/>
    <cellStyle name="40% - Accent4 28 2 2 2 2 2" xfId="55856"/>
    <cellStyle name="40% - Accent4 28 2 2 2 3" xfId="42921"/>
    <cellStyle name="40% - Accent4 28 2 2 3" xfId="23422"/>
    <cellStyle name="40% - Accent4 28 2 2 3 2" xfId="49422"/>
    <cellStyle name="40% - Accent4 28 2 2 4" xfId="36420"/>
    <cellStyle name="40% - Accent4 28 2 3" xfId="13706"/>
    <cellStyle name="40% - Accent4 28 2 3 2" xfId="26666"/>
    <cellStyle name="40% - Accent4 28 2 3 2 2" xfId="52667"/>
    <cellStyle name="40% - Accent4 28 2 3 3" xfId="39732"/>
    <cellStyle name="40% - Accent4 28 2 4" xfId="20245"/>
    <cellStyle name="40% - Accent4 28 2 4 2" xfId="46245"/>
    <cellStyle name="40% - Accent4 28 2 5" xfId="33231"/>
    <cellStyle name="40% - Accent4 28 3" xfId="4382"/>
    <cellStyle name="40% - Accent4 28 3 2" xfId="10607"/>
    <cellStyle name="40% - Accent4 28 3 2 2" xfId="17311"/>
    <cellStyle name="40% - Accent4 28 3 2 2 2" xfId="30272"/>
    <cellStyle name="40% - Accent4 28 3 2 2 2 2" xfId="56273"/>
    <cellStyle name="40% - Accent4 28 3 2 2 3" xfId="43338"/>
    <cellStyle name="40% - Accent4 28 3 2 3" xfId="23839"/>
    <cellStyle name="40% - Accent4 28 3 2 3 2" xfId="49839"/>
    <cellStyle name="40% - Accent4 28 3 2 4" xfId="36837"/>
    <cellStyle name="40% - Accent4 28 3 3" xfId="14123"/>
    <cellStyle name="40% - Accent4 28 3 3 2" xfId="27083"/>
    <cellStyle name="40% - Accent4 28 3 3 2 2" xfId="53084"/>
    <cellStyle name="40% - Accent4 28 3 3 3" xfId="40149"/>
    <cellStyle name="40% - Accent4 28 3 4" xfId="20661"/>
    <cellStyle name="40% - Accent4 28 3 4 2" xfId="46661"/>
    <cellStyle name="40% - Accent4 28 3 5" xfId="33648"/>
    <cellStyle name="40% - Accent4 28 4" xfId="4998"/>
    <cellStyle name="40% - Accent4 28 4 2" xfId="10968"/>
    <cellStyle name="40% - Accent4 28 4 2 2" xfId="17672"/>
    <cellStyle name="40% - Accent4 28 4 2 2 2" xfId="30633"/>
    <cellStyle name="40% - Accent4 28 4 2 2 2 2" xfId="56634"/>
    <cellStyle name="40% - Accent4 28 4 2 2 3" xfId="43699"/>
    <cellStyle name="40% - Accent4 28 4 2 3" xfId="24200"/>
    <cellStyle name="40% - Accent4 28 4 2 3 2" xfId="50200"/>
    <cellStyle name="40% - Accent4 28 4 2 4" xfId="37198"/>
    <cellStyle name="40% - Accent4 28 4 3" xfId="14484"/>
    <cellStyle name="40% - Accent4 28 4 3 2" xfId="27444"/>
    <cellStyle name="40% - Accent4 28 4 3 2 2" xfId="53445"/>
    <cellStyle name="40% - Accent4 28 4 3 3" xfId="40510"/>
    <cellStyle name="40% - Accent4 28 4 4" xfId="21021"/>
    <cellStyle name="40% - Accent4 28 4 4 2" xfId="47021"/>
    <cellStyle name="40% - Accent4 28 4 5" xfId="34009"/>
    <cellStyle name="40% - Accent4 28 5" xfId="5585"/>
    <cellStyle name="40% - Accent4 28 5 2" xfId="11244"/>
    <cellStyle name="40% - Accent4 28 5 2 2" xfId="17947"/>
    <cellStyle name="40% - Accent4 28 5 2 2 2" xfId="30908"/>
    <cellStyle name="40% - Accent4 28 5 2 2 2 2" xfId="56909"/>
    <cellStyle name="40% - Accent4 28 5 2 2 3" xfId="43974"/>
    <cellStyle name="40% - Accent4 28 5 2 3" xfId="24475"/>
    <cellStyle name="40% - Accent4 28 5 2 3 2" xfId="50475"/>
    <cellStyle name="40% - Accent4 28 5 2 4" xfId="37473"/>
    <cellStyle name="40% - Accent4 28 5 3" xfId="14759"/>
    <cellStyle name="40% - Accent4 28 5 3 2" xfId="27719"/>
    <cellStyle name="40% - Accent4 28 5 3 2 2" xfId="53720"/>
    <cellStyle name="40% - Accent4 28 5 3 3" xfId="40785"/>
    <cellStyle name="40% - Accent4 28 5 4" xfId="21296"/>
    <cellStyle name="40% - Accent4 28 5 4 2" xfId="47296"/>
    <cellStyle name="40% - Accent4 28 5 5" xfId="34284"/>
    <cellStyle name="40% - Accent4 28 6" xfId="8928"/>
    <cellStyle name="40% - Accent4 28 6 2" xfId="15631"/>
    <cellStyle name="40% - Accent4 28 6 2 2" xfId="28591"/>
    <cellStyle name="40% - Accent4 28 6 2 2 2" xfId="54592"/>
    <cellStyle name="40% - Accent4 28 6 2 3" xfId="41657"/>
    <cellStyle name="40% - Accent4 28 6 3" xfId="22158"/>
    <cellStyle name="40% - Accent4 28 6 3 2" xfId="48158"/>
    <cellStyle name="40% - Accent4 28 6 4" xfId="35156"/>
    <cellStyle name="40% - Accent4 28 7" xfId="12442"/>
    <cellStyle name="40% - Accent4 28 7 2" xfId="25403"/>
    <cellStyle name="40% - Accent4 28 7 2 2" xfId="51403"/>
    <cellStyle name="40% - Accent4 28 7 3" xfId="38468"/>
    <cellStyle name="40% - Accent4 28 8" xfId="18984"/>
    <cellStyle name="40% - Accent4 28 8 2" xfId="44984"/>
    <cellStyle name="40% - Accent4 28 9" xfId="31967"/>
    <cellStyle name="40% - Accent4 29" xfId="1781"/>
    <cellStyle name="40% - Accent4 29 2" xfId="3727"/>
    <cellStyle name="40% - Accent4 29 2 2" xfId="10212"/>
    <cellStyle name="40% - Accent4 29 2 2 2" xfId="16917"/>
    <cellStyle name="40% - Accent4 29 2 2 2 2" xfId="29878"/>
    <cellStyle name="40% - Accent4 29 2 2 2 2 2" xfId="55879"/>
    <cellStyle name="40% - Accent4 29 2 2 2 3" xfId="42944"/>
    <cellStyle name="40% - Accent4 29 2 2 3" xfId="23445"/>
    <cellStyle name="40% - Accent4 29 2 2 3 2" xfId="49445"/>
    <cellStyle name="40% - Accent4 29 2 2 4" xfId="36443"/>
    <cellStyle name="40% - Accent4 29 2 3" xfId="13729"/>
    <cellStyle name="40% - Accent4 29 2 3 2" xfId="26689"/>
    <cellStyle name="40% - Accent4 29 2 3 2 2" xfId="52690"/>
    <cellStyle name="40% - Accent4 29 2 3 3" xfId="39755"/>
    <cellStyle name="40% - Accent4 29 2 4" xfId="20267"/>
    <cellStyle name="40% - Accent4 29 2 4 2" xfId="46267"/>
    <cellStyle name="40% - Accent4 29 2 5" xfId="33254"/>
    <cellStyle name="40% - Accent4 29 3" xfId="4411"/>
    <cellStyle name="40% - Accent4 29 3 2" xfId="10629"/>
    <cellStyle name="40% - Accent4 29 3 2 2" xfId="17334"/>
    <cellStyle name="40% - Accent4 29 3 2 2 2" xfId="30295"/>
    <cellStyle name="40% - Accent4 29 3 2 2 2 2" xfId="56296"/>
    <cellStyle name="40% - Accent4 29 3 2 2 3" xfId="43361"/>
    <cellStyle name="40% - Accent4 29 3 2 3" xfId="23862"/>
    <cellStyle name="40% - Accent4 29 3 2 3 2" xfId="49862"/>
    <cellStyle name="40% - Accent4 29 3 2 4" xfId="36860"/>
    <cellStyle name="40% - Accent4 29 3 3" xfId="14146"/>
    <cellStyle name="40% - Accent4 29 3 3 2" xfId="27106"/>
    <cellStyle name="40% - Accent4 29 3 3 2 2" xfId="53107"/>
    <cellStyle name="40% - Accent4 29 3 3 3" xfId="40172"/>
    <cellStyle name="40% - Accent4 29 3 4" xfId="20683"/>
    <cellStyle name="40% - Accent4 29 3 4 2" xfId="46683"/>
    <cellStyle name="40% - Accent4 29 3 5" xfId="33671"/>
    <cellStyle name="40% - Accent4 29 4" xfId="5024"/>
    <cellStyle name="40% - Accent4 29 4 2" xfId="10989"/>
    <cellStyle name="40% - Accent4 29 4 2 2" xfId="17693"/>
    <cellStyle name="40% - Accent4 29 4 2 2 2" xfId="30654"/>
    <cellStyle name="40% - Accent4 29 4 2 2 2 2" xfId="56655"/>
    <cellStyle name="40% - Accent4 29 4 2 2 3" xfId="43720"/>
    <cellStyle name="40% - Accent4 29 4 2 3" xfId="24221"/>
    <cellStyle name="40% - Accent4 29 4 2 3 2" xfId="50221"/>
    <cellStyle name="40% - Accent4 29 4 2 4" xfId="37219"/>
    <cellStyle name="40% - Accent4 29 4 3" xfId="14505"/>
    <cellStyle name="40% - Accent4 29 4 3 2" xfId="27465"/>
    <cellStyle name="40% - Accent4 29 4 3 2 2" xfId="53466"/>
    <cellStyle name="40% - Accent4 29 4 3 3" xfId="40531"/>
    <cellStyle name="40% - Accent4 29 4 4" xfId="21042"/>
    <cellStyle name="40% - Accent4 29 4 4 2" xfId="47042"/>
    <cellStyle name="40% - Accent4 29 4 5" xfId="34030"/>
    <cellStyle name="40% - Accent4 29 5" xfId="5601"/>
    <cellStyle name="40% - Accent4 29 5 2" xfId="11257"/>
    <cellStyle name="40% - Accent4 29 5 2 2" xfId="17960"/>
    <cellStyle name="40% - Accent4 29 5 2 2 2" xfId="30921"/>
    <cellStyle name="40% - Accent4 29 5 2 2 2 2" xfId="56922"/>
    <cellStyle name="40% - Accent4 29 5 2 2 3" xfId="43987"/>
    <cellStyle name="40% - Accent4 29 5 2 3" xfId="24488"/>
    <cellStyle name="40% - Accent4 29 5 2 3 2" xfId="50488"/>
    <cellStyle name="40% - Accent4 29 5 2 4" xfId="37486"/>
    <cellStyle name="40% - Accent4 29 5 3" xfId="14772"/>
    <cellStyle name="40% - Accent4 29 5 3 2" xfId="27732"/>
    <cellStyle name="40% - Accent4 29 5 3 2 2" xfId="53733"/>
    <cellStyle name="40% - Accent4 29 5 3 3" xfId="40798"/>
    <cellStyle name="40% - Accent4 29 5 4" xfId="21309"/>
    <cellStyle name="40% - Accent4 29 5 4 2" xfId="47309"/>
    <cellStyle name="40% - Accent4 29 5 5" xfId="34297"/>
    <cellStyle name="40% - Accent4 29 6" xfId="8941"/>
    <cellStyle name="40% - Accent4 29 6 2" xfId="15644"/>
    <cellStyle name="40% - Accent4 29 6 2 2" xfId="28604"/>
    <cellStyle name="40% - Accent4 29 6 2 2 2" xfId="54605"/>
    <cellStyle name="40% - Accent4 29 6 2 3" xfId="41670"/>
    <cellStyle name="40% - Accent4 29 6 3" xfId="22171"/>
    <cellStyle name="40% - Accent4 29 6 3 2" xfId="48171"/>
    <cellStyle name="40% - Accent4 29 6 4" xfId="35169"/>
    <cellStyle name="40% - Accent4 29 7" xfId="12455"/>
    <cellStyle name="40% - Accent4 29 7 2" xfId="25416"/>
    <cellStyle name="40% - Accent4 29 7 2 2" xfId="51416"/>
    <cellStyle name="40% - Accent4 29 7 3" xfId="38481"/>
    <cellStyle name="40% - Accent4 29 8" xfId="18997"/>
    <cellStyle name="40% - Accent4 29 8 2" xfId="44997"/>
    <cellStyle name="40% - Accent4 29 9" xfId="31980"/>
    <cellStyle name="40% - Accent4 3" xfId="166"/>
    <cellStyle name="40% - Accent4 3 2" xfId="2445"/>
    <cellStyle name="40% - Accent4 3 2 2" xfId="9154"/>
    <cellStyle name="40% - Accent4 3 2 2 2" xfId="15856"/>
    <cellStyle name="40% - Accent4 3 2 2 2 2" xfId="28816"/>
    <cellStyle name="40% - Accent4 3 2 2 2 2 2" xfId="54817"/>
    <cellStyle name="40% - Accent4 3 2 2 2 3" xfId="41882"/>
    <cellStyle name="40% - Accent4 3 2 2 3" xfId="22383"/>
    <cellStyle name="40% - Accent4 3 2 2 3 2" xfId="48383"/>
    <cellStyle name="40% - Accent4 3 2 2 4" xfId="35381"/>
    <cellStyle name="40% - Accent4 3 2 3" xfId="12667"/>
    <cellStyle name="40% - Accent4 3 2 3 2" xfId="25628"/>
    <cellStyle name="40% - Accent4 3 2 3 2 2" xfId="51628"/>
    <cellStyle name="40% - Accent4 3 2 3 3" xfId="38693"/>
    <cellStyle name="40% - Accent4 3 2 4" xfId="19209"/>
    <cellStyle name="40% - Accent4 3 2 4 2" xfId="45209"/>
    <cellStyle name="40% - Accent4 3 2 5" xfId="32192"/>
    <cellStyle name="40% - Accent4 3 3" xfId="3648"/>
    <cellStyle name="40% - Accent4 3 3 2" xfId="10154"/>
    <cellStyle name="40% - Accent4 3 3 2 2" xfId="16858"/>
    <cellStyle name="40% - Accent4 3 3 2 2 2" xfId="29819"/>
    <cellStyle name="40% - Accent4 3 3 2 2 2 2" xfId="55820"/>
    <cellStyle name="40% - Accent4 3 3 2 2 3" xfId="42885"/>
    <cellStyle name="40% - Accent4 3 3 2 3" xfId="23386"/>
    <cellStyle name="40% - Accent4 3 3 2 3 2" xfId="49386"/>
    <cellStyle name="40% - Accent4 3 3 2 4" xfId="36384"/>
    <cellStyle name="40% - Accent4 3 3 3" xfId="13670"/>
    <cellStyle name="40% - Accent4 3 3 3 2" xfId="26630"/>
    <cellStyle name="40% - Accent4 3 3 3 2 2" xfId="52631"/>
    <cellStyle name="40% - Accent4 3 3 3 3" xfId="39696"/>
    <cellStyle name="40% - Accent4 3 3 4" xfId="20209"/>
    <cellStyle name="40% - Accent4 3 3 4 2" xfId="46209"/>
    <cellStyle name="40% - Accent4 3 3 5" xfId="33195"/>
    <cellStyle name="40% - Accent4 3 4" xfId="4340"/>
    <cellStyle name="40% - Accent4 3 4 2" xfId="10578"/>
    <cellStyle name="40% - Accent4 3 4 2 2" xfId="17282"/>
    <cellStyle name="40% - Accent4 3 4 2 2 2" xfId="30243"/>
    <cellStyle name="40% - Accent4 3 4 2 2 2 2" xfId="56244"/>
    <cellStyle name="40% - Accent4 3 4 2 2 3" xfId="43309"/>
    <cellStyle name="40% - Accent4 3 4 2 3" xfId="23810"/>
    <cellStyle name="40% - Accent4 3 4 2 3 2" xfId="49810"/>
    <cellStyle name="40% - Accent4 3 4 2 4" xfId="36808"/>
    <cellStyle name="40% - Accent4 3 4 3" xfId="14094"/>
    <cellStyle name="40% - Accent4 3 4 3 2" xfId="27054"/>
    <cellStyle name="40% - Accent4 3 4 3 2 2" xfId="53055"/>
    <cellStyle name="40% - Accent4 3 4 3 3" xfId="40120"/>
    <cellStyle name="40% - Accent4 3 4 4" xfId="20632"/>
    <cellStyle name="40% - Accent4 3 4 4 2" xfId="46632"/>
    <cellStyle name="40% - Accent4 3 4 5" xfId="33619"/>
    <cellStyle name="40% - Accent4 3 5" xfId="4965"/>
    <cellStyle name="40% - Accent4 3 5 2" xfId="10945"/>
    <cellStyle name="40% - Accent4 3 5 2 2" xfId="17649"/>
    <cellStyle name="40% - Accent4 3 5 2 2 2" xfId="30610"/>
    <cellStyle name="40% - Accent4 3 5 2 2 2 2" xfId="56611"/>
    <cellStyle name="40% - Accent4 3 5 2 2 3" xfId="43676"/>
    <cellStyle name="40% - Accent4 3 5 2 3" xfId="24177"/>
    <cellStyle name="40% - Accent4 3 5 2 3 2" xfId="50177"/>
    <cellStyle name="40% - Accent4 3 5 2 4" xfId="37175"/>
    <cellStyle name="40% - Accent4 3 5 3" xfId="14461"/>
    <cellStyle name="40% - Accent4 3 5 3 2" xfId="27421"/>
    <cellStyle name="40% - Accent4 3 5 3 2 2" xfId="53422"/>
    <cellStyle name="40% - Accent4 3 5 3 3" xfId="40487"/>
    <cellStyle name="40% - Accent4 3 5 4" xfId="20998"/>
    <cellStyle name="40% - Accent4 3 5 4 2" xfId="46998"/>
    <cellStyle name="40% - Accent4 3 5 5" xfId="33986"/>
    <cellStyle name="40% - Accent4 3 6" xfId="8584"/>
    <cellStyle name="40% - Accent4 3 6 2" xfId="15286"/>
    <cellStyle name="40% - Accent4 3 6 2 2" xfId="28246"/>
    <cellStyle name="40% - Accent4 3 6 2 2 2" xfId="54247"/>
    <cellStyle name="40% - Accent4 3 6 2 3" xfId="41312"/>
    <cellStyle name="40% - Accent4 3 6 3" xfId="21813"/>
    <cellStyle name="40% - Accent4 3 6 3 2" xfId="47813"/>
    <cellStyle name="40% - Accent4 3 6 4" xfId="34811"/>
    <cellStyle name="40% - Accent4 3 7" xfId="12097"/>
    <cellStyle name="40% - Accent4 3 7 2" xfId="25058"/>
    <cellStyle name="40% - Accent4 3 7 2 2" xfId="51058"/>
    <cellStyle name="40% - Accent4 3 7 3" xfId="38123"/>
    <cellStyle name="40% - Accent4 3 8" xfId="18639"/>
    <cellStyle name="40% - Accent4 3 8 2" xfId="44639"/>
    <cellStyle name="40% - Accent4 3 9" xfId="31622"/>
    <cellStyle name="40% - Accent4 30" xfId="1822"/>
    <cellStyle name="40% - Accent4 30 2" xfId="3761"/>
    <cellStyle name="40% - Accent4 30 2 2" xfId="10242"/>
    <cellStyle name="40% - Accent4 30 2 2 2" xfId="16946"/>
    <cellStyle name="40% - Accent4 30 2 2 2 2" xfId="29907"/>
    <cellStyle name="40% - Accent4 30 2 2 2 2 2" xfId="55908"/>
    <cellStyle name="40% - Accent4 30 2 2 2 3" xfId="42973"/>
    <cellStyle name="40% - Accent4 30 2 2 3" xfId="23474"/>
    <cellStyle name="40% - Accent4 30 2 2 3 2" xfId="49474"/>
    <cellStyle name="40% - Accent4 30 2 2 4" xfId="36472"/>
    <cellStyle name="40% - Accent4 30 2 3" xfId="13758"/>
    <cellStyle name="40% - Accent4 30 2 3 2" xfId="26718"/>
    <cellStyle name="40% - Accent4 30 2 3 2 2" xfId="52719"/>
    <cellStyle name="40% - Accent4 30 2 3 3" xfId="39784"/>
    <cellStyle name="40% - Accent4 30 2 4" xfId="20296"/>
    <cellStyle name="40% - Accent4 30 2 4 2" xfId="46296"/>
    <cellStyle name="40% - Accent4 30 2 5" xfId="33283"/>
    <cellStyle name="40% - Accent4 30 3" xfId="4440"/>
    <cellStyle name="40% - Accent4 30 3 2" xfId="10654"/>
    <cellStyle name="40% - Accent4 30 3 2 2" xfId="17358"/>
    <cellStyle name="40% - Accent4 30 3 2 2 2" xfId="30319"/>
    <cellStyle name="40% - Accent4 30 3 2 2 2 2" xfId="56320"/>
    <cellStyle name="40% - Accent4 30 3 2 2 3" xfId="43385"/>
    <cellStyle name="40% - Accent4 30 3 2 3" xfId="23886"/>
    <cellStyle name="40% - Accent4 30 3 2 3 2" xfId="49886"/>
    <cellStyle name="40% - Accent4 30 3 2 4" xfId="36884"/>
    <cellStyle name="40% - Accent4 30 3 3" xfId="14170"/>
    <cellStyle name="40% - Accent4 30 3 3 2" xfId="27130"/>
    <cellStyle name="40% - Accent4 30 3 3 2 2" xfId="53131"/>
    <cellStyle name="40% - Accent4 30 3 3 3" xfId="40196"/>
    <cellStyle name="40% - Accent4 30 3 4" xfId="20707"/>
    <cellStyle name="40% - Accent4 30 3 4 2" xfId="46707"/>
    <cellStyle name="40% - Accent4 30 3 5" xfId="33695"/>
    <cellStyle name="40% - Accent4 30 4" xfId="5046"/>
    <cellStyle name="40% - Accent4 30 4 2" xfId="11007"/>
    <cellStyle name="40% - Accent4 30 4 2 2" xfId="17710"/>
    <cellStyle name="40% - Accent4 30 4 2 2 2" xfId="30671"/>
    <cellStyle name="40% - Accent4 30 4 2 2 2 2" xfId="56672"/>
    <cellStyle name="40% - Accent4 30 4 2 2 3" xfId="43737"/>
    <cellStyle name="40% - Accent4 30 4 2 3" xfId="24238"/>
    <cellStyle name="40% - Accent4 30 4 2 3 2" xfId="50238"/>
    <cellStyle name="40% - Accent4 30 4 2 4" xfId="37236"/>
    <cellStyle name="40% - Accent4 30 4 3" xfId="14522"/>
    <cellStyle name="40% - Accent4 30 4 3 2" xfId="27482"/>
    <cellStyle name="40% - Accent4 30 4 3 2 2" xfId="53483"/>
    <cellStyle name="40% - Accent4 30 4 3 3" xfId="40548"/>
    <cellStyle name="40% - Accent4 30 4 4" xfId="21059"/>
    <cellStyle name="40% - Accent4 30 4 4 2" xfId="47059"/>
    <cellStyle name="40% - Accent4 30 4 5" xfId="34047"/>
    <cellStyle name="40% - Accent4 30 5" xfId="5617"/>
    <cellStyle name="40% - Accent4 30 5 2" xfId="11271"/>
    <cellStyle name="40% - Accent4 30 5 2 2" xfId="17974"/>
    <cellStyle name="40% - Accent4 30 5 2 2 2" xfId="30935"/>
    <cellStyle name="40% - Accent4 30 5 2 2 2 2" xfId="56936"/>
    <cellStyle name="40% - Accent4 30 5 2 2 3" xfId="44001"/>
    <cellStyle name="40% - Accent4 30 5 2 3" xfId="24502"/>
    <cellStyle name="40% - Accent4 30 5 2 3 2" xfId="50502"/>
    <cellStyle name="40% - Accent4 30 5 2 4" xfId="37500"/>
    <cellStyle name="40% - Accent4 30 5 3" xfId="14786"/>
    <cellStyle name="40% - Accent4 30 5 3 2" xfId="27746"/>
    <cellStyle name="40% - Accent4 30 5 3 2 2" xfId="53747"/>
    <cellStyle name="40% - Accent4 30 5 3 3" xfId="40812"/>
    <cellStyle name="40% - Accent4 30 5 4" xfId="21323"/>
    <cellStyle name="40% - Accent4 30 5 4 2" xfId="47323"/>
    <cellStyle name="40% - Accent4 30 5 5" xfId="34311"/>
    <cellStyle name="40% - Accent4 30 6" xfId="8954"/>
    <cellStyle name="40% - Accent4 30 6 2" xfId="15657"/>
    <cellStyle name="40% - Accent4 30 6 2 2" xfId="28617"/>
    <cellStyle name="40% - Accent4 30 6 2 2 2" xfId="54618"/>
    <cellStyle name="40% - Accent4 30 6 2 3" xfId="41683"/>
    <cellStyle name="40% - Accent4 30 6 3" xfId="22184"/>
    <cellStyle name="40% - Accent4 30 6 3 2" xfId="48184"/>
    <cellStyle name="40% - Accent4 30 6 4" xfId="35182"/>
    <cellStyle name="40% - Accent4 30 7" xfId="12468"/>
    <cellStyle name="40% - Accent4 30 7 2" xfId="25429"/>
    <cellStyle name="40% - Accent4 30 7 2 2" xfId="51429"/>
    <cellStyle name="40% - Accent4 30 7 3" xfId="38494"/>
    <cellStyle name="40% - Accent4 30 8" xfId="19010"/>
    <cellStyle name="40% - Accent4 30 8 2" xfId="45010"/>
    <cellStyle name="40% - Accent4 30 9" xfId="31993"/>
    <cellStyle name="40% - Accent4 31" xfId="1863"/>
    <cellStyle name="40% - Accent4 31 2" xfId="3794"/>
    <cellStyle name="40% - Accent4 31 2 2" xfId="10270"/>
    <cellStyle name="40% - Accent4 31 2 2 2" xfId="16974"/>
    <cellStyle name="40% - Accent4 31 2 2 2 2" xfId="29935"/>
    <cellStyle name="40% - Accent4 31 2 2 2 2 2" xfId="55936"/>
    <cellStyle name="40% - Accent4 31 2 2 2 3" xfId="43001"/>
    <cellStyle name="40% - Accent4 31 2 2 3" xfId="23502"/>
    <cellStyle name="40% - Accent4 31 2 2 3 2" xfId="49502"/>
    <cellStyle name="40% - Accent4 31 2 2 4" xfId="36500"/>
    <cellStyle name="40% - Accent4 31 2 3" xfId="13786"/>
    <cellStyle name="40% - Accent4 31 2 3 2" xfId="26746"/>
    <cellStyle name="40% - Accent4 31 2 3 2 2" xfId="52747"/>
    <cellStyle name="40% - Accent4 31 2 3 3" xfId="39812"/>
    <cellStyle name="40% - Accent4 31 2 4" xfId="20324"/>
    <cellStyle name="40% - Accent4 31 2 4 2" xfId="46324"/>
    <cellStyle name="40% - Accent4 31 2 5" xfId="33311"/>
    <cellStyle name="40% - Accent4 31 3" xfId="4473"/>
    <cellStyle name="40% - Accent4 31 3 2" xfId="10682"/>
    <cellStyle name="40% - Accent4 31 3 2 2" xfId="17386"/>
    <cellStyle name="40% - Accent4 31 3 2 2 2" xfId="30347"/>
    <cellStyle name="40% - Accent4 31 3 2 2 2 2" xfId="56348"/>
    <cellStyle name="40% - Accent4 31 3 2 2 3" xfId="43413"/>
    <cellStyle name="40% - Accent4 31 3 2 3" xfId="23914"/>
    <cellStyle name="40% - Accent4 31 3 2 3 2" xfId="49914"/>
    <cellStyle name="40% - Accent4 31 3 2 4" xfId="36912"/>
    <cellStyle name="40% - Accent4 31 3 3" xfId="14198"/>
    <cellStyle name="40% - Accent4 31 3 3 2" xfId="27158"/>
    <cellStyle name="40% - Accent4 31 3 3 2 2" xfId="53159"/>
    <cellStyle name="40% - Accent4 31 3 3 3" xfId="40224"/>
    <cellStyle name="40% - Accent4 31 3 4" xfId="20735"/>
    <cellStyle name="40% - Accent4 31 3 4 2" xfId="46735"/>
    <cellStyle name="40% - Accent4 31 3 5" xfId="33723"/>
    <cellStyle name="40% - Accent4 31 4" xfId="5071"/>
    <cellStyle name="40% - Accent4 31 4 2" xfId="11027"/>
    <cellStyle name="40% - Accent4 31 4 2 2" xfId="17730"/>
    <cellStyle name="40% - Accent4 31 4 2 2 2" xfId="30691"/>
    <cellStyle name="40% - Accent4 31 4 2 2 2 2" xfId="56692"/>
    <cellStyle name="40% - Accent4 31 4 2 2 3" xfId="43757"/>
    <cellStyle name="40% - Accent4 31 4 2 3" xfId="24258"/>
    <cellStyle name="40% - Accent4 31 4 2 3 2" xfId="50258"/>
    <cellStyle name="40% - Accent4 31 4 2 4" xfId="37256"/>
    <cellStyle name="40% - Accent4 31 4 3" xfId="14542"/>
    <cellStyle name="40% - Accent4 31 4 3 2" xfId="27502"/>
    <cellStyle name="40% - Accent4 31 4 3 2 2" xfId="53503"/>
    <cellStyle name="40% - Accent4 31 4 3 3" xfId="40568"/>
    <cellStyle name="40% - Accent4 31 4 4" xfId="21079"/>
    <cellStyle name="40% - Accent4 31 4 4 2" xfId="47079"/>
    <cellStyle name="40% - Accent4 31 4 5" xfId="34067"/>
    <cellStyle name="40% - Accent4 31 5" xfId="5634"/>
    <cellStyle name="40% - Accent4 31 5 2" xfId="11285"/>
    <cellStyle name="40% - Accent4 31 5 2 2" xfId="17988"/>
    <cellStyle name="40% - Accent4 31 5 2 2 2" xfId="30949"/>
    <cellStyle name="40% - Accent4 31 5 2 2 2 2" xfId="56950"/>
    <cellStyle name="40% - Accent4 31 5 2 2 3" xfId="44015"/>
    <cellStyle name="40% - Accent4 31 5 2 3" xfId="24516"/>
    <cellStyle name="40% - Accent4 31 5 2 3 2" xfId="50516"/>
    <cellStyle name="40% - Accent4 31 5 2 4" xfId="37514"/>
    <cellStyle name="40% - Accent4 31 5 3" xfId="14800"/>
    <cellStyle name="40% - Accent4 31 5 3 2" xfId="27760"/>
    <cellStyle name="40% - Accent4 31 5 3 2 2" xfId="53761"/>
    <cellStyle name="40% - Accent4 31 5 3 3" xfId="40826"/>
    <cellStyle name="40% - Accent4 31 5 4" xfId="21337"/>
    <cellStyle name="40% - Accent4 31 5 4 2" xfId="47337"/>
    <cellStyle name="40% - Accent4 31 5 5" xfId="34325"/>
    <cellStyle name="40% - Accent4 31 6" xfId="8967"/>
    <cellStyle name="40% - Accent4 31 6 2" xfId="15670"/>
    <cellStyle name="40% - Accent4 31 6 2 2" xfId="28630"/>
    <cellStyle name="40% - Accent4 31 6 2 2 2" xfId="54631"/>
    <cellStyle name="40% - Accent4 31 6 2 3" xfId="41696"/>
    <cellStyle name="40% - Accent4 31 6 3" xfId="22197"/>
    <cellStyle name="40% - Accent4 31 6 3 2" xfId="48197"/>
    <cellStyle name="40% - Accent4 31 6 4" xfId="35195"/>
    <cellStyle name="40% - Accent4 31 7" xfId="12481"/>
    <cellStyle name="40% - Accent4 31 7 2" xfId="25442"/>
    <cellStyle name="40% - Accent4 31 7 2 2" xfId="51442"/>
    <cellStyle name="40% - Accent4 31 7 3" xfId="38507"/>
    <cellStyle name="40% - Accent4 31 8" xfId="19023"/>
    <cellStyle name="40% - Accent4 31 8 2" xfId="45023"/>
    <cellStyle name="40% - Accent4 31 9" xfId="32006"/>
    <cellStyle name="40% - Accent4 32" xfId="1904"/>
    <cellStyle name="40% - Accent4 32 2" xfId="3826"/>
    <cellStyle name="40% - Accent4 32 2 2" xfId="10295"/>
    <cellStyle name="40% - Accent4 32 2 2 2" xfId="16999"/>
    <cellStyle name="40% - Accent4 32 2 2 2 2" xfId="29960"/>
    <cellStyle name="40% - Accent4 32 2 2 2 2 2" xfId="55961"/>
    <cellStyle name="40% - Accent4 32 2 2 2 3" xfId="43026"/>
    <cellStyle name="40% - Accent4 32 2 2 3" xfId="23527"/>
    <cellStyle name="40% - Accent4 32 2 2 3 2" xfId="49527"/>
    <cellStyle name="40% - Accent4 32 2 2 4" xfId="36525"/>
    <cellStyle name="40% - Accent4 32 2 3" xfId="13811"/>
    <cellStyle name="40% - Accent4 32 2 3 2" xfId="26771"/>
    <cellStyle name="40% - Accent4 32 2 3 2 2" xfId="52772"/>
    <cellStyle name="40% - Accent4 32 2 3 3" xfId="39837"/>
    <cellStyle name="40% - Accent4 32 2 4" xfId="20349"/>
    <cellStyle name="40% - Accent4 32 2 4 2" xfId="46349"/>
    <cellStyle name="40% - Accent4 32 2 5" xfId="33336"/>
    <cellStyle name="40% - Accent4 32 3" xfId="4502"/>
    <cellStyle name="40% - Accent4 32 3 2" xfId="10705"/>
    <cellStyle name="40% - Accent4 32 3 2 2" xfId="17409"/>
    <cellStyle name="40% - Accent4 32 3 2 2 2" xfId="30370"/>
    <cellStyle name="40% - Accent4 32 3 2 2 2 2" xfId="56371"/>
    <cellStyle name="40% - Accent4 32 3 2 2 3" xfId="43436"/>
    <cellStyle name="40% - Accent4 32 3 2 3" xfId="23937"/>
    <cellStyle name="40% - Accent4 32 3 2 3 2" xfId="49937"/>
    <cellStyle name="40% - Accent4 32 3 2 4" xfId="36935"/>
    <cellStyle name="40% - Accent4 32 3 3" xfId="14221"/>
    <cellStyle name="40% - Accent4 32 3 3 2" xfId="27181"/>
    <cellStyle name="40% - Accent4 32 3 3 2 2" xfId="53182"/>
    <cellStyle name="40% - Accent4 32 3 3 3" xfId="40247"/>
    <cellStyle name="40% - Accent4 32 3 4" xfId="20758"/>
    <cellStyle name="40% - Accent4 32 3 4 2" xfId="46758"/>
    <cellStyle name="40% - Accent4 32 3 5" xfId="33746"/>
    <cellStyle name="40% - Accent4 32 4" xfId="5096"/>
    <cellStyle name="40% - Accent4 32 4 2" xfId="11048"/>
    <cellStyle name="40% - Accent4 32 4 2 2" xfId="17751"/>
    <cellStyle name="40% - Accent4 32 4 2 2 2" xfId="30712"/>
    <cellStyle name="40% - Accent4 32 4 2 2 2 2" xfId="56713"/>
    <cellStyle name="40% - Accent4 32 4 2 2 3" xfId="43778"/>
    <cellStyle name="40% - Accent4 32 4 2 3" xfId="24279"/>
    <cellStyle name="40% - Accent4 32 4 2 3 2" xfId="50279"/>
    <cellStyle name="40% - Accent4 32 4 2 4" xfId="37277"/>
    <cellStyle name="40% - Accent4 32 4 3" xfId="14563"/>
    <cellStyle name="40% - Accent4 32 4 3 2" xfId="27523"/>
    <cellStyle name="40% - Accent4 32 4 3 2 2" xfId="53524"/>
    <cellStyle name="40% - Accent4 32 4 3 3" xfId="40589"/>
    <cellStyle name="40% - Accent4 32 4 4" xfId="21100"/>
    <cellStyle name="40% - Accent4 32 4 4 2" xfId="47100"/>
    <cellStyle name="40% - Accent4 32 4 5" xfId="34088"/>
    <cellStyle name="40% - Accent4 32 5" xfId="5651"/>
    <cellStyle name="40% - Accent4 32 5 2" xfId="11299"/>
    <cellStyle name="40% - Accent4 32 5 2 2" xfId="18002"/>
    <cellStyle name="40% - Accent4 32 5 2 2 2" xfId="30963"/>
    <cellStyle name="40% - Accent4 32 5 2 2 2 2" xfId="56964"/>
    <cellStyle name="40% - Accent4 32 5 2 2 3" xfId="44029"/>
    <cellStyle name="40% - Accent4 32 5 2 3" xfId="24530"/>
    <cellStyle name="40% - Accent4 32 5 2 3 2" xfId="50530"/>
    <cellStyle name="40% - Accent4 32 5 2 4" xfId="37528"/>
    <cellStyle name="40% - Accent4 32 5 3" xfId="14814"/>
    <cellStyle name="40% - Accent4 32 5 3 2" xfId="27774"/>
    <cellStyle name="40% - Accent4 32 5 3 2 2" xfId="53775"/>
    <cellStyle name="40% - Accent4 32 5 3 3" xfId="40840"/>
    <cellStyle name="40% - Accent4 32 5 4" xfId="21351"/>
    <cellStyle name="40% - Accent4 32 5 4 2" xfId="47351"/>
    <cellStyle name="40% - Accent4 32 5 5" xfId="34339"/>
    <cellStyle name="40% - Accent4 32 6" xfId="8980"/>
    <cellStyle name="40% - Accent4 32 6 2" xfId="15683"/>
    <cellStyle name="40% - Accent4 32 6 2 2" xfId="28643"/>
    <cellStyle name="40% - Accent4 32 6 2 2 2" xfId="54644"/>
    <cellStyle name="40% - Accent4 32 6 2 3" xfId="41709"/>
    <cellStyle name="40% - Accent4 32 6 3" xfId="22210"/>
    <cellStyle name="40% - Accent4 32 6 3 2" xfId="48210"/>
    <cellStyle name="40% - Accent4 32 6 4" xfId="35208"/>
    <cellStyle name="40% - Accent4 32 7" xfId="12494"/>
    <cellStyle name="40% - Accent4 32 7 2" xfId="25455"/>
    <cellStyle name="40% - Accent4 32 7 2 2" xfId="51455"/>
    <cellStyle name="40% - Accent4 32 7 3" xfId="38520"/>
    <cellStyle name="40% - Accent4 32 8" xfId="19036"/>
    <cellStyle name="40% - Accent4 32 8 2" xfId="45036"/>
    <cellStyle name="40% - Accent4 32 9" xfId="32019"/>
    <cellStyle name="40% - Accent4 33" xfId="1945"/>
    <cellStyle name="40% - Accent4 33 2" xfId="3858"/>
    <cellStyle name="40% - Accent4 33 2 2" xfId="10321"/>
    <cellStyle name="40% - Accent4 33 2 2 2" xfId="17025"/>
    <cellStyle name="40% - Accent4 33 2 2 2 2" xfId="29986"/>
    <cellStyle name="40% - Accent4 33 2 2 2 2 2" xfId="55987"/>
    <cellStyle name="40% - Accent4 33 2 2 2 3" xfId="43052"/>
    <cellStyle name="40% - Accent4 33 2 2 3" xfId="23553"/>
    <cellStyle name="40% - Accent4 33 2 2 3 2" xfId="49553"/>
    <cellStyle name="40% - Accent4 33 2 2 4" xfId="36551"/>
    <cellStyle name="40% - Accent4 33 2 3" xfId="13837"/>
    <cellStyle name="40% - Accent4 33 2 3 2" xfId="26797"/>
    <cellStyle name="40% - Accent4 33 2 3 2 2" xfId="52798"/>
    <cellStyle name="40% - Accent4 33 2 3 3" xfId="39863"/>
    <cellStyle name="40% - Accent4 33 2 4" xfId="20375"/>
    <cellStyle name="40% - Accent4 33 2 4 2" xfId="46375"/>
    <cellStyle name="40% - Accent4 33 2 5" xfId="33362"/>
    <cellStyle name="40% - Accent4 33 3" xfId="4531"/>
    <cellStyle name="40% - Accent4 33 3 2" xfId="10729"/>
    <cellStyle name="40% - Accent4 33 3 2 2" xfId="17433"/>
    <cellStyle name="40% - Accent4 33 3 2 2 2" xfId="30394"/>
    <cellStyle name="40% - Accent4 33 3 2 2 2 2" xfId="56395"/>
    <cellStyle name="40% - Accent4 33 3 2 2 3" xfId="43460"/>
    <cellStyle name="40% - Accent4 33 3 2 3" xfId="23961"/>
    <cellStyle name="40% - Accent4 33 3 2 3 2" xfId="49961"/>
    <cellStyle name="40% - Accent4 33 3 2 4" xfId="36959"/>
    <cellStyle name="40% - Accent4 33 3 3" xfId="14245"/>
    <cellStyle name="40% - Accent4 33 3 3 2" xfId="27205"/>
    <cellStyle name="40% - Accent4 33 3 3 2 2" xfId="53206"/>
    <cellStyle name="40% - Accent4 33 3 3 3" xfId="40271"/>
    <cellStyle name="40% - Accent4 33 3 4" xfId="20782"/>
    <cellStyle name="40% - Accent4 33 3 4 2" xfId="46782"/>
    <cellStyle name="40% - Accent4 33 3 5" xfId="33770"/>
    <cellStyle name="40% - Accent4 33 4" xfId="5120"/>
    <cellStyle name="40% - Accent4 33 4 2" xfId="11068"/>
    <cellStyle name="40% - Accent4 33 4 2 2" xfId="17771"/>
    <cellStyle name="40% - Accent4 33 4 2 2 2" xfId="30732"/>
    <cellStyle name="40% - Accent4 33 4 2 2 2 2" xfId="56733"/>
    <cellStyle name="40% - Accent4 33 4 2 2 3" xfId="43798"/>
    <cellStyle name="40% - Accent4 33 4 2 3" xfId="24299"/>
    <cellStyle name="40% - Accent4 33 4 2 3 2" xfId="50299"/>
    <cellStyle name="40% - Accent4 33 4 2 4" xfId="37297"/>
    <cellStyle name="40% - Accent4 33 4 3" xfId="14583"/>
    <cellStyle name="40% - Accent4 33 4 3 2" xfId="27543"/>
    <cellStyle name="40% - Accent4 33 4 3 2 2" xfId="53544"/>
    <cellStyle name="40% - Accent4 33 4 3 3" xfId="40609"/>
    <cellStyle name="40% - Accent4 33 4 4" xfId="21120"/>
    <cellStyle name="40% - Accent4 33 4 4 2" xfId="47120"/>
    <cellStyle name="40% - Accent4 33 4 5" xfId="34108"/>
    <cellStyle name="40% - Accent4 33 5" xfId="5668"/>
    <cellStyle name="40% - Accent4 33 5 2" xfId="11313"/>
    <cellStyle name="40% - Accent4 33 5 2 2" xfId="18016"/>
    <cellStyle name="40% - Accent4 33 5 2 2 2" xfId="30977"/>
    <cellStyle name="40% - Accent4 33 5 2 2 2 2" xfId="56978"/>
    <cellStyle name="40% - Accent4 33 5 2 2 3" xfId="44043"/>
    <cellStyle name="40% - Accent4 33 5 2 3" xfId="24544"/>
    <cellStyle name="40% - Accent4 33 5 2 3 2" xfId="50544"/>
    <cellStyle name="40% - Accent4 33 5 2 4" xfId="37542"/>
    <cellStyle name="40% - Accent4 33 5 3" xfId="14828"/>
    <cellStyle name="40% - Accent4 33 5 3 2" xfId="27788"/>
    <cellStyle name="40% - Accent4 33 5 3 2 2" xfId="53789"/>
    <cellStyle name="40% - Accent4 33 5 3 3" xfId="40854"/>
    <cellStyle name="40% - Accent4 33 5 4" xfId="21365"/>
    <cellStyle name="40% - Accent4 33 5 4 2" xfId="47365"/>
    <cellStyle name="40% - Accent4 33 5 5" xfId="34353"/>
    <cellStyle name="40% - Accent4 33 6" xfId="8993"/>
    <cellStyle name="40% - Accent4 33 6 2" xfId="15696"/>
    <cellStyle name="40% - Accent4 33 6 2 2" xfId="28656"/>
    <cellStyle name="40% - Accent4 33 6 2 2 2" xfId="54657"/>
    <cellStyle name="40% - Accent4 33 6 2 3" xfId="41722"/>
    <cellStyle name="40% - Accent4 33 6 3" xfId="22223"/>
    <cellStyle name="40% - Accent4 33 6 3 2" xfId="48223"/>
    <cellStyle name="40% - Accent4 33 6 4" xfId="35221"/>
    <cellStyle name="40% - Accent4 33 7" xfId="12507"/>
    <cellStyle name="40% - Accent4 33 7 2" xfId="25468"/>
    <cellStyle name="40% - Accent4 33 7 2 2" xfId="51468"/>
    <cellStyle name="40% - Accent4 33 7 3" xfId="38533"/>
    <cellStyle name="40% - Accent4 33 8" xfId="19049"/>
    <cellStyle name="40% - Accent4 33 8 2" xfId="45049"/>
    <cellStyle name="40% - Accent4 33 9" xfId="32032"/>
    <cellStyle name="40% - Accent4 34" xfId="1986"/>
    <cellStyle name="40% - Accent4 34 2" xfId="3891"/>
    <cellStyle name="40% - Accent4 34 2 2" xfId="10348"/>
    <cellStyle name="40% - Accent4 34 2 2 2" xfId="17052"/>
    <cellStyle name="40% - Accent4 34 2 2 2 2" xfId="30013"/>
    <cellStyle name="40% - Accent4 34 2 2 2 2 2" xfId="56014"/>
    <cellStyle name="40% - Accent4 34 2 2 2 3" xfId="43079"/>
    <cellStyle name="40% - Accent4 34 2 2 3" xfId="23580"/>
    <cellStyle name="40% - Accent4 34 2 2 3 2" xfId="49580"/>
    <cellStyle name="40% - Accent4 34 2 2 4" xfId="36578"/>
    <cellStyle name="40% - Accent4 34 2 3" xfId="13864"/>
    <cellStyle name="40% - Accent4 34 2 3 2" xfId="26824"/>
    <cellStyle name="40% - Accent4 34 2 3 2 2" xfId="52825"/>
    <cellStyle name="40% - Accent4 34 2 3 3" xfId="39890"/>
    <cellStyle name="40% - Accent4 34 2 4" xfId="20402"/>
    <cellStyle name="40% - Accent4 34 2 4 2" xfId="46402"/>
    <cellStyle name="40% - Accent4 34 2 5" xfId="33389"/>
    <cellStyle name="40% - Accent4 34 3" xfId="4561"/>
    <cellStyle name="40% - Accent4 34 3 2" xfId="10755"/>
    <cellStyle name="40% - Accent4 34 3 2 2" xfId="17459"/>
    <cellStyle name="40% - Accent4 34 3 2 2 2" xfId="30420"/>
    <cellStyle name="40% - Accent4 34 3 2 2 2 2" xfId="56421"/>
    <cellStyle name="40% - Accent4 34 3 2 2 3" xfId="43486"/>
    <cellStyle name="40% - Accent4 34 3 2 3" xfId="23987"/>
    <cellStyle name="40% - Accent4 34 3 2 3 2" xfId="49987"/>
    <cellStyle name="40% - Accent4 34 3 2 4" xfId="36985"/>
    <cellStyle name="40% - Accent4 34 3 3" xfId="14271"/>
    <cellStyle name="40% - Accent4 34 3 3 2" xfId="27231"/>
    <cellStyle name="40% - Accent4 34 3 3 2 2" xfId="53232"/>
    <cellStyle name="40% - Accent4 34 3 3 3" xfId="40297"/>
    <cellStyle name="40% - Accent4 34 3 4" xfId="20808"/>
    <cellStyle name="40% - Accent4 34 3 4 2" xfId="46808"/>
    <cellStyle name="40% - Accent4 34 3 5" xfId="33796"/>
    <cellStyle name="40% - Accent4 34 4" xfId="5143"/>
    <cellStyle name="40% - Accent4 34 4 2" xfId="11087"/>
    <cellStyle name="40% - Accent4 34 4 2 2" xfId="17790"/>
    <cellStyle name="40% - Accent4 34 4 2 2 2" xfId="30751"/>
    <cellStyle name="40% - Accent4 34 4 2 2 2 2" xfId="56752"/>
    <cellStyle name="40% - Accent4 34 4 2 2 3" xfId="43817"/>
    <cellStyle name="40% - Accent4 34 4 2 3" xfId="24318"/>
    <cellStyle name="40% - Accent4 34 4 2 3 2" xfId="50318"/>
    <cellStyle name="40% - Accent4 34 4 2 4" xfId="37316"/>
    <cellStyle name="40% - Accent4 34 4 3" xfId="14602"/>
    <cellStyle name="40% - Accent4 34 4 3 2" xfId="27562"/>
    <cellStyle name="40% - Accent4 34 4 3 2 2" xfId="53563"/>
    <cellStyle name="40% - Accent4 34 4 3 3" xfId="40628"/>
    <cellStyle name="40% - Accent4 34 4 4" xfId="21139"/>
    <cellStyle name="40% - Accent4 34 4 4 2" xfId="47139"/>
    <cellStyle name="40% - Accent4 34 4 5" xfId="34127"/>
    <cellStyle name="40% - Accent4 34 5" xfId="5685"/>
    <cellStyle name="40% - Accent4 34 5 2" xfId="11327"/>
    <cellStyle name="40% - Accent4 34 5 2 2" xfId="18030"/>
    <cellStyle name="40% - Accent4 34 5 2 2 2" xfId="30991"/>
    <cellStyle name="40% - Accent4 34 5 2 2 2 2" xfId="56992"/>
    <cellStyle name="40% - Accent4 34 5 2 2 3" xfId="44057"/>
    <cellStyle name="40% - Accent4 34 5 2 3" xfId="24558"/>
    <cellStyle name="40% - Accent4 34 5 2 3 2" xfId="50558"/>
    <cellStyle name="40% - Accent4 34 5 2 4" xfId="37556"/>
    <cellStyle name="40% - Accent4 34 5 3" xfId="14842"/>
    <cellStyle name="40% - Accent4 34 5 3 2" xfId="27802"/>
    <cellStyle name="40% - Accent4 34 5 3 2 2" xfId="53803"/>
    <cellStyle name="40% - Accent4 34 5 3 3" xfId="40868"/>
    <cellStyle name="40% - Accent4 34 5 4" xfId="21379"/>
    <cellStyle name="40% - Accent4 34 5 4 2" xfId="47379"/>
    <cellStyle name="40% - Accent4 34 5 5" xfId="34367"/>
    <cellStyle name="40% - Accent4 34 6" xfId="9006"/>
    <cellStyle name="40% - Accent4 34 6 2" xfId="15709"/>
    <cellStyle name="40% - Accent4 34 6 2 2" xfId="28669"/>
    <cellStyle name="40% - Accent4 34 6 2 2 2" xfId="54670"/>
    <cellStyle name="40% - Accent4 34 6 2 3" xfId="41735"/>
    <cellStyle name="40% - Accent4 34 6 3" xfId="22236"/>
    <cellStyle name="40% - Accent4 34 6 3 2" xfId="48236"/>
    <cellStyle name="40% - Accent4 34 6 4" xfId="35234"/>
    <cellStyle name="40% - Accent4 34 7" xfId="12520"/>
    <cellStyle name="40% - Accent4 34 7 2" xfId="25481"/>
    <cellStyle name="40% - Accent4 34 7 2 2" xfId="51481"/>
    <cellStyle name="40% - Accent4 34 7 3" xfId="38546"/>
    <cellStyle name="40% - Accent4 34 8" xfId="19062"/>
    <cellStyle name="40% - Accent4 34 8 2" xfId="45062"/>
    <cellStyle name="40% - Accent4 34 9" xfId="32045"/>
    <cellStyle name="40% - Accent4 35" xfId="2028"/>
    <cellStyle name="40% - Accent4 35 2" xfId="3931"/>
    <cellStyle name="40% - Accent4 35 2 2" xfId="10364"/>
    <cellStyle name="40% - Accent4 35 2 2 2" xfId="17068"/>
    <cellStyle name="40% - Accent4 35 2 2 2 2" xfId="30029"/>
    <cellStyle name="40% - Accent4 35 2 2 2 2 2" xfId="56030"/>
    <cellStyle name="40% - Accent4 35 2 2 2 3" xfId="43095"/>
    <cellStyle name="40% - Accent4 35 2 2 3" xfId="23596"/>
    <cellStyle name="40% - Accent4 35 2 2 3 2" xfId="49596"/>
    <cellStyle name="40% - Accent4 35 2 2 4" xfId="36594"/>
    <cellStyle name="40% - Accent4 35 2 3" xfId="13880"/>
    <cellStyle name="40% - Accent4 35 2 3 2" xfId="26840"/>
    <cellStyle name="40% - Accent4 35 2 3 2 2" xfId="52841"/>
    <cellStyle name="40% - Accent4 35 2 3 3" xfId="39906"/>
    <cellStyle name="40% - Accent4 35 2 4" xfId="20418"/>
    <cellStyle name="40% - Accent4 35 2 4 2" xfId="46418"/>
    <cellStyle name="40% - Accent4 35 2 5" xfId="33405"/>
    <cellStyle name="40% - Accent4 35 3" xfId="4600"/>
    <cellStyle name="40% - Accent4 35 3 2" xfId="10770"/>
    <cellStyle name="40% - Accent4 35 3 2 2" xfId="17474"/>
    <cellStyle name="40% - Accent4 35 3 2 2 2" xfId="30435"/>
    <cellStyle name="40% - Accent4 35 3 2 2 2 2" xfId="56436"/>
    <cellStyle name="40% - Accent4 35 3 2 2 3" xfId="43501"/>
    <cellStyle name="40% - Accent4 35 3 2 3" xfId="24002"/>
    <cellStyle name="40% - Accent4 35 3 2 3 2" xfId="50002"/>
    <cellStyle name="40% - Accent4 35 3 2 4" xfId="37000"/>
    <cellStyle name="40% - Accent4 35 3 3" xfId="14286"/>
    <cellStyle name="40% - Accent4 35 3 3 2" xfId="27246"/>
    <cellStyle name="40% - Accent4 35 3 3 2 2" xfId="53247"/>
    <cellStyle name="40% - Accent4 35 3 3 3" xfId="40312"/>
    <cellStyle name="40% - Accent4 35 3 4" xfId="20823"/>
    <cellStyle name="40% - Accent4 35 3 4 2" xfId="46823"/>
    <cellStyle name="40% - Accent4 35 3 5" xfId="33811"/>
    <cellStyle name="40% - Accent4 35 4" xfId="5181"/>
    <cellStyle name="40% - Accent4 35 4 2" xfId="11102"/>
    <cellStyle name="40% - Accent4 35 4 2 2" xfId="17805"/>
    <cellStyle name="40% - Accent4 35 4 2 2 2" xfId="30766"/>
    <cellStyle name="40% - Accent4 35 4 2 2 2 2" xfId="56767"/>
    <cellStyle name="40% - Accent4 35 4 2 2 3" xfId="43832"/>
    <cellStyle name="40% - Accent4 35 4 2 3" xfId="24333"/>
    <cellStyle name="40% - Accent4 35 4 2 3 2" xfId="50333"/>
    <cellStyle name="40% - Accent4 35 4 2 4" xfId="37331"/>
    <cellStyle name="40% - Accent4 35 4 3" xfId="14617"/>
    <cellStyle name="40% - Accent4 35 4 3 2" xfId="27577"/>
    <cellStyle name="40% - Accent4 35 4 3 2 2" xfId="53578"/>
    <cellStyle name="40% - Accent4 35 4 3 3" xfId="40643"/>
    <cellStyle name="40% - Accent4 35 4 4" xfId="21154"/>
    <cellStyle name="40% - Accent4 35 4 4 2" xfId="47154"/>
    <cellStyle name="40% - Accent4 35 4 5" xfId="34142"/>
    <cellStyle name="40% - Accent4 35 5" xfId="5722"/>
    <cellStyle name="40% - Accent4 35 5 2" xfId="11341"/>
    <cellStyle name="40% - Accent4 35 5 2 2" xfId="18044"/>
    <cellStyle name="40% - Accent4 35 5 2 2 2" xfId="31005"/>
    <cellStyle name="40% - Accent4 35 5 2 2 2 2" xfId="57006"/>
    <cellStyle name="40% - Accent4 35 5 2 2 3" xfId="44071"/>
    <cellStyle name="40% - Accent4 35 5 2 3" xfId="24572"/>
    <cellStyle name="40% - Accent4 35 5 2 3 2" xfId="50572"/>
    <cellStyle name="40% - Accent4 35 5 2 4" xfId="37570"/>
    <cellStyle name="40% - Accent4 35 5 3" xfId="14856"/>
    <cellStyle name="40% - Accent4 35 5 3 2" xfId="27816"/>
    <cellStyle name="40% - Accent4 35 5 3 2 2" xfId="53817"/>
    <cellStyle name="40% - Accent4 35 5 3 3" xfId="40882"/>
    <cellStyle name="40% - Accent4 35 5 4" xfId="21393"/>
    <cellStyle name="40% - Accent4 35 5 4 2" xfId="47393"/>
    <cellStyle name="40% - Accent4 35 5 5" xfId="34381"/>
    <cellStyle name="40% - Accent4 35 6" xfId="9020"/>
    <cellStyle name="40% - Accent4 35 6 2" xfId="15723"/>
    <cellStyle name="40% - Accent4 35 6 2 2" xfId="28683"/>
    <cellStyle name="40% - Accent4 35 6 2 2 2" xfId="54684"/>
    <cellStyle name="40% - Accent4 35 6 2 3" xfId="41749"/>
    <cellStyle name="40% - Accent4 35 6 3" xfId="22250"/>
    <cellStyle name="40% - Accent4 35 6 3 2" xfId="48250"/>
    <cellStyle name="40% - Accent4 35 6 4" xfId="35248"/>
    <cellStyle name="40% - Accent4 35 7" xfId="12534"/>
    <cellStyle name="40% - Accent4 35 7 2" xfId="25495"/>
    <cellStyle name="40% - Accent4 35 7 2 2" xfId="51495"/>
    <cellStyle name="40% - Accent4 35 7 3" xfId="38560"/>
    <cellStyle name="40% - Accent4 35 8" xfId="19076"/>
    <cellStyle name="40% - Accent4 35 8 2" xfId="45076"/>
    <cellStyle name="40% - Accent4 35 9" xfId="32059"/>
    <cellStyle name="40% - Accent4 36" xfId="2070"/>
    <cellStyle name="40% - Accent4 36 2" xfId="3973"/>
    <cellStyle name="40% - Accent4 36 2 2" xfId="10378"/>
    <cellStyle name="40% - Accent4 36 2 2 2" xfId="17082"/>
    <cellStyle name="40% - Accent4 36 2 2 2 2" xfId="30043"/>
    <cellStyle name="40% - Accent4 36 2 2 2 2 2" xfId="56044"/>
    <cellStyle name="40% - Accent4 36 2 2 2 3" xfId="43109"/>
    <cellStyle name="40% - Accent4 36 2 2 3" xfId="23610"/>
    <cellStyle name="40% - Accent4 36 2 2 3 2" xfId="49610"/>
    <cellStyle name="40% - Accent4 36 2 2 4" xfId="36608"/>
    <cellStyle name="40% - Accent4 36 2 3" xfId="13894"/>
    <cellStyle name="40% - Accent4 36 2 3 2" xfId="26854"/>
    <cellStyle name="40% - Accent4 36 2 3 2 2" xfId="52855"/>
    <cellStyle name="40% - Accent4 36 2 3 3" xfId="39920"/>
    <cellStyle name="40% - Accent4 36 2 4" xfId="20432"/>
    <cellStyle name="40% - Accent4 36 2 4 2" xfId="46432"/>
    <cellStyle name="40% - Accent4 36 2 5" xfId="33419"/>
    <cellStyle name="40% - Accent4 36 3" xfId="4642"/>
    <cellStyle name="40% - Accent4 36 3 2" xfId="10784"/>
    <cellStyle name="40% - Accent4 36 3 2 2" xfId="17488"/>
    <cellStyle name="40% - Accent4 36 3 2 2 2" xfId="30449"/>
    <cellStyle name="40% - Accent4 36 3 2 2 2 2" xfId="56450"/>
    <cellStyle name="40% - Accent4 36 3 2 2 3" xfId="43515"/>
    <cellStyle name="40% - Accent4 36 3 2 3" xfId="24016"/>
    <cellStyle name="40% - Accent4 36 3 2 3 2" xfId="50016"/>
    <cellStyle name="40% - Accent4 36 3 2 4" xfId="37014"/>
    <cellStyle name="40% - Accent4 36 3 3" xfId="14300"/>
    <cellStyle name="40% - Accent4 36 3 3 2" xfId="27260"/>
    <cellStyle name="40% - Accent4 36 3 3 2 2" xfId="53261"/>
    <cellStyle name="40% - Accent4 36 3 3 3" xfId="40326"/>
    <cellStyle name="40% - Accent4 36 3 4" xfId="20837"/>
    <cellStyle name="40% - Accent4 36 3 4 2" xfId="46837"/>
    <cellStyle name="40% - Accent4 36 3 5" xfId="33825"/>
    <cellStyle name="40% - Accent4 36 4" xfId="5223"/>
    <cellStyle name="40% - Accent4 36 4 2" xfId="11116"/>
    <cellStyle name="40% - Accent4 36 4 2 2" xfId="17819"/>
    <cellStyle name="40% - Accent4 36 4 2 2 2" xfId="30780"/>
    <cellStyle name="40% - Accent4 36 4 2 2 2 2" xfId="56781"/>
    <cellStyle name="40% - Accent4 36 4 2 2 3" xfId="43846"/>
    <cellStyle name="40% - Accent4 36 4 2 3" xfId="24347"/>
    <cellStyle name="40% - Accent4 36 4 2 3 2" xfId="50347"/>
    <cellStyle name="40% - Accent4 36 4 2 4" xfId="37345"/>
    <cellStyle name="40% - Accent4 36 4 3" xfId="14631"/>
    <cellStyle name="40% - Accent4 36 4 3 2" xfId="27591"/>
    <cellStyle name="40% - Accent4 36 4 3 2 2" xfId="53592"/>
    <cellStyle name="40% - Accent4 36 4 3 3" xfId="40657"/>
    <cellStyle name="40% - Accent4 36 4 4" xfId="21168"/>
    <cellStyle name="40% - Accent4 36 4 4 2" xfId="47168"/>
    <cellStyle name="40% - Accent4 36 4 5" xfId="34156"/>
    <cellStyle name="40% - Accent4 36 5" xfId="5764"/>
    <cellStyle name="40% - Accent4 36 5 2" xfId="11355"/>
    <cellStyle name="40% - Accent4 36 5 2 2" xfId="18058"/>
    <cellStyle name="40% - Accent4 36 5 2 2 2" xfId="31019"/>
    <cellStyle name="40% - Accent4 36 5 2 2 2 2" xfId="57020"/>
    <cellStyle name="40% - Accent4 36 5 2 2 3" xfId="44085"/>
    <cellStyle name="40% - Accent4 36 5 2 3" xfId="24586"/>
    <cellStyle name="40% - Accent4 36 5 2 3 2" xfId="50586"/>
    <cellStyle name="40% - Accent4 36 5 2 4" xfId="37584"/>
    <cellStyle name="40% - Accent4 36 5 3" xfId="14870"/>
    <cellStyle name="40% - Accent4 36 5 3 2" xfId="27830"/>
    <cellStyle name="40% - Accent4 36 5 3 2 2" xfId="53831"/>
    <cellStyle name="40% - Accent4 36 5 3 3" xfId="40896"/>
    <cellStyle name="40% - Accent4 36 5 4" xfId="21407"/>
    <cellStyle name="40% - Accent4 36 5 4 2" xfId="47407"/>
    <cellStyle name="40% - Accent4 36 5 5" xfId="34395"/>
    <cellStyle name="40% - Accent4 36 6" xfId="9034"/>
    <cellStyle name="40% - Accent4 36 6 2" xfId="15737"/>
    <cellStyle name="40% - Accent4 36 6 2 2" xfId="28697"/>
    <cellStyle name="40% - Accent4 36 6 2 2 2" xfId="54698"/>
    <cellStyle name="40% - Accent4 36 6 2 3" xfId="41763"/>
    <cellStyle name="40% - Accent4 36 6 3" xfId="22264"/>
    <cellStyle name="40% - Accent4 36 6 3 2" xfId="48264"/>
    <cellStyle name="40% - Accent4 36 6 4" xfId="35262"/>
    <cellStyle name="40% - Accent4 36 7" xfId="12548"/>
    <cellStyle name="40% - Accent4 36 7 2" xfId="25509"/>
    <cellStyle name="40% - Accent4 36 7 2 2" xfId="51509"/>
    <cellStyle name="40% - Accent4 36 7 3" xfId="38574"/>
    <cellStyle name="40% - Accent4 36 8" xfId="19090"/>
    <cellStyle name="40% - Accent4 36 8 2" xfId="45090"/>
    <cellStyle name="40% - Accent4 36 9" xfId="32073"/>
    <cellStyle name="40% - Accent4 37" xfId="2111"/>
    <cellStyle name="40% - Accent4 37 2" xfId="4015"/>
    <cellStyle name="40% - Accent4 37 2 2" xfId="10392"/>
    <cellStyle name="40% - Accent4 37 2 2 2" xfId="17096"/>
    <cellStyle name="40% - Accent4 37 2 2 2 2" xfId="30057"/>
    <cellStyle name="40% - Accent4 37 2 2 2 2 2" xfId="56058"/>
    <cellStyle name="40% - Accent4 37 2 2 2 3" xfId="43123"/>
    <cellStyle name="40% - Accent4 37 2 2 3" xfId="23624"/>
    <cellStyle name="40% - Accent4 37 2 2 3 2" xfId="49624"/>
    <cellStyle name="40% - Accent4 37 2 2 4" xfId="36622"/>
    <cellStyle name="40% - Accent4 37 2 3" xfId="13908"/>
    <cellStyle name="40% - Accent4 37 2 3 2" xfId="26868"/>
    <cellStyle name="40% - Accent4 37 2 3 2 2" xfId="52869"/>
    <cellStyle name="40% - Accent4 37 2 3 3" xfId="39934"/>
    <cellStyle name="40% - Accent4 37 2 4" xfId="20446"/>
    <cellStyle name="40% - Accent4 37 2 4 2" xfId="46446"/>
    <cellStyle name="40% - Accent4 37 2 5" xfId="33433"/>
    <cellStyle name="40% - Accent4 37 3" xfId="4684"/>
    <cellStyle name="40% - Accent4 37 3 2" xfId="10798"/>
    <cellStyle name="40% - Accent4 37 3 2 2" xfId="17502"/>
    <cellStyle name="40% - Accent4 37 3 2 2 2" xfId="30463"/>
    <cellStyle name="40% - Accent4 37 3 2 2 2 2" xfId="56464"/>
    <cellStyle name="40% - Accent4 37 3 2 2 3" xfId="43529"/>
    <cellStyle name="40% - Accent4 37 3 2 3" xfId="24030"/>
    <cellStyle name="40% - Accent4 37 3 2 3 2" xfId="50030"/>
    <cellStyle name="40% - Accent4 37 3 2 4" xfId="37028"/>
    <cellStyle name="40% - Accent4 37 3 3" xfId="14314"/>
    <cellStyle name="40% - Accent4 37 3 3 2" xfId="27274"/>
    <cellStyle name="40% - Accent4 37 3 3 2 2" xfId="53275"/>
    <cellStyle name="40% - Accent4 37 3 3 3" xfId="40340"/>
    <cellStyle name="40% - Accent4 37 3 4" xfId="20851"/>
    <cellStyle name="40% - Accent4 37 3 4 2" xfId="46851"/>
    <cellStyle name="40% - Accent4 37 3 5" xfId="33839"/>
    <cellStyle name="40% - Accent4 37 4" xfId="5265"/>
    <cellStyle name="40% - Accent4 37 4 2" xfId="11130"/>
    <cellStyle name="40% - Accent4 37 4 2 2" xfId="17833"/>
    <cellStyle name="40% - Accent4 37 4 2 2 2" xfId="30794"/>
    <cellStyle name="40% - Accent4 37 4 2 2 2 2" xfId="56795"/>
    <cellStyle name="40% - Accent4 37 4 2 2 3" xfId="43860"/>
    <cellStyle name="40% - Accent4 37 4 2 3" xfId="24361"/>
    <cellStyle name="40% - Accent4 37 4 2 3 2" xfId="50361"/>
    <cellStyle name="40% - Accent4 37 4 2 4" xfId="37359"/>
    <cellStyle name="40% - Accent4 37 4 3" xfId="14645"/>
    <cellStyle name="40% - Accent4 37 4 3 2" xfId="27605"/>
    <cellStyle name="40% - Accent4 37 4 3 2 2" xfId="53606"/>
    <cellStyle name="40% - Accent4 37 4 3 3" xfId="40671"/>
    <cellStyle name="40% - Accent4 37 4 4" xfId="21182"/>
    <cellStyle name="40% - Accent4 37 4 4 2" xfId="47182"/>
    <cellStyle name="40% - Accent4 37 4 5" xfId="34170"/>
    <cellStyle name="40% - Accent4 37 5" xfId="5806"/>
    <cellStyle name="40% - Accent4 37 5 2" xfId="11369"/>
    <cellStyle name="40% - Accent4 37 5 2 2" xfId="18072"/>
    <cellStyle name="40% - Accent4 37 5 2 2 2" xfId="31033"/>
    <cellStyle name="40% - Accent4 37 5 2 2 2 2" xfId="57034"/>
    <cellStyle name="40% - Accent4 37 5 2 2 3" xfId="44099"/>
    <cellStyle name="40% - Accent4 37 5 2 3" xfId="24600"/>
    <cellStyle name="40% - Accent4 37 5 2 3 2" xfId="50600"/>
    <cellStyle name="40% - Accent4 37 5 2 4" xfId="37598"/>
    <cellStyle name="40% - Accent4 37 5 3" xfId="14884"/>
    <cellStyle name="40% - Accent4 37 5 3 2" xfId="27844"/>
    <cellStyle name="40% - Accent4 37 5 3 2 2" xfId="53845"/>
    <cellStyle name="40% - Accent4 37 5 3 3" xfId="40910"/>
    <cellStyle name="40% - Accent4 37 5 4" xfId="21421"/>
    <cellStyle name="40% - Accent4 37 5 4 2" xfId="47421"/>
    <cellStyle name="40% - Accent4 37 5 5" xfId="34409"/>
    <cellStyle name="40% - Accent4 37 6" xfId="9047"/>
    <cellStyle name="40% - Accent4 37 6 2" xfId="15750"/>
    <cellStyle name="40% - Accent4 37 6 2 2" xfId="28710"/>
    <cellStyle name="40% - Accent4 37 6 2 2 2" xfId="54711"/>
    <cellStyle name="40% - Accent4 37 6 2 3" xfId="41776"/>
    <cellStyle name="40% - Accent4 37 6 3" xfId="22277"/>
    <cellStyle name="40% - Accent4 37 6 3 2" xfId="48277"/>
    <cellStyle name="40% - Accent4 37 6 4" xfId="35275"/>
    <cellStyle name="40% - Accent4 37 7" xfId="12561"/>
    <cellStyle name="40% - Accent4 37 7 2" xfId="25522"/>
    <cellStyle name="40% - Accent4 37 7 2 2" xfId="51522"/>
    <cellStyle name="40% - Accent4 37 7 3" xfId="38587"/>
    <cellStyle name="40% - Accent4 37 8" xfId="19103"/>
    <cellStyle name="40% - Accent4 37 8 2" xfId="45103"/>
    <cellStyle name="40% - Accent4 37 9" xfId="32086"/>
    <cellStyle name="40% - Accent4 38" xfId="2152"/>
    <cellStyle name="40% - Accent4 38 2" xfId="4057"/>
    <cellStyle name="40% - Accent4 38 2 2" xfId="10406"/>
    <cellStyle name="40% - Accent4 38 2 2 2" xfId="17110"/>
    <cellStyle name="40% - Accent4 38 2 2 2 2" xfId="30071"/>
    <cellStyle name="40% - Accent4 38 2 2 2 2 2" xfId="56072"/>
    <cellStyle name="40% - Accent4 38 2 2 2 3" xfId="43137"/>
    <cellStyle name="40% - Accent4 38 2 2 3" xfId="23638"/>
    <cellStyle name="40% - Accent4 38 2 2 3 2" xfId="49638"/>
    <cellStyle name="40% - Accent4 38 2 2 4" xfId="36636"/>
    <cellStyle name="40% - Accent4 38 2 3" xfId="13922"/>
    <cellStyle name="40% - Accent4 38 2 3 2" xfId="26882"/>
    <cellStyle name="40% - Accent4 38 2 3 2 2" xfId="52883"/>
    <cellStyle name="40% - Accent4 38 2 3 3" xfId="39948"/>
    <cellStyle name="40% - Accent4 38 2 4" xfId="20460"/>
    <cellStyle name="40% - Accent4 38 2 4 2" xfId="46460"/>
    <cellStyle name="40% - Accent4 38 2 5" xfId="33447"/>
    <cellStyle name="40% - Accent4 38 3" xfId="4726"/>
    <cellStyle name="40% - Accent4 38 3 2" xfId="10812"/>
    <cellStyle name="40% - Accent4 38 3 2 2" xfId="17516"/>
    <cellStyle name="40% - Accent4 38 3 2 2 2" xfId="30477"/>
    <cellStyle name="40% - Accent4 38 3 2 2 2 2" xfId="56478"/>
    <cellStyle name="40% - Accent4 38 3 2 2 3" xfId="43543"/>
    <cellStyle name="40% - Accent4 38 3 2 3" xfId="24044"/>
    <cellStyle name="40% - Accent4 38 3 2 3 2" xfId="50044"/>
    <cellStyle name="40% - Accent4 38 3 2 4" xfId="37042"/>
    <cellStyle name="40% - Accent4 38 3 3" xfId="14328"/>
    <cellStyle name="40% - Accent4 38 3 3 2" xfId="27288"/>
    <cellStyle name="40% - Accent4 38 3 3 2 2" xfId="53289"/>
    <cellStyle name="40% - Accent4 38 3 3 3" xfId="40354"/>
    <cellStyle name="40% - Accent4 38 3 4" xfId="20865"/>
    <cellStyle name="40% - Accent4 38 3 4 2" xfId="46865"/>
    <cellStyle name="40% - Accent4 38 3 5" xfId="33853"/>
    <cellStyle name="40% - Accent4 38 4" xfId="5307"/>
    <cellStyle name="40% - Accent4 38 4 2" xfId="11144"/>
    <cellStyle name="40% - Accent4 38 4 2 2" xfId="17847"/>
    <cellStyle name="40% - Accent4 38 4 2 2 2" xfId="30808"/>
    <cellStyle name="40% - Accent4 38 4 2 2 2 2" xfId="56809"/>
    <cellStyle name="40% - Accent4 38 4 2 2 3" xfId="43874"/>
    <cellStyle name="40% - Accent4 38 4 2 3" xfId="24375"/>
    <cellStyle name="40% - Accent4 38 4 2 3 2" xfId="50375"/>
    <cellStyle name="40% - Accent4 38 4 2 4" xfId="37373"/>
    <cellStyle name="40% - Accent4 38 4 3" xfId="14659"/>
    <cellStyle name="40% - Accent4 38 4 3 2" xfId="27619"/>
    <cellStyle name="40% - Accent4 38 4 3 2 2" xfId="53620"/>
    <cellStyle name="40% - Accent4 38 4 3 3" xfId="40685"/>
    <cellStyle name="40% - Accent4 38 4 4" xfId="21196"/>
    <cellStyle name="40% - Accent4 38 4 4 2" xfId="47196"/>
    <cellStyle name="40% - Accent4 38 4 5" xfId="34184"/>
    <cellStyle name="40% - Accent4 38 5" xfId="5848"/>
    <cellStyle name="40% - Accent4 38 5 2" xfId="11383"/>
    <cellStyle name="40% - Accent4 38 5 2 2" xfId="18086"/>
    <cellStyle name="40% - Accent4 38 5 2 2 2" xfId="31047"/>
    <cellStyle name="40% - Accent4 38 5 2 2 2 2" xfId="57048"/>
    <cellStyle name="40% - Accent4 38 5 2 2 3" xfId="44113"/>
    <cellStyle name="40% - Accent4 38 5 2 3" xfId="24614"/>
    <cellStyle name="40% - Accent4 38 5 2 3 2" xfId="50614"/>
    <cellStyle name="40% - Accent4 38 5 2 4" xfId="37612"/>
    <cellStyle name="40% - Accent4 38 5 3" xfId="14898"/>
    <cellStyle name="40% - Accent4 38 5 3 2" xfId="27858"/>
    <cellStyle name="40% - Accent4 38 5 3 2 2" xfId="53859"/>
    <cellStyle name="40% - Accent4 38 5 3 3" xfId="40924"/>
    <cellStyle name="40% - Accent4 38 5 4" xfId="21435"/>
    <cellStyle name="40% - Accent4 38 5 4 2" xfId="47435"/>
    <cellStyle name="40% - Accent4 38 5 5" xfId="34423"/>
    <cellStyle name="40% - Accent4 38 6" xfId="9060"/>
    <cellStyle name="40% - Accent4 38 6 2" xfId="15763"/>
    <cellStyle name="40% - Accent4 38 6 2 2" xfId="28723"/>
    <cellStyle name="40% - Accent4 38 6 2 2 2" xfId="54724"/>
    <cellStyle name="40% - Accent4 38 6 2 3" xfId="41789"/>
    <cellStyle name="40% - Accent4 38 6 3" xfId="22290"/>
    <cellStyle name="40% - Accent4 38 6 3 2" xfId="48290"/>
    <cellStyle name="40% - Accent4 38 6 4" xfId="35288"/>
    <cellStyle name="40% - Accent4 38 7" xfId="12574"/>
    <cellStyle name="40% - Accent4 38 7 2" xfId="25535"/>
    <cellStyle name="40% - Accent4 38 7 2 2" xfId="51535"/>
    <cellStyle name="40% - Accent4 38 7 3" xfId="38600"/>
    <cellStyle name="40% - Accent4 38 8" xfId="19116"/>
    <cellStyle name="40% - Accent4 38 8 2" xfId="45116"/>
    <cellStyle name="40% - Accent4 38 9" xfId="32099"/>
    <cellStyle name="40% - Accent4 39" xfId="2194"/>
    <cellStyle name="40% - Accent4 39 2" xfId="4099"/>
    <cellStyle name="40% - Accent4 39 2 2" xfId="10420"/>
    <cellStyle name="40% - Accent4 39 2 2 2" xfId="17124"/>
    <cellStyle name="40% - Accent4 39 2 2 2 2" xfId="30085"/>
    <cellStyle name="40% - Accent4 39 2 2 2 2 2" xfId="56086"/>
    <cellStyle name="40% - Accent4 39 2 2 2 3" xfId="43151"/>
    <cellStyle name="40% - Accent4 39 2 2 3" xfId="23652"/>
    <cellStyle name="40% - Accent4 39 2 2 3 2" xfId="49652"/>
    <cellStyle name="40% - Accent4 39 2 2 4" xfId="36650"/>
    <cellStyle name="40% - Accent4 39 2 3" xfId="13936"/>
    <cellStyle name="40% - Accent4 39 2 3 2" xfId="26896"/>
    <cellStyle name="40% - Accent4 39 2 3 2 2" xfId="52897"/>
    <cellStyle name="40% - Accent4 39 2 3 3" xfId="39962"/>
    <cellStyle name="40% - Accent4 39 2 4" xfId="20474"/>
    <cellStyle name="40% - Accent4 39 2 4 2" xfId="46474"/>
    <cellStyle name="40% - Accent4 39 2 5" xfId="33461"/>
    <cellStyle name="40% - Accent4 39 3" xfId="4768"/>
    <cellStyle name="40% - Accent4 39 3 2" xfId="10826"/>
    <cellStyle name="40% - Accent4 39 3 2 2" xfId="17530"/>
    <cellStyle name="40% - Accent4 39 3 2 2 2" xfId="30491"/>
    <cellStyle name="40% - Accent4 39 3 2 2 2 2" xfId="56492"/>
    <cellStyle name="40% - Accent4 39 3 2 2 3" xfId="43557"/>
    <cellStyle name="40% - Accent4 39 3 2 3" xfId="24058"/>
    <cellStyle name="40% - Accent4 39 3 2 3 2" xfId="50058"/>
    <cellStyle name="40% - Accent4 39 3 2 4" xfId="37056"/>
    <cellStyle name="40% - Accent4 39 3 3" xfId="14342"/>
    <cellStyle name="40% - Accent4 39 3 3 2" xfId="27302"/>
    <cellStyle name="40% - Accent4 39 3 3 2 2" xfId="53303"/>
    <cellStyle name="40% - Accent4 39 3 3 3" xfId="40368"/>
    <cellStyle name="40% - Accent4 39 3 4" xfId="20879"/>
    <cellStyle name="40% - Accent4 39 3 4 2" xfId="46879"/>
    <cellStyle name="40% - Accent4 39 3 5" xfId="33867"/>
    <cellStyle name="40% - Accent4 39 4" xfId="5349"/>
    <cellStyle name="40% - Accent4 39 4 2" xfId="11158"/>
    <cellStyle name="40% - Accent4 39 4 2 2" xfId="17861"/>
    <cellStyle name="40% - Accent4 39 4 2 2 2" xfId="30822"/>
    <cellStyle name="40% - Accent4 39 4 2 2 2 2" xfId="56823"/>
    <cellStyle name="40% - Accent4 39 4 2 2 3" xfId="43888"/>
    <cellStyle name="40% - Accent4 39 4 2 3" xfId="24389"/>
    <cellStyle name="40% - Accent4 39 4 2 3 2" xfId="50389"/>
    <cellStyle name="40% - Accent4 39 4 2 4" xfId="37387"/>
    <cellStyle name="40% - Accent4 39 4 3" xfId="14673"/>
    <cellStyle name="40% - Accent4 39 4 3 2" xfId="27633"/>
    <cellStyle name="40% - Accent4 39 4 3 2 2" xfId="53634"/>
    <cellStyle name="40% - Accent4 39 4 3 3" xfId="40699"/>
    <cellStyle name="40% - Accent4 39 4 4" xfId="21210"/>
    <cellStyle name="40% - Accent4 39 4 4 2" xfId="47210"/>
    <cellStyle name="40% - Accent4 39 4 5" xfId="34198"/>
    <cellStyle name="40% - Accent4 39 5" xfId="5890"/>
    <cellStyle name="40% - Accent4 39 5 2" xfId="11397"/>
    <cellStyle name="40% - Accent4 39 5 2 2" xfId="18100"/>
    <cellStyle name="40% - Accent4 39 5 2 2 2" xfId="31061"/>
    <cellStyle name="40% - Accent4 39 5 2 2 2 2" xfId="57062"/>
    <cellStyle name="40% - Accent4 39 5 2 2 3" xfId="44127"/>
    <cellStyle name="40% - Accent4 39 5 2 3" xfId="24628"/>
    <cellStyle name="40% - Accent4 39 5 2 3 2" xfId="50628"/>
    <cellStyle name="40% - Accent4 39 5 2 4" xfId="37626"/>
    <cellStyle name="40% - Accent4 39 5 3" xfId="14912"/>
    <cellStyle name="40% - Accent4 39 5 3 2" xfId="27872"/>
    <cellStyle name="40% - Accent4 39 5 3 2 2" xfId="53873"/>
    <cellStyle name="40% - Accent4 39 5 3 3" xfId="40938"/>
    <cellStyle name="40% - Accent4 39 5 4" xfId="21449"/>
    <cellStyle name="40% - Accent4 39 5 4 2" xfId="47449"/>
    <cellStyle name="40% - Accent4 39 5 5" xfId="34437"/>
    <cellStyle name="40% - Accent4 39 6" xfId="9074"/>
    <cellStyle name="40% - Accent4 39 6 2" xfId="15777"/>
    <cellStyle name="40% - Accent4 39 6 2 2" xfId="28737"/>
    <cellStyle name="40% - Accent4 39 6 2 2 2" xfId="54738"/>
    <cellStyle name="40% - Accent4 39 6 2 3" xfId="41803"/>
    <cellStyle name="40% - Accent4 39 6 3" xfId="22304"/>
    <cellStyle name="40% - Accent4 39 6 3 2" xfId="48304"/>
    <cellStyle name="40% - Accent4 39 6 4" xfId="35302"/>
    <cellStyle name="40% - Accent4 39 7" xfId="12588"/>
    <cellStyle name="40% - Accent4 39 7 2" xfId="25549"/>
    <cellStyle name="40% - Accent4 39 7 2 2" xfId="51549"/>
    <cellStyle name="40% - Accent4 39 7 3" xfId="38614"/>
    <cellStyle name="40% - Accent4 39 8" xfId="19130"/>
    <cellStyle name="40% - Accent4 39 8 2" xfId="45130"/>
    <cellStyle name="40% - Accent4 39 9" xfId="32113"/>
    <cellStyle name="40% - Accent4 4" xfId="207"/>
    <cellStyle name="40% - Accent4 4 2" xfId="2481"/>
    <cellStyle name="40% - Accent4 4 2 2" xfId="9183"/>
    <cellStyle name="40% - Accent4 4 2 2 2" xfId="15885"/>
    <cellStyle name="40% - Accent4 4 2 2 2 2" xfId="28845"/>
    <cellStyle name="40% - Accent4 4 2 2 2 2 2" xfId="54846"/>
    <cellStyle name="40% - Accent4 4 2 2 2 3" xfId="41911"/>
    <cellStyle name="40% - Accent4 4 2 2 3" xfId="22412"/>
    <cellStyle name="40% - Accent4 4 2 2 3 2" xfId="48412"/>
    <cellStyle name="40% - Accent4 4 2 2 4" xfId="35410"/>
    <cellStyle name="40% - Accent4 4 2 3" xfId="12696"/>
    <cellStyle name="40% - Accent4 4 2 3 2" xfId="25657"/>
    <cellStyle name="40% - Accent4 4 2 3 2 2" xfId="51657"/>
    <cellStyle name="40% - Accent4 4 2 3 3" xfId="38722"/>
    <cellStyle name="40% - Accent4 4 2 4" xfId="19238"/>
    <cellStyle name="40% - Accent4 4 2 4 2" xfId="45238"/>
    <cellStyle name="40% - Accent4 4 2 5" xfId="32221"/>
    <cellStyle name="40% - Accent4 4 3" xfId="3618"/>
    <cellStyle name="40% - Accent4 4 3 2" xfId="10131"/>
    <cellStyle name="40% - Accent4 4 3 2 2" xfId="16835"/>
    <cellStyle name="40% - Accent4 4 3 2 2 2" xfId="29796"/>
    <cellStyle name="40% - Accent4 4 3 2 2 2 2" xfId="55797"/>
    <cellStyle name="40% - Accent4 4 3 2 2 3" xfId="42862"/>
    <cellStyle name="40% - Accent4 4 3 2 3" xfId="23363"/>
    <cellStyle name="40% - Accent4 4 3 2 3 2" xfId="49363"/>
    <cellStyle name="40% - Accent4 4 3 2 4" xfId="36361"/>
    <cellStyle name="40% - Accent4 4 3 3" xfId="13647"/>
    <cellStyle name="40% - Accent4 4 3 3 2" xfId="26607"/>
    <cellStyle name="40% - Accent4 4 3 3 2 2" xfId="52608"/>
    <cellStyle name="40% - Accent4 4 3 3 3" xfId="39673"/>
    <cellStyle name="40% - Accent4 4 3 4" xfId="20186"/>
    <cellStyle name="40% - Accent4 4 3 4 2" xfId="46186"/>
    <cellStyle name="40% - Accent4 4 3 5" xfId="33172"/>
    <cellStyle name="40% - Accent4 4 4" xfId="4315"/>
    <cellStyle name="40% - Accent4 4 4 2" xfId="10559"/>
    <cellStyle name="40% - Accent4 4 4 2 2" xfId="17263"/>
    <cellStyle name="40% - Accent4 4 4 2 2 2" xfId="30224"/>
    <cellStyle name="40% - Accent4 4 4 2 2 2 2" xfId="56225"/>
    <cellStyle name="40% - Accent4 4 4 2 2 3" xfId="43290"/>
    <cellStyle name="40% - Accent4 4 4 2 3" xfId="23791"/>
    <cellStyle name="40% - Accent4 4 4 2 3 2" xfId="49791"/>
    <cellStyle name="40% - Accent4 4 4 2 4" xfId="36789"/>
    <cellStyle name="40% - Accent4 4 4 3" xfId="14075"/>
    <cellStyle name="40% - Accent4 4 4 3 2" xfId="27035"/>
    <cellStyle name="40% - Accent4 4 4 3 2 2" xfId="53036"/>
    <cellStyle name="40% - Accent4 4 4 3 3" xfId="40101"/>
    <cellStyle name="40% - Accent4 4 4 4" xfId="20613"/>
    <cellStyle name="40% - Accent4 4 4 4 2" xfId="46613"/>
    <cellStyle name="40% - Accent4 4 4 5" xfId="33600"/>
    <cellStyle name="40% - Accent4 4 5" xfId="4948"/>
    <cellStyle name="40% - Accent4 4 5 2" xfId="10931"/>
    <cellStyle name="40% - Accent4 4 5 2 2" xfId="17635"/>
    <cellStyle name="40% - Accent4 4 5 2 2 2" xfId="30596"/>
    <cellStyle name="40% - Accent4 4 5 2 2 2 2" xfId="56597"/>
    <cellStyle name="40% - Accent4 4 5 2 2 3" xfId="43662"/>
    <cellStyle name="40% - Accent4 4 5 2 3" xfId="24163"/>
    <cellStyle name="40% - Accent4 4 5 2 3 2" xfId="50163"/>
    <cellStyle name="40% - Accent4 4 5 2 4" xfId="37161"/>
    <cellStyle name="40% - Accent4 4 5 3" xfId="14447"/>
    <cellStyle name="40% - Accent4 4 5 3 2" xfId="27407"/>
    <cellStyle name="40% - Accent4 4 5 3 2 2" xfId="53408"/>
    <cellStyle name="40% - Accent4 4 5 3 3" xfId="40473"/>
    <cellStyle name="40% - Accent4 4 5 4" xfId="20984"/>
    <cellStyle name="40% - Accent4 4 5 4 2" xfId="46984"/>
    <cellStyle name="40% - Accent4 4 5 5" xfId="33972"/>
    <cellStyle name="40% - Accent4 4 6" xfId="8597"/>
    <cellStyle name="40% - Accent4 4 6 2" xfId="15299"/>
    <cellStyle name="40% - Accent4 4 6 2 2" xfId="28259"/>
    <cellStyle name="40% - Accent4 4 6 2 2 2" xfId="54260"/>
    <cellStyle name="40% - Accent4 4 6 2 3" xfId="41325"/>
    <cellStyle name="40% - Accent4 4 6 3" xfId="21826"/>
    <cellStyle name="40% - Accent4 4 6 3 2" xfId="47826"/>
    <cellStyle name="40% - Accent4 4 6 4" xfId="34824"/>
    <cellStyle name="40% - Accent4 4 7" xfId="12110"/>
    <cellStyle name="40% - Accent4 4 7 2" xfId="25071"/>
    <cellStyle name="40% - Accent4 4 7 2 2" xfId="51071"/>
    <cellStyle name="40% - Accent4 4 7 3" xfId="38136"/>
    <cellStyle name="40% - Accent4 4 8" xfId="18652"/>
    <cellStyle name="40% - Accent4 4 8 2" xfId="44652"/>
    <cellStyle name="40% - Accent4 4 9" xfId="31635"/>
    <cellStyle name="40% - Accent4 40" xfId="2235"/>
    <cellStyle name="40% - Accent4 40 2" xfId="4141"/>
    <cellStyle name="40% - Accent4 40 2 2" xfId="10434"/>
    <cellStyle name="40% - Accent4 40 2 2 2" xfId="17138"/>
    <cellStyle name="40% - Accent4 40 2 2 2 2" xfId="30099"/>
    <cellStyle name="40% - Accent4 40 2 2 2 2 2" xfId="56100"/>
    <cellStyle name="40% - Accent4 40 2 2 2 3" xfId="43165"/>
    <cellStyle name="40% - Accent4 40 2 2 3" xfId="23666"/>
    <cellStyle name="40% - Accent4 40 2 2 3 2" xfId="49666"/>
    <cellStyle name="40% - Accent4 40 2 2 4" xfId="36664"/>
    <cellStyle name="40% - Accent4 40 2 3" xfId="13950"/>
    <cellStyle name="40% - Accent4 40 2 3 2" xfId="26910"/>
    <cellStyle name="40% - Accent4 40 2 3 2 2" xfId="52911"/>
    <cellStyle name="40% - Accent4 40 2 3 3" xfId="39976"/>
    <cellStyle name="40% - Accent4 40 2 4" xfId="20488"/>
    <cellStyle name="40% - Accent4 40 2 4 2" xfId="46488"/>
    <cellStyle name="40% - Accent4 40 2 5" xfId="33475"/>
    <cellStyle name="40% - Accent4 40 3" xfId="4810"/>
    <cellStyle name="40% - Accent4 40 3 2" xfId="10840"/>
    <cellStyle name="40% - Accent4 40 3 2 2" xfId="17544"/>
    <cellStyle name="40% - Accent4 40 3 2 2 2" xfId="30505"/>
    <cellStyle name="40% - Accent4 40 3 2 2 2 2" xfId="56506"/>
    <cellStyle name="40% - Accent4 40 3 2 2 3" xfId="43571"/>
    <cellStyle name="40% - Accent4 40 3 2 3" xfId="24072"/>
    <cellStyle name="40% - Accent4 40 3 2 3 2" xfId="50072"/>
    <cellStyle name="40% - Accent4 40 3 2 4" xfId="37070"/>
    <cellStyle name="40% - Accent4 40 3 3" xfId="14356"/>
    <cellStyle name="40% - Accent4 40 3 3 2" xfId="27316"/>
    <cellStyle name="40% - Accent4 40 3 3 2 2" xfId="53317"/>
    <cellStyle name="40% - Accent4 40 3 3 3" xfId="40382"/>
    <cellStyle name="40% - Accent4 40 3 4" xfId="20893"/>
    <cellStyle name="40% - Accent4 40 3 4 2" xfId="46893"/>
    <cellStyle name="40% - Accent4 40 3 5" xfId="33881"/>
    <cellStyle name="40% - Accent4 40 4" xfId="5391"/>
    <cellStyle name="40% - Accent4 40 4 2" xfId="11172"/>
    <cellStyle name="40% - Accent4 40 4 2 2" xfId="17875"/>
    <cellStyle name="40% - Accent4 40 4 2 2 2" xfId="30836"/>
    <cellStyle name="40% - Accent4 40 4 2 2 2 2" xfId="56837"/>
    <cellStyle name="40% - Accent4 40 4 2 2 3" xfId="43902"/>
    <cellStyle name="40% - Accent4 40 4 2 3" xfId="24403"/>
    <cellStyle name="40% - Accent4 40 4 2 3 2" xfId="50403"/>
    <cellStyle name="40% - Accent4 40 4 2 4" xfId="37401"/>
    <cellStyle name="40% - Accent4 40 4 3" xfId="14687"/>
    <cellStyle name="40% - Accent4 40 4 3 2" xfId="27647"/>
    <cellStyle name="40% - Accent4 40 4 3 2 2" xfId="53648"/>
    <cellStyle name="40% - Accent4 40 4 3 3" xfId="40713"/>
    <cellStyle name="40% - Accent4 40 4 4" xfId="21224"/>
    <cellStyle name="40% - Accent4 40 4 4 2" xfId="47224"/>
    <cellStyle name="40% - Accent4 40 4 5" xfId="34212"/>
    <cellStyle name="40% - Accent4 40 5" xfId="5932"/>
    <cellStyle name="40% - Accent4 40 5 2" xfId="11411"/>
    <cellStyle name="40% - Accent4 40 5 2 2" xfId="18114"/>
    <cellStyle name="40% - Accent4 40 5 2 2 2" xfId="31075"/>
    <cellStyle name="40% - Accent4 40 5 2 2 2 2" xfId="57076"/>
    <cellStyle name="40% - Accent4 40 5 2 2 3" xfId="44141"/>
    <cellStyle name="40% - Accent4 40 5 2 3" xfId="24642"/>
    <cellStyle name="40% - Accent4 40 5 2 3 2" xfId="50642"/>
    <cellStyle name="40% - Accent4 40 5 2 4" xfId="37640"/>
    <cellStyle name="40% - Accent4 40 5 3" xfId="14926"/>
    <cellStyle name="40% - Accent4 40 5 3 2" xfId="27886"/>
    <cellStyle name="40% - Accent4 40 5 3 2 2" xfId="53887"/>
    <cellStyle name="40% - Accent4 40 5 3 3" xfId="40952"/>
    <cellStyle name="40% - Accent4 40 5 4" xfId="21463"/>
    <cellStyle name="40% - Accent4 40 5 4 2" xfId="47463"/>
    <cellStyle name="40% - Accent4 40 5 5" xfId="34451"/>
    <cellStyle name="40% - Accent4 40 6" xfId="9087"/>
    <cellStyle name="40% - Accent4 40 6 2" xfId="15790"/>
    <cellStyle name="40% - Accent4 40 6 2 2" xfId="28750"/>
    <cellStyle name="40% - Accent4 40 6 2 2 2" xfId="54751"/>
    <cellStyle name="40% - Accent4 40 6 2 3" xfId="41816"/>
    <cellStyle name="40% - Accent4 40 6 3" xfId="22317"/>
    <cellStyle name="40% - Accent4 40 6 3 2" xfId="48317"/>
    <cellStyle name="40% - Accent4 40 6 4" xfId="35315"/>
    <cellStyle name="40% - Accent4 40 7" xfId="12601"/>
    <cellStyle name="40% - Accent4 40 7 2" xfId="25562"/>
    <cellStyle name="40% - Accent4 40 7 2 2" xfId="51562"/>
    <cellStyle name="40% - Accent4 40 7 3" xfId="38627"/>
    <cellStyle name="40% - Accent4 40 8" xfId="19143"/>
    <cellStyle name="40% - Accent4 40 8 2" xfId="45143"/>
    <cellStyle name="40% - Accent4 40 9" xfId="32126"/>
    <cellStyle name="40% - Accent4 41" xfId="2277"/>
    <cellStyle name="40% - Accent4 41 2" xfId="4183"/>
    <cellStyle name="40% - Accent4 41 2 2" xfId="10448"/>
    <cellStyle name="40% - Accent4 41 2 2 2" xfId="17152"/>
    <cellStyle name="40% - Accent4 41 2 2 2 2" xfId="30113"/>
    <cellStyle name="40% - Accent4 41 2 2 2 2 2" xfId="56114"/>
    <cellStyle name="40% - Accent4 41 2 2 2 3" xfId="43179"/>
    <cellStyle name="40% - Accent4 41 2 2 3" xfId="23680"/>
    <cellStyle name="40% - Accent4 41 2 2 3 2" xfId="49680"/>
    <cellStyle name="40% - Accent4 41 2 2 4" xfId="36678"/>
    <cellStyle name="40% - Accent4 41 2 3" xfId="13964"/>
    <cellStyle name="40% - Accent4 41 2 3 2" xfId="26924"/>
    <cellStyle name="40% - Accent4 41 2 3 2 2" xfId="52925"/>
    <cellStyle name="40% - Accent4 41 2 3 3" xfId="39990"/>
    <cellStyle name="40% - Accent4 41 2 4" xfId="20502"/>
    <cellStyle name="40% - Accent4 41 2 4 2" xfId="46502"/>
    <cellStyle name="40% - Accent4 41 2 5" xfId="33489"/>
    <cellStyle name="40% - Accent4 41 3" xfId="4852"/>
    <cellStyle name="40% - Accent4 41 3 2" xfId="10854"/>
    <cellStyle name="40% - Accent4 41 3 2 2" xfId="17558"/>
    <cellStyle name="40% - Accent4 41 3 2 2 2" xfId="30519"/>
    <cellStyle name="40% - Accent4 41 3 2 2 2 2" xfId="56520"/>
    <cellStyle name="40% - Accent4 41 3 2 2 3" xfId="43585"/>
    <cellStyle name="40% - Accent4 41 3 2 3" xfId="24086"/>
    <cellStyle name="40% - Accent4 41 3 2 3 2" xfId="50086"/>
    <cellStyle name="40% - Accent4 41 3 2 4" xfId="37084"/>
    <cellStyle name="40% - Accent4 41 3 3" xfId="14370"/>
    <cellStyle name="40% - Accent4 41 3 3 2" xfId="27330"/>
    <cellStyle name="40% - Accent4 41 3 3 2 2" xfId="53331"/>
    <cellStyle name="40% - Accent4 41 3 3 3" xfId="40396"/>
    <cellStyle name="40% - Accent4 41 3 4" xfId="20907"/>
    <cellStyle name="40% - Accent4 41 3 4 2" xfId="46907"/>
    <cellStyle name="40% - Accent4 41 3 5" xfId="33895"/>
    <cellStyle name="40% - Accent4 41 4" xfId="5433"/>
    <cellStyle name="40% - Accent4 41 4 2" xfId="11186"/>
    <cellStyle name="40% - Accent4 41 4 2 2" xfId="17889"/>
    <cellStyle name="40% - Accent4 41 4 2 2 2" xfId="30850"/>
    <cellStyle name="40% - Accent4 41 4 2 2 2 2" xfId="56851"/>
    <cellStyle name="40% - Accent4 41 4 2 2 3" xfId="43916"/>
    <cellStyle name="40% - Accent4 41 4 2 3" xfId="24417"/>
    <cellStyle name="40% - Accent4 41 4 2 3 2" xfId="50417"/>
    <cellStyle name="40% - Accent4 41 4 2 4" xfId="37415"/>
    <cellStyle name="40% - Accent4 41 4 3" xfId="14701"/>
    <cellStyle name="40% - Accent4 41 4 3 2" xfId="27661"/>
    <cellStyle name="40% - Accent4 41 4 3 2 2" xfId="53662"/>
    <cellStyle name="40% - Accent4 41 4 3 3" xfId="40727"/>
    <cellStyle name="40% - Accent4 41 4 4" xfId="21238"/>
    <cellStyle name="40% - Accent4 41 4 4 2" xfId="47238"/>
    <cellStyle name="40% - Accent4 41 4 5" xfId="34226"/>
    <cellStyle name="40% - Accent4 41 5" xfId="5974"/>
    <cellStyle name="40% - Accent4 41 5 2" xfId="11425"/>
    <cellStyle name="40% - Accent4 41 5 2 2" xfId="18128"/>
    <cellStyle name="40% - Accent4 41 5 2 2 2" xfId="31089"/>
    <cellStyle name="40% - Accent4 41 5 2 2 2 2" xfId="57090"/>
    <cellStyle name="40% - Accent4 41 5 2 2 3" xfId="44155"/>
    <cellStyle name="40% - Accent4 41 5 2 3" xfId="24656"/>
    <cellStyle name="40% - Accent4 41 5 2 3 2" xfId="50656"/>
    <cellStyle name="40% - Accent4 41 5 2 4" xfId="37654"/>
    <cellStyle name="40% - Accent4 41 5 3" xfId="14940"/>
    <cellStyle name="40% - Accent4 41 5 3 2" xfId="27900"/>
    <cellStyle name="40% - Accent4 41 5 3 2 2" xfId="53901"/>
    <cellStyle name="40% - Accent4 41 5 3 3" xfId="40966"/>
    <cellStyle name="40% - Accent4 41 5 4" xfId="21477"/>
    <cellStyle name="40% - Accent4 41 5 4 2" xfId="47477"/>
    <cellStyle name="40% - Accent4 41 5 5" xfId="34465"/>
    <cellStyle name="40% - Accent4 41 6" xfId="9101"/>
    <cellStyle name="40% - Accent4 41 6 2" xfId="15804"/>
    <cellStyle name="40% - Accent4 41 6 2 2" xfId="28764"/>
    <cellStyle name="40% - Accent4 41 6 2 2 2" xfId="54765"/>
    <cellStyle name="40% - Accent4 41 6 2 3" xfId="41830"/>
    <cellStyle name="40% - Accent4 41 6 3" xfId="22331"/>
    <cellStyle name="40% - Accent4 41 6 3 2" xfId="48331"/>
    <cellStyle name="40% - Accent4 41 6 4" xfId="35329"/>
    <cellStyle name="40% - Accent4 41 7" xfId="12615"/>
    <cellStyle name="40% - Accent4 41 7 2" xfId="25576"/>
    <cellStyle name="40% - Accent4 41 7 2 2" xfId="51576"/>
    <cellStyle name="40% - Accent4 41 7 3" xfId="38641"/>
    <cellStyle name="40% - Accent4 41 8" xfId="19157"/>
    <cellStyle name="40% - Accent4 41 8 2" xfId="45157"/>
    <cellStyle name="40% - Accent4 41 9" xfId="32140"/>
    <cellStyle name="40% - Accent4 42" xfId="2318"/>
    <cellStyle name="40% - Accent4 42 2" xfId="9114"/>
    <cellStyle name="40% - Accent4 42 2 2" xfId="15817"/>
    <cellStyle name="40% - Accent4 42 2 2 2" xfId="28777"/>
    <cellStyle name="40% - Accent4 42 2 2 2 2" xfId="54778"/>
    <cellStyle name="40% - Accent4 42 2 2 3" xfId="41843"/>
    <cellStyle name="40% - Accent4 42 2 3" xfId="22344"/>
    <cellStyle name="40% - Accent4 42 2 3 2" xfId="48344"/>
    <cellStyle name="40% - Accent4 42 2 4" xfId="35342"/>
    <cellStyle name="40% - Accent4 42 3" xfId="12628"/>
    <cellStyle name="40% - Accent4 42 3 2" xfId="25589"/>
    <cellStyle name="40% - Accent4 42 3 2 2" xfId="51589"/>
    <cellStyle name="40% - Accent4 42 3 3" xfId="38654"/>
    <cellStyle name="40% - Accent4 42 4" xfId="19170"/>
    <cellStyle name="40% - Accent4 42 4 2" xfId="45170"/>
    <cellStyle name="40% - Accent4 42 5" xfId="32153"/>
    <cellStyle name="40% - Accent4 43" xfId="2641"/>
    <cellStyle name="40% - Accent4 43 2" xfId="9318"/>
    <cellStyle name="40% - Accent4 43 2 2" xfId="16019"/>
    <cellStyle name="40% - Accent4 43 2 2 2" xfId="28980"/>
    <cellStyle name="40% - Accent4 43 2 2 2 2" xfId="54981"/>
    <cellStyle name="40% - Accent4 43 2 2 3" xfId="42046"/>
    <cellStyle name="40% - Accent4 43 2 3" xfId="22547"/>
    <cellStyle name="40% - Accent4 43 2 3 2" xfId="48547"/>
    <cellStyle name="40% - Accent4 43 2 4" xfId="35545"/>
    <cellStyle name="40% - Accent4 43 3" xfId="12831"/>
    <cellStyle name="40% - Accent4 43 3 2" xfId="25792"/>
    <cellStyle name="40% - Accent4 43 3 2 2" xfId="51792"/>
    <cellStyle name="40% - Accent4 43 3 3" xfId="38857"/>
    <cellStyle name="40% - Accent4 43 4" xfId="19373"/>
    <cellStyle name="40% - Accent4 43 4 2" xfId="45373"/>
    <cellStyle name="40% - Accent4 43 5" xfId="32356"/>
    <cellStyle name="40% - Accent4 44" xfId="3477"/>
    <cellStyle name="40% - Accent4 44 2" xfId="10010"/>
    <cellStyle name="40% - Accent4 44 2 2" xfId="16714"/>
    <cellStyle name="40% - Accent4 44 2 2 2" xfId="29675"/>
    <cellStyle name="40% - Accent4 44 2 2 2 2" xfId="55676"/>
    <cellStyle name="40% - Accent4 44 2 2 3" xfId="42741"/>
    <cellStyle name="40% - Accent4 44 2 3" xfId="23242"/>
    <cellStyle name="40% - Accent4 44 2 3 2" xfId="49242"/>
    <cellStyle name="40% - Accent4 44 2 4" xfId="36240"/>
    <cellStyle name="40% - Accent4 44 3" xfId="13526"/>
    <cellStyle name="40% - Accent4 44 3 2" xfId="26487"/>
    <cellStyle name="40% - Accent4 44 3 2 2" xfId="52487"/>
    <cellStyle name="40% - Accent4 44 3 3" xfId="39552"/>
    <cellStyle name="40% - Accent4 44 4" xfId="20065"/>
    <cellStyle name="40% - Accent4 44 4 2" xfId="46065"/>
    <cellStyle name="40% - Accent4 44 5" xfId="33051"/>
    <cellStyle name="40% - Accent4 45" xfId="4199"/>
    <cellStyle name="40% - Accent4 45 2" xfId="10459"/>
    <cellStyle name="40% - Accent4 45 2 2" xfId="17163"/>
    <cellStyle name="40% - Accent4 45 2 2 2" xfId="30124"/>
    <cellStyle name="40% - Accent4 45 2 2 2 2" xfId="56125"/>
    <cellStyle name="40% - Accent4 45 2 2 3" xfId="43190"/>
    <cellStyle name="40% - Accent4 45 2 3" xfId="23691"/>
    <cellStyle name="40% - Accent4 45 2 3 2" xfId="49691"/>
    <cellStyle name="40% - Accent4 45 2 4" xfId="36689"/>
    <cellStyle name="40% - Accent4 45 3" xfId="13975"/>
    <cellStyle name="40% - Accent4 45 3 2" xfId="26935"/>
    <cellStyle name="40% - Accent4 45 3 2 2" xfId="52936"/>
    <cellStyle name="40% - Accent4 45 3 3" xfId="40001"/>
    <cellStyle name="40% - Accent4 45 4" xfId="20513"/>
    <cellStyle name="40% - Accent4 45 4 2" xfId="46513"/>
    <cellStyle name="40% - Accent4 45 5" xfId="33500"/>
    <cellStyle name="40% - Accent4 46" xfId="4868"/>
    <cellStyle name="40% - Accent4 46 2" xfId="10865"/>
    <cellStyle name="40% - Accent4 46 2 2" xfId="17569"/>
    <cellStyle name="40% - Accent4 46 2 2 2" xfId="30530"/>
    <cellStyle name="40% - Accent4 46 2 2 2 2" xfId="56531"/>
    <cellStyle name="40% - Accent4 46 2 2 3" xfId="43596"/>
    <cellStyle name="40% - Accent4 46 2 3" xfId="24097"/>
    <cellStyle name="40% - Accent4 46 2 3 2" xfId="50097"/>
    <cellStyle name="40% - Accent4 46 2 4" xfId="37095"/>
    <cellStyle name="40% - Accent4 46 3" xfId="14381"/>
    <cellStyle name="40% - Accent4 46 3 2" xfId="27341"/>
    <cellStyle name="40% - Accent4 46 3 2 2" xfId="53342"/>
    <cellStyle name="40% - Accent4 46 3 3" xfId="40407"/>
    <cellStyle name="40% - Accent4 46 4" xfId="20918"/>
    <cellStyle name="40% - Accent4 46 4 2" xfId="46918"/>
    <cellStyle name="40% - Accent4 46 5" xfId="33906"/>
    <cellStyle name="40% - Accent4 47" xfId="3025"/>
    <cellStyle name="40% - Accent4 47 2" xfId="9638"/>
    <cellStyle name="40% - Accent4 47 2 2" xfId="16340"/>
    <cellStyle name="40% - Accent4 47 2 2 2" xfId="29301"/>
    <cellStyle name="40% - Accent4 47 2 2 2 2" xfId="55302"/>
    <cellStyle name="40% - Accent4 47 2 2 3" xfId="42367"/>
    <cellStyle name="40% - Accent4 47 2 3" xfId="22868"/>
    <cellStyle name="40% - Accent4 47 2 3 2" xfId="48868"/>
    <cellStyle name="40% - Accent4 47 2 4" xfId="35866"/>
    <cellStyle name="40% - Accent4 47 3" xfId="13152"/>
    <cellStyle name="40% - Accent4 47 3 2" xfId="26113"/>
    <cellStyle name="40% - Accent4 47 3 2 2" xfId="52113"/>
    <cellStyle name="40% - Accent4 47 3 3" xfId="39178"/>
    <cellStyle name="40% - Accent4 47 4" xfId="19693"/>
    <cellStyle name="40% - Accent4 47 4 2" xfId="45693"/>
    <cellStyle name="40% - Accent4 47 5" xfId="32677"/>
    <cellStyle name="40% - Accent4 48" xfId="4386"/>
    <cellStyle name="40% - Accent4 48 2" xfId="10611"/>
    <cellStyle name="40% - Accent4 48 2 2" xfId="17315"/>
    <cellStyle name="40% - Accent4 48 2 2 2" xfId="30276"/>
    <cellStyle name="40% - Accent4 48 2 2 2 2" xfId="56277"/>
    <cellStyle name="40% - Accent4 48 2 2 3" xfId="43342"/>
    <cellStyle name="40% - Accent4 48 2 3" xfId="23843"/>
    <cellStyle name="40% - Accent4 48 2 3 2" xfId="49843"/>
    <cellStyle name="40% - Accent4 48 2 4" xfId="36841"/>
    <cellStyle name="40% - Accent4 48 3" xfId="14127"/>
    <cellStyle name="40% - Accent4 48 3 2" xfId="27087"/>
    <cellStyle name="40% - Accent4 48 3 2 2" xfId="53088"/>
    <cellStyle name="40% - Accent4 48 3 3" xfId="40153"/>
    <cellStyle name="40% - Accent4 48 4" xfId="20665"/>
    <cellStyle name="40% - Accent4 48 4 2" xfId="46665"/>
    <cellStyle name="40% - Accent4 48 5" xfId="33652"/>
    <cellStyle name="40% - Accent4 49" xfId="5536"/>
    <cellStyle name="40% - Accent4 49 2" xfId="11223"/>
    <cellStyle name="40% - Accent4 49 2 2" xfId="17926"/>
    <cellStyle name="40% - Accent4 49 2 2 2" xfId="30887"/>
    <cellStyle name="40% - Accent4 49 2 2 2 2" xfId="56888"/>
    <cellStyle name="40% - Accent4 49 2 2 3" xfId="43953"/>
    <cellStyle name="40% - Accent4 49 2 3" xfId="24454"/>
    <cellStyle name="40% - Accent4 49 2 3 2" xfId="50454"/>
    <cellStyle name="40% - Accent4 49 2 4" xfId="37452"/>
    <cellStyle name="40% - Accent4 49 3" xfId="14738"/>
    <cellStyle name="40% - Accent4 49 3 2" xfId="27698"/>
    <cellStyle name="40% - Accent4 49 3 2 2" xfId="53699"/>
    <cellStyle name="40% - Accent4 49 3 3" xfId="40764"/>
    <cellStyle name="40% - Accent4 49 4" xfId="21275"/>
    <cellStyle name="40% - Accent4 49 4 2" xfId="47275"/>
    <cellStyle name="40% - Accent4 49 5" xfId="34263"/>
    <cellStyle name="40% - Accent4 5" xfId="248"/>
    <cellStyle name="40% - Accent4 5 2" xfId="2511"/>
    <cellStyle name="40% - Accent4 5 2 2" xfId="9209"/>
    <cellStyle name="40% - Accent4 5 2 2 2" xfId="15911"/>
    <cellStyle name="40% - Accent4 5 2 2 2 2" xfId="28871"/>
    <cellStyle name="40% - Accent4 5 2 2 2 2 2" xfId="54872"/>
    <cellStyle name="40% - Accent4 5 2 2 2 3" xfId="41937"/>
    <cellStyle name="40% - Accent4 5 2 2 3" xfId="22438"/>
    <cellStyle name="40% - Accent4 5 2 2 3 2" xfId="48438"/>
    <cellStyle name="40% - Accent4 5 2 2 4" xfId="35436"/>
    <cellStyle name="40% - Accent4 5 2 3" xfId="12722"/>
    <cellStyle name="40% - Accent4 5 2 3 2" xfId="25683"/>
    <cellStyle name="40% - Accent4 5 2 3 2 2" xfId="51683"/>
    <cellStyle name="40% - Accent4 5 2 3 3" xfId="38748"/>
    <cellStyle name="40% - Accent4 5 2 4" xfId="19264"/>
    <cellStyle name="40% - Accent4 5 2 4 2" xfId="45264"/>
    <cellStyle name="40% - Accent4 5 2 5" xfId="32247"/>
    <cellStyle name="40% - Accent4 5 3" xfId="3591"/>
    <cellStyle name="40% - Accent4 5 3 2" xfId="10108"/>
    <cellStyle name="40% - Accent4 5 3 2 2" xfId="16812"/>
    <cellStyle name="40% - Accent4 5 3 2 2 2" xfId="29773"/>
    <cellStyle name="40% - Accent4 5 3 2 2 2 2" xfId="55774"/>
    <cellStyle name="40% - Accent4 5 3 2 2 3" xfId="42839"/>
    <cellStyle name="40% - Accent4 5 3 2 3" xfId="23340"/>
    <cellStyle name="40% - Accent4 5 3 2 3 2" xfId="49340"/>
    <cellStyle name="40% - Accent4 5 3 2 4" xfId="36338"/>
    <cellStyle name="40% - Accent4 5 3 3" xfId="13624"/>
    <cellStyle name="40% - Accent4 5 3 3 2" xfId="26584"/>
    <cellStyle name="40% - Accent4 5 3 3 2 2" xfId="52585"/>
    <cellStyle name="40% - Accent4 5 3 3 3" xfId="39650"/>
    <cellStyle name="40% - Accent4 5 3 4" xfId="20163"/>
    <cellStyle name="40% - Accent4 5 3 4 2" xfId="46163"/>
    <cellStyle name="40% - Accent4 5 3 5" xfId="33149"/>
    <cellStyle name="40% - Accent4 5 4" xfId="4291"/>
    <cellStyle name="40% - Accent4 5 4 2" xfId="10538"/>
    <cellStyle name="40% - Accent4 5 4 2 2" xfId="17242"/>
    <cellStyle name="40% - Accent4 5 4 2 2 2" xfId="30203"/>
    <cellStyle name="40% - Accent4 5 4 2 2 2 2" xfId="56204"/>
    <cellStyle name="40% - Accent4 5 4 2 2 3" xfId="43269"/>
    <cellStyle name="40% - Accent4 5 4 2 3" xfId="23770"/>
    <cellStyle name="40% - Accent4 5 4 2 3 2" xfId="49770"/>
    <cellStyle name="40% - Accent4 5 4 2 4" xfId="36768"/>
    <cellStyle name="40% - Accent4 5 4 3" xfId="14054"/>
    <cellStyle name="40% - Accent4 5 4 3 2" xfId="27014"/>
    <cellStyle name="40% - Accent4 5 4 3 2 2" xfId="53015"/>
    <cellStyle name="40% - Accent4 5 4 3 3" xfId="40080"/>
    <cellStyle name="40% - Accent4 5 4 4" xfId="20592"/>
    <cellStyle name="40% - Accent4 5 4 4 2" xfId="46592"/>
    <cellStyle name="40% - Accent4 5 4 5" xfId="33579"/>
    <cellStyle name="40% - Accent4 5 5" xfId="4931"/>
    <cellStyle name="40% - Accent4 5 5 2" xfId="10917"/>
    <cellStyle name="40% - Accent4 5 5 2 2" xfId="17621"/>
    <cellStyle name="40% - Accent4 5 5 2 2 2" xfId="30582"/>
    <cellStyle name="40% - Accent4 5 5 2 2 2 2" xfId="56583"/>
    <cellStyle name="40% - Accent4 5 5 2 2 3" xfId="43648"/>
    <cellStyle name="40% - Accent4 5 5 2 3" xfId="24149"/>
    <cellStyle name="40% - Accent4 5 5 2 3 2" xfId="50149"/>
    <cellStyle name="40% - Accent4 5 5 2 4" xfId="37147"/>
    <cellStyle name="40% - Accent4 5 5 3" xfId="14433"/>
    <cellStyle name="40% - Accent4 5 5 3 2" xfId="27393"/>
    <cellStyle name="40% - Accent4 5 5 3 2 2" xfId="53394"/>
    <cellStyle name="40% - Accent4 5 5 3 3" xfId="40459"/>
    <cellStyle name="40% - Accent4 5 5 4" xfId="20970"/>
    <cellStyle name="40% - Accent4 5 5 4 2" xfId="46970"/>
    <cellStyle name="40% - Accent4 5 5 5" xfId="33958"/>
    <cellStyle name="40% - Accent4 5 6" xfId="8610"/>
    <cellStyle name="40% - Accent4 5 6 2" xfId="15312"/>
    <cellStyle name="40% - Accent4 5 6 2 2" xfId="28272"/>
    <cellStyle name="40% - Accent4 5 6 2 2 2" xfId="54273"/>
    <cellStyle name="40% - Accent4 5 6 2 3" xfId="41338"/>
    <cellStyle name="40% - Accent4 5 6 3" xfId="21839"/>
    <cellStyle name="40% - Accent4 5 6 3 2" xfId="47839"/>
    <cellStyle name="40% - Accent4 5 6 4" xfId="34837"/>
    <cellStyle name="40% - Accent4 5 7" xfId="12123"/>
    <cellStyle name="40% - Accent4 5 7 2" xfId="25084"/>
    <cellStyle name="40% - Accent4 5 7 2 2" xfId="51084"/>
    <cellStyle name="40% - Accent4 5 7 3" xfId="38149"/>
    <cellStyle name="40% - Accent4 5 8" xfId="18665"/>
    <cellStyle name="40% - Accent4 5 8 2" xfId="44665"/>
    <cellStyle name="40% - Accent4 5 9" xfId="31648"/>
    <cellStyle name="40% - Accent4 50" xfId="5494"/>
    <cellStyle name="40% - Accent4 50 2" xfId="11209"/>
    <cellStyle name="40% - Accent4 50 2 2" xfId="17912"/>
    <cellStyle name="40% - Accent4 50 2 2 2" xfId="30873"/>
    <cellStyle name="40% - Accent4 50 2 2 2 2" xfId="56874"/>
    <cellStyle name="40% - Accent4 50 2 2 3" xfId="43939"/>
    <cellStyle name="40% - Accent4 50 2 3" xfId="24440"/>
    <cellStyle name="40% - Accent4 50 2 3 2" xfId="50440"/>
    <cellStyle name="40% - Accent4 50 2 4" xfId="37438"/>
    <cellStyle name="40% - Accent4 50 3" xfId="14724"/>
    <cellStyle name="40% - Accent4 50 3 2" xfId="27684"/>
    <cellStyle name="40% - Accent4 50 3 2 2" xfId="53685"/>
    <cellStyle name="40% - Accent4 50 3 3" xfId="40750"/>
    <cellStyle name="40% - Accent4 50 4" xfId="21261"/>
    <cellStyle name="40% - Accent4 50 4 2" xfId="47261"/>
    <cellStyle name="40% - Accent4 50 5" xfId="34249"/>
    <cellStyle name="40% - Accent4 51" xfId="5452"/>
    <cellStyle name="40% - Accent4 51 2" xfId="11195"/>
    <cellStyle name="40% - Accent4 51 2 2" xfId="17898"/>
    <cellStyle name="40% - Accent4 51 2 2 2" xfId="30859"/>
    <cellStyle name="40% - Accent4 51 2 2 2 2" xfId="56860"/>
    <cellStyle name="40% - Accent4 51 2 2 3" xfId="43925"/>
    <cellStyle name="40% - Accent4 51 2 3" xfId="24426"/>
    <cellStyle name="40% - Accent4 51 2 3 2" xfId="50426"/>
    <cellStyle name="40% - Accent4 51 2 4" xfId="37424"/>
    <cellStyle name="40% - Accent4 51 3" xfId="14710"/>
    <cellStyle name="40% - Accent4 51 3 2" xfId="27670"/>
    <cellStyle name="40% - Accent4 51 3 2 2" xfId="53671"/>
    <cellStyle name="40% - Accent4 51 3 3" xfId="40736"/>
    <cellStyle name="40% - Accent4 51 4" xfId="21247"/>
    <cellStyle name="40% - Accent4 51 4 2" xfId="47247"/>
    <cellStyle name="40% - Accent4 51 5" xfId="34235"/>
    <cellStyle name="40% - Accent4 52" xfId="6293"/>
    <cellStyle name="40% - Accent4 52 2" xfId="11439"/>
    <cellStyle name="40% - Accent4 52 2 2" xfId="18142"/>
    <cellStyle name="40% - Accent4 52 2 2 2" xfId="31103"/>
    <cellStyle name="40% - Accent4 52 2 2 2 2" xfId="57104"/>
    <cellStyle name="40% - Accent4 52 2 2 3" xfId="44169"/>
    <cellStyle name="40% - Accent4 52 2 3" xfId="24670"/>
    <cellStyle name="40% - Accent4 52 2 3 2" xfId="50670"/>
    <cellStyle name="40% - Accent4 52 2 4" xfId="37668"/>
    <cellStyle name="40% - Accent4 52 3" xfId="14954"/>
    <cellStyle name="40% - Accent4 52 3 2" xfId="27914"/>
    <cellStyle name="40% - Accent4 52 3 2 2" xfId="53915"/>
    <cellStyle name="40% - Accent4 52 3 3" xfId="40980"/>
    <cellStyle name="40% - Accent4 52 4" xfId="21491"/>
    <cellStyle name="40% - Accent4 52 4 2" xfId="47491"/>
    <cellStyle name="40% - Accent4 52 5" xfId="34479"/>
    <cellStyle name="40% - Accent4 53" xfId="6335"/>
    <cellStyle name="40% - Accent4 53 2" xfId="11453"/>
    <cellStyle name="40% - Accent4 53 2 2" xfId="18156"/>
    <cellStyle name="40% - Accent4 53 2 2 2" xfId="31117"/>
    <cellStyle name="40% - Accent4 53 2 2 2 2" xfId="57118"/>
    <cellStyle name="40% - Accent4 53 2 2 3" xfId="44183"/>
    <cellStyle name="40% - Accent4 53 2 3" xfId="24684"/>
    <cellStyle name="40% - Accent4 53 2 3 2" xfId="50684"/>
    <cellStyle name="40% - Accent4 53 2 4" xfId="37682"/>
    <cellStyle name="40% - Accent4 53 3" xfId="14968"/>
    <cellStyle name="40% - Accent4 53 3 2" xfId="27928"/>
    <cellStyle name="40% - Accent4 53 3 2 2" xfId="53929"/>
    <cellStyle name="40% - Accent4 53 3 3" xfId="40994"/>
    <cellStyle name="40% - Accent4 53 4" xfId="21505"/>
    <cellStyle name="40% - Accent4 53 4 2" xfId="47505"/>
    <cellStyle name="40% - Accent4 53 5" xfId="34493"/>
    <cellStyle name="40% - Accent4 54" xfId="6377"/>
    <cellStyle name="40% - Accent4 54 2" xfId="11467"/>
    <cellStyle name="40% - Accent4 54 2 2" xfId="18170"/>
    <cellStyle name="40% - Accent4 54 2 2 2" xfId="31131"/>
    <cellStyle name="40% - Accent4 54 2 2 2 2" xfId="57132"/>
    <cellStyle name="40% - Accent4 54 2 2 3" xfId="44197"/>
    <cellStyle name="40% - Accent4 54 2 3" xfId="24698"/>
    <cellStyle name="40% - Accent4 54 2 3 2" xfId="50698"/>
    <cellStyle name="40% - Accent4 54 2 4" xfId="37696"/>
    <cellStyle name="40% - Accent4 54 3" xfId="14982"/>
    <cellStyle name="40% - Accent4 54 3 2" xfId="27942"/>
    <cellStyle name="40% - Accent4 54 3 2 2" xfId="53943"/>
    <cellStyle name="40% - Accent4 54 3 3" xfId="41008"/>
    <cellStyle name="40% - Accent4 54 4" xfId="21519"/>
    <cellStyle name="40% - Accent4 54 4 2" xfId="47519"/>
    <cellStyle name="40% - Accent4 54 5" xfId="34507"/>
    <cellStyle name="40% - Accent4 55" xfId="6419"/>
    <cellStyle name="40% - Accent4 55 2" xfId="11481"/>
    <cellStyle name="40% - Accent4 55 2 2" xfId="18184"/>
    <cellStyle name="40% - Accent4 55 2 2 2" xfId="31145"/>
    <cellStyle name="40% - Accent4 55 2 2 2 2" xfId="57146"/>
    <cellStyle name="40% - Accent4 55 2 2 3" xfId="44211"/>
    <cellStyle name="40% - Accent4 55 2 3" xfId="24712"/>
    <cellStyle name="40% - Accent4 55 2 3 2" xfId="50712"/>
    <cellStyle name="40% - Accent4 55 2 4" xfId="37710"/>
    <cellStyle name="40% - Accent4 55 3" xfId="14996"/>
    <cellStyle name="40% - Accent4 55 3 2" xfId="27956"/>
    <cellStyle name="40% - Accent4 55 3 2 2" xfId="53957"/>
    <cellStyle name="40% - Accent4 55 3 3" xfId="41022"/>
    <cellStyle name="40% - Accent4 55 4" xfId="21533"/>
    <cellStyle name="40% - Accent4 55 4 2" xfId="47533"/>
    <cellStyle name="40% - Accent4 55 5" xfId="34521"/>
    <cellStyle name="40% - Accent4 56" xfId="6461"/>
    <cellStyle name="40% - Accent4 56 2" xfId="11495"/>
    <cellStyle name="40% - Accent4 56 2 2" xfId="18198"/>
    <cellStyle name="40% - Accent4 56 2 2 2" xfId="31159"/>
    <cellStyle name="40% - Accent4 56 2 2 2 2" xfId="57160"/>
    <cellStyle name="40% - Accent4 56 2 2 3" xfId="44225"/>
    <cellStyle name="40% - Accent4 56 2 3" xfId="24726"/>
    <cellStyle name="40% - Accent4 56 2 3 2" xfId="50726"/>
    <cellStyle name="40% - Accent4 56 2 4" xfId="37724"/>
    <cellStyle name="40% - Accent4 56 3" xfId="15010"/>
    <cellStyle name="40% - Accent4 56 3 2" xfId="27970"/>
    <cellStyle name="40% - Accent4 56 3 2 2" xfId="53971"/>
    <cellStyle name="40% - Accent4 56 3 3" xfId="41036"/>
    <cellStyle name="40% - Accent4 56 4" xfId="21547"/>
    <cellStyle name="40% - Accent4 56 4 2" xfId="47547"/>
    <cellStyle name="40% - Accent4 56 5" xfId="34535"/>
    <cellStyle name="40% - Accent4 57" xfId="6503"/>
    <cellStyle name="40% - Accent4 57 2" xfId="11509"/>
    <cellStyle name="40% - Accent4 57 2 2" xfId="18212"/>
    <cellStyle name="40% - Accent4 57 2 2 2" xfId="31173"/>
    <cellStyle name="40% - Accent4 57 2 2 2 2" xfId="57174"/>
    <cellStyle name="40% - Accent4 57 2 2 3" xfId="44239"/>
    <cellStyle name="40% - Accent4 57 2 3" xfId="24740"/>
    <cellStyle name="40% - Accent4 57 2 3 2" xfId="50740"/>
    <cellStyle name="40% - Accent4 57 2 4" xfId="37738"/>
    <cellStyle name="40% - Accent4 57 3" xfId="15024"/>
    <cellStyle name="40% - Accent4 57 3 2" xfId="27984"/>
    <cellStyle name="40% - Accent4 57 3 2 2" xfId="53985"/>
    <cellStyle name="40% - Accent4 57 3 3" xfId="41050"/>
    <cellStyle name="40% - Accent4 57 4" xfId="21561"/>
    <cellStyle name="40% - Accent4 57 4 2" xfId="47561"/>
    <cellStyle name="40% - Accent4 57 5" xfId="34549"/>
    <cellStyle name="40% - Accent4 58" xfId="6545"/>
    <cellStyle name="40% - Accent4 58 2" xfId="11523"/>
    <cellStyle name="40% - Accent4 58 2 2" xfId="18226"/>
    <cellStyle name="40% - Accent4 58 2 2 2" xfId="31187"/>
    <cellStyle name="40% - Accent4 58 2 2 2 2" xfId="57188"/>
    <cellStyle name="40% - Accent4 58 2 2 3" xfId="44253"/>
    <cellStyle name="40% - Accent4 58 2 3" xfId="24754"/>
    <cellStyle name="40% - Accent4 58 2 3 2" xfId="50754"/>
    <cellStyle name="40% - Accent4 58 2 4" xfId="37752"/>
    <cellStyle name="40% - Accent4 58 3" xfId="15038"/>
    <cellStyle name="40% - Accent4 58 3 2" xfId="27998"/>
    <cellStyle name="40% - Accent4 58 3 2 2" xfId="53999"/>
    <cellStyle name="40% - Accent4 58 3 3" xfId="41064"/>
    <cellStyle name="40% - Accent4 58 4" xfId="21575"/>
    <cellStyle name="40% - Accent4 58 4 2" xfId="47575"/>
    <cellStyle name="40% - Accent4 58 5" xfId="34563"/>
    <cellStyle name="40% - Accent4 59" xfId="6587"/>
    <cellStyle name="40% - Accent4 59 2" xfId="11537"/>
    <cellStyle name="40% - Accent4 59 2 2" xfId="18240"/>
    <cellStyle name="40% - Accent4 59 2 2 2" xfId="31201"/>
    <cellStyle name="40% - Accent4 59 2 2 2 2" xfId="57202"/>
    <cellStyle name="40% - Accent4 59 2 2 3" xfId="44267"/>
    <cellStyle name="40% - Accent4 59 2 3" xfId="24768"/>
    <cellStyle name="40% - Accent4 59 2 3 2" xfId="50768"/>
    <cellStyle name="40% - Accent4 59 2 4" xfId="37766"/>
    <cellStyle name="40% - Accent4 59 3" xfId="15052"/>
    <cellStyle name="40% - Accent4 59 3 2" xfId="28012"/>
    <cellStyle name="40% - Accent4 59 3 2 2" xfId="54013"/>
    <cellStyle name="40% - Accent4 59 3 3" xfId="41078"/>
    <cellStyle name="40% - Accent4 59 4" xfId="21589"/>
    <cellStyle name="40% - Accent4 59 4 2" xfId="47589"/>
    <cellStyle name="40% - Accent4 59 5" xfId="34577"/>
    <cellStyle name="40% - Accent4 6" xfId="289"/>
    <cellStyle name="40% - Accent4 6 2" xfId="2547"/>
    <cellStyle name="40% - Accent4 6 2 2" xfId="9241"/>
    <cellStyle name="40% - Accent4 6 2 2 2" xfId="15943"/>
    <cellStyle name="40% - Accent4 6 2 2 2 2" xfId="28903"/>
    <cellStyle name="40% - Accent4 6 2 2 2 2 2" xfId="54904"/>
    <cellStyle name="40% - Accent4 6 2 2 2 3" xfId="41969"/>
    <cellStyle name="40% - Accent4 6 2 2 3" xfId="22470"/>
    <cellStyle name="40% - Accent4 6 2 2 3 2" xfId="48470"/>
    <cellStyle name="40% - Accent4 6 2 2 4" xfId="35468"/>
    <cellStyle name="40% - Accent4 6 2 3" xfId="12754"/>
    <cellStyle name="40% - Accent4 6 2 3 2" xfId="25715"/>
    <cellStyle name="40% - Accent4 6 2 3 2 2" xfId="51715"/>
    <cellStyle name="40% - Accent4 6 2 3 3" xfId="38780"/>
    <cellStyle name="40% - Accent4 6 2 4" xfId="19296"/>
    <cellStyle name="40% - Accent4 6 2 4 2" xfId="45296"/>
    <cellStyle name="40% - Accent4 6 2 5" xfId="32279"/>
    <cellStyle name="40% - Accent4 6 3" xfId="3562"/>
    <cellStyle name="40% - Accent4 6 3 2" xfId="10082"/>
    <cellStyle name="40% - Accent4 6 3 2 2" xfId="16786"/>
    <cellStyle name="40% - Accent4 6 3 2 2 2" xfId="29747"/>
    <cellStyle name="40% - Accent4 6 3 2 2 2 2" xfId="55748"/>
    <cellStyle name="40% - Accent4 6 3 2 2 3" xfId="42813"/>
    <cellStyle name="40% - Accent4 6 3 2 3" xfId="23314"/>
    <cellStyle name="40% - Accent4 6 3 2 3 2" xfId="49314"/>
    <cellStyle name="40% - Accent4 6 3 2 4" xfId="36312"/>
    <cellStyle name="40% - Accent4 6 3 3" xfId="13598"/>
    <cellStyle name="40% - Accent4 6 3 3 2" xfId="26558"/>
    <cellStyle name="40% - Accent4 6 3 3 2 2" xfId="52559"/>
    <cellStyle name="40% - Accent4 6 3 3 3" xfId="39624"/>
    <cellStyle name="40% - Accent4 6 3 4" xfId="20137"/>
    <cellStyle name="40% - Accent4 6 3 4 2" xfId="46137"/>
    <cellStyle name="40% - Accent4 6 3 5" xfId="33123"/>
    <cellStyle name="40% - Accent4 6 4" xfId="4268"/>
    <cellStyle name="40% - Accent4 6 4 2" xfId="10518"/>
    <cellStyle name="40% - Accent4 6 4 2 2" xfId="17222"/>
    <cellStyle name="40% - Accent4 6 4 2 2 2" xfId="30183"/>
    <cellStyle name="40% - Accent4 6 4 2 2 2 2" xfId="56184"/>
    <cellStyle name="40% - Accent4 6 4 2 2 3" xfId="43249"/>
    <cellStyle name="40% - Accent4 6 4 2 3" xfId="23750"/>
    <cellStyle name="40% - Accent4 6 4 2 3 2" xfId="49750"/>
    <cellStyle name="40% - Accent4 6 4 2 4" xfId="36748"/>
    <cellStyle name="40% - Accent4 6 4 3" xfId="14034"/>
    <cellStyle name="40% - Accent4 6 4 3 2" xfId="26994"/>
    <cellStyle name="40% - Accent4 6 4 3 2 2" xfId="52995"/>
    <cellStyle name="40% - Accent4 6 4 3 3" xfId="40060"/>
    <cellStyle name="40% - Accent4 6 4 4" xfId="20572"/>
    <cellStyle name="40% - Accent4 6 4 4 2" xfId="46572"/>
    <cellStyle name="40% - Accent4 6 4 5" xfId="33559"/>
    <cellStyle name="40% - Accent4 6 5" xfId="4914"/>
    <cellStyle name="40% - Accent4 6 5 2" xfId="10903"/>
    <cellStyle name="40% - Accent4 6 5 2 2" xfId="17607"/>
    <cellStyle name="40% - Accent4 6 5 2 2 2" xfId="30568"/>
    <cellStyle name="40% - Accent4 6 5 2 2 2 2" xfId="56569"/>
    <cellStyle name="40% - Accent4 6 5 2 2 3" xfId="43634"/>
    <cellStyle name="40% - Accent4 6 5 2 3" xfId="24135"/>
    <cellStyle name="40% - Accent4 6 5 2 3 2" xfId="50135"/>
    <cellStyle name="40% - Accent4 6 5 2 4" xfId="37133"/>
    <cellStyle name="40% - Accent4 6 5 3" xfId="14419"/>
    <cellStyle name="40% - Accent4 6 5 3 2" xfId="27379"/>
    <cellStyle name="40% - Accent4 6 5 3 2 2" xfId="53380"/>
    <cellStyle name="40% - Accent4 6 5 3 3" xfId="40445"/>
    <cellStyle name="40% - Accent4 6 5 4" xfId="20956"/>
    <cellStyle name="40% - Accent4 6 5 4 2" xfId="46956"/>
    <cellStyle name="40% - Accent4 6 5 5" xfId="33944"/>
    <cellStyle name="40% - Accent4 6 6" xfId="8623"/>
    <cellStyle name="40% - Accent4 6 6 2" xfId="15325"/>
    <cellStyle name="40% - Accent4 6 6 2 2" xfId="28285"/>
    <cellStyle name="40% - Accent4 6 6 2 2 2" xfId="54286"/>
    <cellStyle name="40% - Accent4 6 6 2 3" xfId="41351"/>
    <cellStyle name="40% - Accent4 6 6 3" xfId="21852"/>
    <cellStyle name="40% - Accent4 6 6 3 2" xfId="47852"/>
    <cellStyle name="40% - Accent4 6 6 4" xfId="34850"/>
    <cellStyle name="40% - Accent4 6 7" xfId="12136"/>
    <cellStyle name="40% - Accent4 6 7 2" xfId="25097"/>
    <cellStyle name="40% - Accent4 6 7 2 2" xfId="51097"/>
    <cellStyle name="40% - Accent4 6 7 3" xfId="38162"/>
    <cellStyle name="40% - Accent4 6 8" xfId="18678"/>
    <cellStyle name="40% - Accent4 6 8 2" xfId="44678"/>
    <cellStyle name="40% - Accent4 6 9" xfId="31661"/>
    <cellStyle name="40% - Accent4 60" xfId="6629"/>
    <cellStyle name="40% - Accent4 60 2" xfId="11551"/>
    <cellStyle name="40% - Accent4 60 2 2" xfId="18254"/>
    <cellStyle name="40% - Accent4 60 2 2 2" xfId="31215"/>
    <cellStyle name="40% - Accent4 60 2 2 2 2" xfId="57216"/>
    <cellStyle name="40% - Accent4 60 2 2 3" xfId="44281"/>
    <cellStyle name="40% - Accent4 60 2 3" xfId="24782"/>
    <cellStyle name="40% - Accent4 60 2 3 2" xfId="50782"/>
    <cellStyle name="40% - Accent4 60 2 4" xfId="37780"/>
    <cellStyle name="40% - Accent4 60 3" xfId="15066"/>
    <cellStyle name="40% - Accent4 60 3 2" xfId="28026"/>
    <cellStyle name="40% - Accent4 60 3 2 2" xfId="54027"/>
    <cellStyle name="40% - Accent4 60 3 3" xfId="41092"/>
    <cellStyle name="40% - Accent4 60 4" xfId="21603"/>
    <cellStyle name="40% - Accent4 60 4 2" xfId="47603"/>
    <cellStyle name="40% - Accent4 60 5" xfId="34591"/>
    <cellStyle name="40% - Accent4 61" xfId="6671"/>
    <cellStyle name="40% - Accent4 61 2" xfId="11565"/>
    <cellStyle name="40% - Accent4 61 2 2" xfId="18268"/>
    <cellStyle name="40% - Accent4 61 2 2 2" xfId="31229"/>
    <cellStyle name="40% - Accent4 61 2 2 2 2" xfId="57230"/>
    <cellStyle name="40% - Accent4 61 2 2 3" xfId="44295"/>
    <cellStyle name="40% - Accent4 61 2 3" xfId="24796"/>
    <cellStyle name="40% - Accent4 61 2 3 2" xfId="50796"/>
    <cellStyle name="40% - Accent4 61 2 4" xfId="37794"/>
    <cellStyle name="40% - Accent4 61 3" xfId="15080"/>
    <cellStyle name="40% - Accent4 61 3 2" xfId="28040"/>
    <cellStyle name="40% - Accent4 61 3 2 2" xfId="54041"/>
    <cellStyle name="40% - Accent4 61 3 3" xfId="41106"/>
    <cellStyle name="40% - Accent4 61 4" xfId="21617"/>
    <cellStyle name="40% - Accent4 61 4 2" xfId="47617"/>
    <cellStyle name="40% - Accent4 61 5" xfId="34605"/>
    <cellStyle name="40% - Accent4 62" xfId="8457"/>
    <cellStyle name="40% - Accent4 62 2" xfId="11916"/>
    <cellStyle name="40% - Accent4 62 2 2" xfId="18297"/>
    <cellStyle name="40% - Accent4 62 2 2 2" xfId="31258"/>
    <cellStyle name="40% - Accent4 62 2 2 2 2" xfId="57259"/>
    <cellStyle name="40% - Accent4 62 2 2 3" xfId="44324"/>
    <cellStyle name="40% - Accent4 62 2 3" xfId="24825"/>
    <cellStyle name="40% - Accent4 62 2 3 2" xfId="50825"/>
    <cellStyle name="40% - Accent4 62 2 4" xfId="37823"/>
    <cellStyle name="40% - Accent4 62 3" xfId="15109"/>
    <cellStyle name="40% - Accent4 62 3 2" xfId="28069"/>
    <cellStyle name="40% - Accent4 62 3 2 2" xfId="54070"/>
    <cellStyle name="40% - Accent4 62 3 3" xfId="41135"/>
    <cellStyle name="40% - Accent4 62 4" xfId="21637"/>
    <cellStyle name="40% - Accent4 62 4 2" xfId="47637"/>
    <cellStyle name="40% - Accent4 62 5" xfId="34634"/>
    <cellStyle name="40% - Accent4 63" xfId="8474"/>
    <cellStyle name="40% - Accent4 63 2" xfId="11933"/>
    <cellStyle name="40% - Accent4 63 2 2" xfId="18314"/>
    <cellStyle name="40% - Accent4 63 2 2 2" xfId="31275"/>
    <cellStyle name="40% - Accent4 63 2 2 2 2" xfId="57276"/>
    <cellStyle name="40% - Accent4 63 2 2 3" xfId="44341"/>
    <cellStyle name="40% - Accent4 63 2 3" xfId="24842"/>
    <cellStyle name="40% - Accent4 63 2 3 2" xfId="50842"/>
    <cellStyle name="40% - Accent4 63 2 4" xfId="37840"/>
    <cellStyle name="40% - Accent4 63 3" xfId="15126"/>
    <cellStyle name="40% - Accent4 63 3 2" xfId="28086"/>
    <cellStyle name="40% - Accent4 63 3 2 2" xfId="54087"/>
    <cellStyle name="40% - Accent4 63 3 3" xfId="41152"/>
    <cellStyle name="40% - Accent4 63 4" xfId="21654"/>
    <cellStyle name="40% - Accent4 63 4 2" xfId="47654"/>
    <cellStyle name="40% - Accent4 63 5" xfId="34651"/>
    <cellStyle name="40% - Accent4 64" xfId="8521"/>
    <cellStyle name="40% - Accent4 64 2" xfId="11967"/>
    <cellStyle name="40% - Accent4 64 2 2" xfId="18348"/>
    <cellStyle name="40% - Accent4 64 2 2 2" xfId="31309"/>
    <cellStyle name="40% - Accent4 64 2 2 2 2" xfId="57310"/>
    <cellStyle name="40% - Accent4 64 2 2 3" xfId="44375"/>
    <cellStyle name="40% - Accent4 64 2 3" xfId="24876"/>
    <cellStyle name="40% - Accent4 64 2 3 2" xfId="50876"/>
    <cellStyle name="40% - Accent4 64 2 4" xfId="37874"/>
    <cellStyle name="40% - Accent4 64 3" xfId="15160"/>
    <cellStyle name="40% - Accent4 64 3 2" xfId="28120"/>
    <cellStyle name="40% - Accent4 64 3 2 2" xfId="54121"/>
    <cellStyle name="40% - Accent4 64 3 3" xfId="41186"/>
    <cellStyle name="40% - Accent4 64 4" xfId="21688"/>
    <cellStyle name="40% - Accent4 64 4 2" xfId="47688"/>
    <cellStyle name="40% - Accent4 64 5" xfId="34685"/>
    <cellStyle name="40% - Accent4 65" xfId="8537"/>
    <cellStyle name="40% - Accent4 65 2" xfId="11983"/>
    <cellStyle name="40% - Accent4 65 2 2" xfId="18364"/>
    <cellStyle name="40% - Accent4 65 2 2 2" xfId="31325"/>
    <cellStyle name="40% - Accent4 65 2 2 2 2" xfId="57326"/>
    <cellStyle name="40% - Accent4 65 2 2 3" xfId="44391"/>
    <cellStyle name="40% - Accent4 65 2 3" xfId="24892"/>
    <cellStyle name="40% - Accent4 65 2 3 2" xfId="50892"/>
    <cellStyle name="40% - Accent4 65 2 4" xfId="37890"/>
    <cellStyle name="40% - Accent4 65 3" xfId="15176"/>
    <cellStyle name="40% - Accent4 65 3 2" xfId="28136"/>
    <cellStyle name="40% - Accent4 65 3 2 2" xfId="54137"/>
    <cellStyle name="40% - Accent4 65 3 3" xfId="41202"/>
    <cellStyle name="40% - Accent4 65 4" xfId="21704"/>
    <cellStyle name="40% - Accent4 65 4 2" xfId="47704"/>
    <cellStyle name="40% - Accent4 65 5" xfId="34701"/>
    <cellStyle name="40% - Accent4 66" xfId="53"/>
    <cellStyle name="40% - Accent4 66 2" xfId="11713"/>
    <cellStyle name="40% - Accent4 66 2 2" xfId="18383"/>
    <cellStyle name="40% - Accent4 66 2 2 2" xfId="31345"/>
    <cellStyle name="40% - Accent4 66 2 2 2 2" xfId="57346"/>
    <cellStyle name="40% - Accent4 66 2 2 3" xfId="44411"/>
    <cellStyle name="40% - Accent4 66 2 3" xfId="24912"/>
    <cellStyle name="40% - Accent4 66 2 3 2" xfId="50912"/>
    <cellStyle name="40% - Accent4 66 2 4" xfId="37910"/>
    <cellStyle name="40% - Accent4 66 3" xfId="15190"/>
    <cellStyle name="40% - Accent4 66 3 2" xfId="28150"/>
    <cellStyle name="40% - Accent4 66 3 2 2" xfId="54151"/>
    <cellStyle name="40% - Accent4 66 3 3" xfId="41216"/>
    <cellStyle name="40% - Accent4 66 4" xfId="21718"/>
    <cellStyle name="40% - Accent4 66 4 2" xfId="47718"/>
    <cellStyle name="40% - Accent4 66 5" xfId="34715"/>
    <cellStyle name="40% - Accent4 67" xfId="11731"/>
    <cellStyle name="40% - Accent4 67 2" xfId="15218"/>
    <cellStyle name="40% - Accent4 67 2 2" xfId="28178"/>
    <cellStyle name="40% - Accent4 67 2 2 2" xfId="54179"/>
    <cellStyle name="40% - Accent4 67 2 3" xfId="41244"/>
    <cellStyle name="40% - Accent4 67 3" xfId="21745"/>
    <cellStyle name="40% - Accent4 67 3 2" xfId="47745"/>
    <cellStyle name="40% - Accent4 67 4" xfId="34743"/>
    <cellStyle name="40% - Accent4 68" xfId="11746"/>
    <cellStyle name="40% - Accent4 68 2" xfId="15246"/>
    <cellStyle name="40% - Accent4 68 2 2" xfId="28206"/>
    <cellStyle name="40% - Accent4 68 2 2 2" xfId="54207"/>
    <cellStyle name="40% - Accent4 68 2 3" xfId="41272"/>
    <cellStyle name="40% - Accent4 68 3" xfId="21773"/>
    <cellStyle name="40% - Accent4 68 3 2" xfId="47773"/>
    <cellStyle name="40% - Accent4 68 4" xfId="34771"/>
    <cellStyle name="40% - Accent4 69" xfId="11759"/>
    <cellStyle name="40% - Accent4 69 2" xfId="18401"/>
    <cellStyle name="40% - Accent4 69 2 2" xfId="31363"/>
    <cellStyle name="40% - Accent4 69 2 2 2" xfId="57364"/>
    <cellStyle name="40% - Accent4 69 2 3" xfId="37932"/>
    <cellStyle name="40% - Accent4 69 3" xfId="24930"/>
    <cellStyle name="40% - Accent4 69 3 2" xfId="50930"/>
    <cellStyle name="40% - Accent4 69 4" xfId="31597"/>
    <cellStyle name="40% - Accent4 7" xfId="331"/>
    <cellStyle name="40% - Accent4 7 2" xfId="2585"/>
    <cellStyle name="40% - Accent4 7 2 2" xfId="9272"/>
    <cellStyle name="40% - Accent4 7 2 2 2" xfId="15973"/>
    <cellStyle name="40% - Accent4 7 2 2 2 2" xfId="28934"/>
    <cellStyle name="40% - Accent4 7 2 2 2 2 2" xfId="54935"/>
    <cellStyle name="40% - Accent4 7 2 2 2 3" xfId="42000"/>
    <cellStyle name="40% - Accent4 7 2 2 3" xfId="22501"/>
    <cellStyle name="40% - Accent4 7 2 2 3 2" xfId="48501"/>
    <cellStyle name="40% - Accent4 7 2 2 4" xfId="35499"/>
    <cellStyle name="40% - Accent4 7 2 3" xfId="12785"/>
    <cellStyle name="40% - Accent4 7 2 3 2" xfId="25746"/>
    <cellStyle name="40% - Accent4 7 2 3 2 2" xfId="51746"/>
    <cellStyle name="40% - Accent4 7 2 3 3" xfId="38811"/>
    <cellStyle name="40% - Accent4 7 2 4" xfId="19327"/>
    <cellStyle name="40% - Accent4 7 2 4 2" xfId="45327"/>
    <cellStyle name="40% - Accent4 7 2 5" xfId="32310"/>
    <cellStyle name="40% - Accent4 7 3" xfId="3528"/>
    <cellStyle name="40% - Accent4 7 3 2" xfId="10053"/>
    <cellStyle name="40% - Accent4 7 3 2 2" xfId="16757"/>
    <cellStyle name="40% - Accent4 7 3 2 2 2" xfId="29718"/>
    <cellStyle name="40% - Accent4 7 3 2 2 2 2" xfId="55719"/>
    <cellStyle name="40% - Accent4 7 3 2 2 3" xfId="42784"/>
    <cellStyle name="40% - Accent4 7 3 2 3" xfId="23285"/>
    <cellStyle name="40% - Accent4 7 3 2 3 2" xfId="49285"/>
    <cellStyle name="40% - Accent4 7 3 2 4" xfId="36283"/>
    <cellStyle name="40% - Accent4 7 3 3" xfId="13569"/>
    <cellStyle name="40% - Accent4 7 3 3 2" xfId="26530"/>
    <cellStyle name="40% - Accent4 7 3 3 2 2" xfId="52530"/>
    <cellStyle name="40% - Accent4 7 3 3 3" xfId="39595"/>
    <cellStyle name="40% - Accent4 7 3 4" xfId="20108"/>
    <cellStyle name="40% - Accent4 7 3 4 2" xfId="46108"/>
    <cellStyle name="40% - Accent4 7 3 5" xfId="33094"/>
    <cellStyle name="40% - Accent4 7 4" xfId="4241"/>
    <cellStyle name="40% - Accent4 7 4 2" xfId="10495"/>
    <cellStyle name="40% - Accent4 7 4 2 2" xfId="17199"/>
    <cellStyle name="40% - Accent4 7 4 2 2 2" xfId="30160"/>
    <cellStyle name="40% - Accent4 7 4 2 2 2 2" xfId="56161"/>
    <cellStyle name="40% - Accent4 7 4 2 2 3" xfId="43226"/>
    <cellStyle name="40% - Accent4 7 4 2 3" xfId="23727"/>
    <cellStyle name="40% - Accent4 7 4 2 3 2" xfId="49727"/>
    <cellStyle name="40% - Accent4 7 4 2 4" xfId="36725"/>
    <cellStyle name="40% - Accent4 7 4 3" xfId="14011"/>
    <cellStyle name="40% - Accent4 7 4 3 2" xfId="26971"/>
    <cellStyle name="40% - Accent4 7 4 3 2 2" xfId="52972"/>
    <cellStyle name="40% - Accent4 7 4 3 3" xfId="40037"/>
    <cellStyle name="40% - Accent4 7 4 4" xfId="20549"/>
    <cellStyle name="40% - Accent4 7 4 4 2" xfId="46549"/>
    <cellStyle name="40% - Accent4 7 4 5" xfId="33536"/>
    <cellStyle name="40% - Accent4 7 5" xfId="4896"/>
    <cellStyle name="40% - Accent4 7 5 2" xfId="10888"/>
    <cellStyle name="40% - Accent4 7 5 2 2" xfId="17592"/>
    <cellStyle name="40% - Accent4 7 5 2 2 2" xfId="30553"/>
    <cellStyle name="40% - Accent4 7 5 2 2 2 2" xfId="56554"/>
    <cellStyle name="40% - Accent4 7 5 2 2 3" xfId="43619"/>
    <cellStyle name="40% - Accent4 7 5 2 3" xfId="24120"/>
    <cellStyle name="40% - Accent4 7 5 2 3 2" xfId="50120"/>
    <cellStyle name="40% - Accent4 7 5 2 4" xfId="37118"/>
    <cellStyle name="40% - Accent4 7 5 3" xfId="14404"/>
    <cellStyle name="40% - Accent4 7 5 3 2" xfId="27364"/>
    <cellStyle name="40% - Accent4 7 5 3 2 2" xfId="53365"/>
    <cellStyle name="40% - Accent4 7 5 3 3" xfId="40430"/>
    <cellStyle name="40% - Accent4 7 5 4" xfId="20941"/>
    <cellStyle name="40% - Accent4 7 5 4 2" xfId="46941"/>
    <cellStyle name="40% - Accent4 7 5 5" xfId="33929"/>
    <cellStyle name="40% - Accent4 7 6" xfId="8637"/>
    <cellStyle name="40% - Accent4 7 6 2" xfId="15339"/>
    <cellStyle name="40% - Accent4 7 6 2 2" xfId="28299"/>
    <cellStyle name="40% - Accent4 7 6 2 2 2" xfId="54300"/>
    <cellStyle name="40% - Accent4 7 6 2 3" xfId="41365"/>
    <cellStyle name="40% - Accent4 7 6 3" xfId="21866"/>
    <cellStyle name="40% - Accent4 7 6 3 2" xfId="47866"/>
    <cellStyle name="40% - Accent4 7 6 4" xfId="34864"/>
    <cellStyle name="40% - Accent4 7 7" xfId="12150"/>
    <cellStyle name="40% - Accent4 7 7 2" xfId="25111"/>
    <cellStyle name="40% - Accent4 7 7 2 2" xfId="51111"/>
    <cellStyle name="40% - Accent4 7 7 3" xfId="38176"/>
    <cellStyle name="40% - Accent4 7 8" xfId="18692"/>
    <cellStyle name="40% - Accent4 7 8 2" xfId="44692"/>
    <cellStyle name="40% - Accent4 7 9" xfId="31675"/>
    <cellStyle name="40% - Accent4 70" xfId="11780"/>
    <cellStyle name="40% - Accent4 70 2" xfId="18416"/>
    <cellStyle name="40% - Accent4 70 2 2" xfId="31378"/>
    <cellStyle name="40% - Accent4 70 2 2 2" xfId="57379"/>
    <cellStyle name="40% - Accent4 70 2 3" xfId="44429"/>
    <cellStyle name="40% - Accent4 70 3" xfId="24945"/>
    <cellStyle name="40% - Accent4 70 3 2" xfId="50945"/>
    <cellStyle name="40% - Accent4 70 4" xfId="37964"/>
    <cellStyle name="40% - Accent4 71" xfId="11799"/>
    <cellStyle name="40% - Accent4 71 2" xfId="18444"/>
    <cellStyle name="40% - Accent4 71 2 2" xfId="31406"/>
    <cellStyle name="40% - Accent4 71 2 2 2" xfId="57407"/>
    <cellStyle name="40% - Accent4 71 2 3" xfId="44457"/>
    <cellStyle name="40% - Accent4 71 3" xfId="24973"/>
    <cellStyle name="40% - Accent4 71 3 2" xfId="50973"/>
    <cellStyle name="40% - Accent4 71 4" xfId="37984"/>
    <cellStyle name="40% - Accent4 72" xfId="11817"/>
    <cellStyle name="40% - Accent4 72 2" xfId="18472"/>
    <cellStyle name="40% - Accent4 72 2 2" xfId="31434"/>
    <cellStyle name="40% - Accent4 72 2 2 2" xfId="57435"/>
    <cellStyle name="40% - Accent4 72 2 3" xfId="44485"/>
    <cellStyle name="40% - Accent4 72 3" xfId="25001"/>
    <cellStyle name="40% - Accent4 72 3 2" xfId="51001"/>
    <cellStyle name="40% - Accent4 72 4" xfId="38013"/>
    <cellStyle name="40% - Accent4 73" xfId="11869"/>
    <cellStyle name="40% - Accent4 73 2" xfId="18488"/>
    <cellStyle name="40% - Accent4 73 2 2" xfId="31450"/>
    <cellStyle name="40% - Accent4 73 2 2 2" xfId="57451"/>
    <cellStyle name="40% - Accent4 73 2 3" xfId="44501"/>
    <cellStyle name="40% - Accent4 73 3" xfId="25017"/>
    <cellStyle name="40% - Accent4 73 3 2" xfId="51017"/>
    <cellStyle name="40% - Accent4 73 4" xfId="38025"/>
    <cellStyle name="40% - Accent4 74" xfId="12027"/>
    <cellStyle name="40% - Accent4 74 2" xfId="18503"/>
    <cellStyle name="40% - Accent4 74 2 2" xfId="31465"/>
    <cellStyle name="40% - Accent4 74 2 2 2" xfId="57466"/>
    <cellStyle name="40% - Accent4 74 2 3" xfId="44516"/>
    <cellStyle name="40% - Accent4 74 3" xfId="25032"/>
    <cellStyle name="40% - Accent4 74 3 2" xfId="51032"/>
    <cellStyle name="40% - Accent4 74 4" xfId="38038"/>
    <cellStyle name="40% - Accent4 75" xfId="12041"/>
    <cellStyle name="40% - Accent4 75 2" xfId="31479"/>
    <cellStyle name="40% - Accent4 75 2 2" xfId="57480"/>
    <cellStyle name="40% - Accent4 75 3" xfId="38052"/>
    <cellStyle name="40% - Accent4 76" xfId="12067"/>
    <cellStyle name="40% - Accent4 76 2" xfId="31507"/>
    <cellStyle name="40% - Accent4 76 2 2" xfId="57508"/>
    <cellStyle name="40% - Accent4 76 3" xfId="38083"/>
    <cellStyle name="40% - Accent4 77" xfId="12079"/>
    <cellStyle name="40% - Accent4 77 2" xfId="31535"/>
    <cellStyle name="40% - Accent4 77 2 2" xfId="57536"/>
    <cellStyle name="40% - Accent4 77 3" xfId="38098"/>
    <cellStyle name="40% - Accent4 78" xfId="18531"/>
    <cellStyle name="40% - Accent4 78 2" xfId="31549"/>
    <cellStyle name="40% - Accent4 78 2 2" xfId="57549"/>
    <cellStyle name="40% - Accent4 78 3" xfId="44544"/>
    <cellStyle name="40% - Accent4 79" xfId="18545"/>
    <cellStyle name="40% - Accent4 79 2" xfId="31563"/>
    <cellStyle name="40% - Accent4 79 2 2" xfId="57563"/>
    <cellStyle name="40% - Accent4 79 3" xfId="44558"/>
    <cellStyle name="40% - Accent4 8" xfId="373"/>
    <cellStyle name="40% - Accent4 8 2" xfId="2620"/>
    <cellStyle name="40% - Accent4 8 2 2" xfId="9301"/>
    <cellStyle name="40% - Accent4 8 2 2 2" xfId="16002"/>
    <cellStyle name="40% - Accent4 8 2 2 2 2" xfId="28963"/>
    <cellStyle name="40% - Accent4 8 2 2 2 2 2" xfId="54964"/>
    <cellStyle name="40% - Accent4 8 2 2 2 3" xfId="42029"/>
    <cellStyle name="40% - Accent4 8 2 2 3" xfId="22530"/>
    <cellStyle name="40% - Accent4 8 2 2 3 2" xfId="48530"/>
    <cellStyle name="40% - Accent4 8 2 2 4" xfId="35528"/>
    <cellStyle name="40% - Accent4 8 2 3" xfId="12814"/>
    <cellStyle name="40% - Accent4 8 2 3 2" xfId="25775"/>
    <cellStyle name="40% - Accent4 8 2 3 2 2" xfId="51775"/>
    <cellStyle name="40% - Accent4 8 2 3 3" xfId="38840"/>
    <cellStyle name="40% - Accent4 8 2 4" xfId="19356"/>
    <cellStyle name="40% - Accent4 8 2 4 2" xfId="45356"/>
    <cellStyle name="40% - Accent4 8 2 5" xfId="32339"/>
    <cellStyle name="40% - Accent4 8 3" xfId="3495"/>
    <cellStyle name="40% - Accent4 8 3 2" xfId="10025"/>
    <cellStyle name="40% - Accent4 8 3 2 2" xfId="16729"/>
    <cellStyle name="40% - Accent4 8 3 2 2 2" xfId="29690"/>
    <cellStyle name="40% - Accent4 8 3 2 2 2 2" xfId="55691"/>
    <cellStyle name="40% - Accent4 8 3 2 2 3" xfId="42756"/>
    <cellStyle name="40% - Accent4 8 3 2 3" xfId="23257"/>
    <cellStyle name="40% - Accent4 8 3 2 3 2" xfId="49257"/>
    <cellStyle name="40% - Accent4 8 3 2 4" xfId="36255"/>
    <cellStyle name="40% - Accent4 8 3 3" xfId="13541"/>
    <cellStyle name="40% - Accent4 8 3 3 2" xfId="26502"/>
    <cellStyle name="40% - Accent4 8 3 3 2 2" xfId="52502"/>
    <cellStyle name="40% - Accent4 8 3 3 3" xfId="39567"/>
    <cellStyle name="40% - Accent4 8 3 4" xfId="20080"/>
    <cellStyle name="40% - Accent4 8 3 4 2" xfId="46080"/>
    <cellStyle name="40% - Accent4 8 3 5" xfId="33066"/>
    <cellStyle name="40% - Accent4 8 4" xfId="4215"/>
    <cellStyle name="40% - Accent4 8 4 2" xfId="10473"/>
    <cellStyle name="40% - Accent4 8 4 2 2" xfId="17177"/>
    <cellStyle name="40% - Accent4 8 4 2 2 2" xfId="30138"/>
    <cellStyle name="40% - Accent4 8 4 2 2 2 2" xfId="56139"/>
    <cellStyle name="40% - Accent4 8 4 2 2 3" xfId="43204"/>
    <cellStyle name="40% - Accent4 8 4 2 3" xfId="23705"/>
    <cellStyle name="40% - Accent4 8 4 2 3 2" xfId="49705"/>
    <cellStyle name="40% - Accent4 8 4 2 4" xfId="36703"/>
    <cellStyle name="40% - Accent4 8 4 3" xfId="13989"/>
    <cellStyle name="40% - Accent4 8 4 3 2" xfId="26949"/>
    <cellStyle name="40% - Accent4 8 4 3 2 2" xfId="52950"/>
    <cellStyle name="40% - Accent4 8 4 3 3" xfId="40015"/>
    <cellStyle name="40% - Accent4 8 4 4" xfId="20527"/>
    <cellStyle name="40% - Accent4 8 4 4 2" xfId="46527"/>
    <cellStyle name="40% - Accent4 8 4 5" xfId="33514"/>
    <cellStyle name="40% - Accent4 8 5" xfId="4878"/>
    <cellStyle name="40% - Accent4 8 5 2" xfId="10873"/>
    <cellStyle name="40% - Accent4 8 5 2 2" xfId="17577"/>
    <cellStyle name="40% - Accent4 8 5 2 2 2" xfId="30538"/>
    <cellStyle name="40% - Accent4 8 5 2 2 2 2" xfId="56539"/>
    <cellStyle name="40% - Accent4 8 5 2 2 3" xfId="43604"/>
    <cellStyle name="40% - Accent4 8 5 2 3" xfId="24105"/>
    <cellStyle name="40% - Accent4 8 5 2 3 2" xfId="50105"/>
    <cellStyle name="40% - Accent4 8 5 2 4" xfId="37103"/>
    <cellStyle name="40% - Accent4 8 5 3" xfId="14389"/>
    <cellStyle name="40% - Accent4 8 5 3 2" xfId="27349"/>
    <cellStyle name="40% - Accent4 8 5 3 2 2" xfId="53350"/>
    <cellStyle name="40% - Accent4 8 5 3 3" xfId="40415"/>
    <cellStyle name="40% - Accent4 8 5 4" xfId="20926"/>
    <cellStyle name="40% - Accent4 8 5 4 2" xfId="46926"/>
    <cellStyle name="40% - Accent4 8 5 5" xfId="33914"/>
    <cellStyle name="40% - Accent4 8 6" xfId="8651"/>
    <cellStyle name="40% - Accent4 8 6 2" xfId="15353"/>
    <cellStyle name="40% - Accent4 8 6 2 2" xfId="28313"/>
    <cellStyle name="40% - Accent4 8 6 2 2 2" xfId="54314"/>
    <cellStyle name="40% - Accent4 8 6 2 3" xfId="41379"/>
    <cellStyle name="40% - Accent4 8 6 3" xfId="21880"/>
    <cellStyle name="40% - Accent4 8 6 3 2" xfId="47880"/>
    <cellStyle name="40% - Accent4 8 6 4" xfId="34878"/>
    <cellStyle name="40% - Accent4 8 7" xfId="12164"/>
    <cellStyle name="40% - Accent4 8 7 2" xfId="25125"/>
    <cellStyle name="40% - Accent4 8 7 2 2" xfId="51125"/>
    <cellStyle name="40% - Accent4 8 7 3" xfId="38190"/>
    <cellStyle name="40% - Accent4 8 8" xfId="18706"/>
    <cellStyle name="40% - Accent4 8 8 2" xfId="44706"/>
    <cellStyle name="40% - Accent4 8 9" xfId="31689"/>
    <cellStyle name="40% - Accent4 80" xfId="18573"/>
    <cellStyle name="40% - Accent4 80 2" xfId="18614"/>
    <cellStyle name="40% - Accent4 80 3" xfId="44586"/>
    <cellStyle name="40% - Accent4 81" xfId="18599"/>
    <cellStyle name="40% - Accent4 81 2" xfId="44613"/>
    <cellStyle name="40% - Accent4 9" xfId="415"/>
    <cellStyle name="40% - Accent4 9 2" xfId="2653"/>
    <cellStyle name="40% - Accent4 9 2 2" xfId="9330"/>
    <cellStyle name="40% - Accent4 9 2 2 2" xfId="16031"/>
    <cellStyle name="40% - Accent4 9 2 2 2 2" xfId="28992"/>
    <cellStyle name="40% - Accent4 9 2 2 2 2 2" xfId="54993"/>
    <cellStyle name="40% - Accent4 9 2 2 2 3" xfId="42058"/>
    <cellStyle name="40% - Accent4 9 2 2 3" xfId="22559"/>
    <cellStyle name="40% - Accent4 9 2 2 3 2" xfId="48559"/>
    <cellStyle name="40% - Accent4 9 2 2 4" xfId="35557"/>
    <cellStyle name="40% - Accent4 9 2 3" xfId="12843"/>
    <cellStyle name="40% - Accent4 9 2 3 2" xfId="25804"/>
    <cellStyle name="40% - Accent4 9 2 3 2 2" xfId="51804"/>
    <cellStyle name="40% - Accent4 9 2 3 3" xfId="38869"/>
    <cellStyle name="40% - Accent4 9 2 4" xfId="19385"/>
    <cellStyle name="40% - Accent4 9 2 4 2" xfId="45385"/>
    <cellStyle name="40% - Accent4 9 2 5" xfId="32368"/>
    <cellStyle name="40% - Accent4 9 3" xfId="3466"/>
    <cellStyle name="40% - Accent4 9 3 2" xfId="9999"/>
    <cellStyle name="40% - Accent4 9 3 2 2" xfId="16703"/>
    <cellStyle name="40% - Accent4 9 3 2 2 2" xfId="29664"/>
    <cellStyle name="40% - Accent4 9 3 2 2 2 2" xfId="55665"/>
    <cellStyle name="40% - Accent4 9 3 2 2 3" xfId="42730"/>
    <cellStyle name="40% - Accent4 9 3 2 3" xfId="23231"/>
    <cellStyle name="40% - Accent4 9 3 2 3 2" xfId="49231"/>
    <cellStyle name="40% - Accent4 9 3 2 4" xfId="36229"/>
    <cellStyle name="40% - Accent4 9 3 3" xfId="13515"/>
    <cellStyle name="40% - Accent4 9 3 3 2" xfId="26476"/>
    <cellStyle name="40% - Accent4 9 3 3 2 2" xfId="52476"/>
    <cellStyle name="40% - Accent4 9 3 3 3" xfId="39541"/>
    <cellStyle name="40% - Accent4 9 3 4" xfId="20054"/>
    <cellStyle name="40% - Accent4 9 3 4 2" xfId="46054"/>
    <cellStyle name="40% - Accent4 9 3 5" xfId="33040"/>
    <cellStyle name="40% - Accent4 9 4" xfId="2748"/>
    <cellStyle name="40% - Accent4 9 4 2" xfId="9409"/>
    <cellStyle name="40% - Accent4 9 4 2 2" xfId="16110"/>
    <cellStyle name="40% - Accent4 9 4 2 2 2" xfId="29071"/>
    <cellStyle name="40% - Accent4 9 4 2 2 2 2" xfId="55072"/>
    <cellStyle name="40% - Accent4 9 4 2 2 3" xfId="42137"/>
    <cellStyle name="40% - Accent4 9 4 2 3" xfId="22638"/>
    <cellStyle name="40% - Accent4 9 4 2 3 2" xfId="48638"/>
    <cellStyle name="40% - Accent4 9 4 2 4" xfId="35636"/>
    <cellStyle name="40% - Accent4 9 4 3" xfId="12922"/>
    <cellStyle name="40% - Accent4 9 4 3 2" xfId="25883"/>
    <cellStyle name="40% - Accent4 9 4 3 2 2" xfId="51883"/>
    <cellStyle name="40% - Accent4 9 4 3 3" xfId="38948"/>
    <cellStyle name="40% - Accent4 9 4 4" xfId="19464"/>
    <cellStyle name="40% - Accent4 9 4 4 2" xfId="45464"/>
    <cellStyle name="40% - Accent4 9 4 5" xfId="32447"/>
    <cellStyle name="40% - Accent4 9 5" xfId="3378"/>
    <cellStyle name="40% - Accent4 9 5 2" xfId="9928"/>
    <cellStyle name="40% - Accent4 9 5 2 2" xfId="16631"/>
    <cellStyle name="40% - Accent4 9 5 2 2 2" xfId="29592"/>
    <cellStyle name="40% - Accent4 9 5 2 2 2 2" xfId="55593"/>
    <cellStyle name="40% - Accent4 9 5 2 2 3" xfId="42658"/>
    <cellStyle name="40% - Accent4 9 5 2 3" xfId="23159"/>
    <cellStyle name="40% - Accent4 9 5 2 3 2" xfId="49159"/>
    <cellStyle name="40% - Accent4 9 5 2 4" xfId="36157"/>
    <cellStyle name="40% - Accent4 9 5 3" xfId="13443"/>
    <cellStyle name="40% - Accent4 9 5 3 2" xfId="26404"/>
    <cellStyle name="40% - Accent4 9 5 3 2 2" xfId="52404"/>
    <cellStyle name="40% - Accent4 9 5 3 3" xfId="39469"/>
    <cellStyle name="40% - Accent4 9 5 4" xfId="19983"/>
    <cellStyle name="40% - Accent4 9 5 4 2" xfId="45983"/>
    <cellStyle name="40% - Accent4 9 5 5" xfId="32968"/>
    <cellStyle name="40% - Accent4 9 6" xfId="8665"/>
    <cellStyle name="40% - Accent4 9 6 2" xfId="15367"/>
    <cellStyle name="40% - Accent4 9 6 2 2" xfId="28327"/>
    <cellStyle name="40% - Accent4 9 6 2 2 2" xfId="54328"/>
    <cellStyle name="40% - Accent4 9 6 2 3" xfId="41393"/>
    <cellStyle name="40% - Accent4 9 6 3" xfId="21894"/>
    <cellStyle name="40% - Accent4 9 6 3 2" xfId="47894"/>
    <cellStyle name="40% - Accent4 9 6 4" xfId="34892"/>
    <cellStyle name="40% - Accent4 9 7" xfId="12178"/>
    <cellStyle name="40% - Accent4 9 7 2" xfId="25139"/>
    <cellStyle name="40% - Accent4 9 7 2 2" xfId="51139"/>
    <cellStyle name="40% - Accent4 9 7 3" xfId="38204"/>
    <cellStyle name="40% - Accent4 9 8" xfId="18720"/>
    <cellStyle name="40% - Accent4 9 8 2" xfId="44720"/>
    <cellStyle name="40% - Accent4 9 9" xfId="31703"/>
    <cellStyle name="40% - Accent5" xfId="37" builtinId="47" customBuiltin="1"/>
    <cellStyle name="40% - Accent5 10" xfId="461"/>
    <cellStyle name="40% - Accent5 10 2" xfId="2691"/>
    <cellStyle name="40% - Accent5 10 2 2" xfId="9364"/>
    <cellStyle name="40% - Accent5 10 2 2 2" xfId="16065"/>
    <cellStyle name="40% - Accent5 10 2 2 2 2" xfId="29026"/>
    <cellStyle name="40% - Accent5 10 2 2 2 2 2" xfId="55027"/>
    <cellStyle name="40% - Accent5 10 2 2 2 3" xfId="42092"/>
    <cellStyle name="40% - Accent5 10 2 2 3" xfId="22593"/>
    <cellStyle name="40% - Accent5 10 2 2 3 2" xfId="48593"/>
    <cellStyle name="40% - Accent5 10 2 2 4" xfId="35591"/>
    <cellStyle name="40% - Accent5 10 2 3" xfId="12877"/>
    <cellStyle name="40% - Accent5 10 2 3 2" xfId="25838"/>
    <cellStyle name="40% - Accent5 10 2 3 2 2" xfId="51838"/>
    <cellStyle name="40% - Accent5 10 2 3 3" xfId="38903"/>
    <cellStyle name="40% - Accent5 10 2 4" xfId="19419"/>
    <cellStyle name="40% - Accent5 10 2 4 2" xfId="45419"/>
    <cellStyle name="40% - Accent5 10 2 5" xfId="32402"/>
    <cellStyle name="40% - Accent5 10 3" xfId="3430"/>
    <cellStyle name="40% - Accent5 10 3 2" xfId="9967"/>
    <cellStyle name="40% - Accent5 10 3 2 2" xfId="16671"/>
    <cellStyle name="40% - Accent5 10 3 2 2 2" xfId="29632"/>
    <cellStyle name="40% - Accent5 10 3 2 2 2 2" xfId="55633"/>
    <cellStyle name="40% - Accent5 10 3 2 2 3" xfId="42698"/>
    <cellStyle name="40% - Accent5 10 3 2 3" xfId="23199"/>
    <cellStyle name="40% - Accent5 10 3 2 3 2" xfId="49199"/>
    <cellStyle name="40% - Accent5 10 3 2 4" xfId="36197"/>
    <cellStyle name="40% - Accent5 10 3 3" xfId="13483"/>
    <cellStyle name="40% - Accent5 10 3 3 2" xfId="26444"/>
    <cellStyle name="40% - Accent5 10 3 3 2 2" xfId="52444"/>
    <cellStyle name="40% - Accent5 10 3 3 3" xfId="39509"/>
    <cellStyle name="40% - Accent5 10 3 4" xfId="20022"/>
    <cellStyle name="40% - Accent5 10 3 4 2" xfId="46022"/>
    <cellStyle name="40% - Accent5 10 3 5" xfId="33008"/>
    <cellStyle name="40% - Accent5 10 4" xfId="3233"/>
    <cellStyle name="40% - Accent5 10 4 2" xfId="9811"/>
    <cellStyle name="40% - Accent5 10 4 2 2" xfId="16513"/>
    <cellStyle name="40% - Accent5 10 4 2 2 2" xfId="29474"/>
    <cellStyle name="40% - Accent5 10 4 2 2 2 2" xfId="55475"/>
    <cellStyle name="40% - Accent5 10 4 2 2 3" xfId="42540"/>
    <cellStyle name="40% - Accent5 10 4 2 3" xfId="23041"/>
    <cellStyle name="40% - Accent5 10 4 2 3 2" xfId="49041"/>
    <cellStyle name="40% - Accent5 10 4 2 4" xfId="36039"/>
    <cellStyle name="40% - Accent5 10 4 3" xfId="13325"/>
    <cellStyle name="40% - Accent5 10 4 3 2" xfId="26286"/>
    <cellStyle name="40% - Accent5 10 4 3 2 2" xfId="52286"/>
    <cellStyle name="40% - Accent5 10 4 3 3" xfId="39351"/>
    <cellStyle name="40% - Accent5 10 4 4" xfId="19866"/>
    <cellStyle name="40% - Accent5 10 4 4 2" xfId="45866"/>
    <cellStyle name="40% - Accent5 10 4 5" xfId="32850"/>
    <cellStyle name="40% - Accent5 10 5" xfId="3695"/>
    <cellStyle name="40% - Accent5 10 5 2" xfId="10188"/>
    <cellStyle name="40% - Accent5 10 5 2 2" xfId="16892"/>
    <cellStyle name="40% - Accent5 10 5 2 2 2" xfId="29853"/>
    <cellStyle name="40% - Accent5 10 5 2 2 2 2" xfId="55854"/>
    <cellStyle name="40% - Accent5 10 5 2 2 3" xfId="42919"/>
    <cellStyle name="40% - Accent5 10 5 2 3" xfId="23420"/>
    <cellStyle name="40% - Accent5 10 5 2 3 2" xfId="49420"/>
    <cellStyle name="40% - Accent5 10 5 2 4" xfId="36418"/>
    <cellStyle name="40% - Accent5 10 5 3" xfId="13704"/>
    <cellStyle name="40% - Accent5 10 5 3 2" xfId="26664"/>
    <cellStyle name="40% - Accent5 10 5 3 2 2" xfId="52665"/>
    <cellStyle name="40% - Accent5 10 5 3 3" xfId="39730"/>
    <cellStyle name="40% - Accent5 10 5 4" xfId="20243"/>
    <cellStyle name="40% - Accent5 10 5 4 2" xfId="46243"/>
    <cellStyle name="40% - Accent5 10 5 5" xfId="33229"/>
    <cellStyle name="40% - Accent5 10 6" xfId="8681"/>
    <cellStyle name="40% - Accent5 10 6 2" xfId="15383"/>
    <cellStyle name="40% - Accent5 10 6 2 2" xfId="28343"/>
    <cellStyle name="40% - Accent5 10 6 2 2 2" xfId="54344"/>
    <cellStyle name="40% - Accent5 10 6 2 3" xfId="41409"/>
    <cellStyle name="40% - Accent5 10 6 3" xfId="21910"/>
    <cellStyle name="40% - Accent5 10 6 3 2" xfId="47910"/>
    <cellStyle name="40% - Accent5 10 6 4" xfId="34908"/>
    <cellStyle name="40% - Accent5 10 7" xfId="12194"/>
    <cellStyle name="40% - Accent5 10 7 2" xfId="25155"/>
    <cellStyle name="40% - Accent5 10 7 2 2" xfId="51155"/>
    <cellStyle name="40% - Accent5 10 7 3" xfId="38220"/>
    <cellStyle name="40% - Accent5 10 8" xfId="18736"/>
    <cellStyle name="40% - Accent5 10 8 2" xfId="44736"/>
    <cellStyle name="40% - Accent5 10 9" xfId="31719"/>
    <cellStyle name="40% - Accent5 11" xfId="503"/>
    <cellStyle name="40% - Accent5 11 2" xfId="2725"/>
    <cellStyle name="40% - Accent5 11 2 2" xfId="9391"/>
    <cellStyle name="40% - Accent5 11 2 2 2" xfId="16092"/>
    <cellStyle name="40% - Accent5 11 2 2 2 2" xfId="29053"/>
    <cellStyle name="40% - Accent5 11 2 2 2 2 2" xfId="55054"/>
    <cellStyle name="40% - Accent5 11 2 2 2 3" xfId="42119"/>
    <cellStyle name="40% - Accent5 11 2 2 3" xfId="22620"/>
    <cellStyle name="40% - Accent5 11 2 2 3 2" xfId="48620"/>
    <cellStyle name="40% - Accent5 11 2 2 4" xfId="35618"/>
    <cellStyle name="40% - Accent5 11 2 3" xfId="12904"/>
    <cellStyle name="40% - Accent5 11 2 3 2" xfId="25865"/>
    <cellStyle name="40% - Accent5 11 2 3 2 2" xfId="51865"/>
    <cellStyle name="40% - Accent5 11 2 3 3" xfId="38930"/>
    <cellStyle name="40% - Accent5 11 2 4" xfId="19446"/>
    <cellStyle name="40% - Accent5 11 2 4 2" xfId="45446"/>
    <cellStyle name="40% - Accent5 11 2 5" xfId="32429"/>
    <cellStyle name="40% - Accent5 11 3" xfId="3397"/>
    <cellStyle name="40% - Accent5 11 3 2" xfId="9942"/>
    <cellStyle name="40% - Accent5 11 3 2 2" xfId="16645"/>
    <cellStyle name="40% - Accent5 11 3 2 2 2" xfId="29606"/>
    <cellStyle name="40% - Accent5 11 3 2 2 2 2" xfId="55607"/>
    <cellStyle name="40% - Accent5 11 3 2 2 3" xfId="42672"/>
    <cellStyle name="40% - Accent5 11 3 2 3" xfId="23173"/>
    <cellStyle name="40% - Accent5 11 3 2 3 2" xfId="49173"/>
    <cellStyle name="40% - Accent5 11 3 2 4" xfId="36171"/>
    <cellStyle name="40% - Accent5 11 3 3" xfId="13457"/>
    <cellStyle name="40% - Accent5 11 3 3 2" xfId="26418"/>
    <cellStyle name="40% - Accent5 11 3 3 2 2" xfId="52418"/>
    <cellStyle name="40% - Accent5 11 3 3 3" xfId="39483"/>
    <cellStyle name="40% - Accent5 11 3 4" xfId="19997"/>
    <cellStyle name="40% - Accent5 11 3 4 2" xfId="45997"/>
    <cellStyle name="40% - Accent5 11 3 5" xfId="32982"/>
    <cellStyle name="40% - Accent5 11 4" xfId="2478"/>
    <cellStyle name="40% - Accent5 11 4 2" xfId="9181"/>
    <cellStyle name="40% - Accent5 11 4 2 2" xfId="15883"/>
    <cellStyle name="40% - Accent5 11 4 2 2 2" xfId="28843"/>
    <cellStyle name="40% - Accent5 11 4 2 2 2 2" xfId="54844"/>
    <cellStyle name="40% - Accent5 11 4 2 2 3" xfId="41909"/>
    <cellStyle name="40% - Accent5 11 4 2 3" xfId="22410"/>
    <cellStyle name="40% - Accent5 11 4 2 3 2" xfId="48410"/>
    <cellStyle name="40% - Accent5 11 4 2 4" xfId="35408"/>
    <cellStyle name="40% - Accent5 11 4 3" xfId="12694"/>
    <cellStyle name="40% - Accent5 11 4 3 2" xfId="25655"/>
    <cellStyle name="40% - Accent5 11 4 3 2 2" xfId="51655"/>
    <cellStyle name="40% - Accent5 11 4 3 3" xfId="38720"/>
    <cellStyle name="40% - Accent5 11 4 4" xfId="19236"/>
    <cellStyle name="40% - Accent5 11 4 4 2" xfId="45236"/>
    <cellStyle name="40% - Accent5 11 4 5" xfId="32219"/>
    <cellStyle name="40% - Accent5 11 5" xfId="3621"/>
    <cellStyle name="40% - Accent5 11 5 2" xfId="10133"/>
    <cellStyle name="40% - Accent5 11 5 2 2" xfId="16837"/>
    <cellStyle name="40% - Accent5 11 5 2 2 2" xfId="29798"/>
    <cellStyle name="40% - Accent5 11 5 2 2 2 2" xfId="55799"/>
    <cellStyle name="40% - Accent5 11 5 2 2 3" xfId="42864"/>
    <cellStyle name="40% - Accent5 11 5 2 3" xfId="23365"/>
    <cellStyle name="40% - Accent5 11 5 2 3 2" xfId="49365"/>
    <cellStyle name="40% - Accent5 11 5 2 4" xfId="36363"/>
    <cellStyle name="40% - Accent5 11 5 3" xfId="13649"/>
    <cellStyle name="40% - Accent5 11 5 3 2" xfId="26609"/>
    <cellStyle name="40% - Accent5 11 5 3 2 2" xfId="52610"/>
    <cellStyle name="40% - Accent5 11 5 3 3" xfId="39675"/>
    <cellStyle name="40% - Accent5 11 5 4" xfId="20188"/>
    <cellStyle name="40% - Accent5 11 5 4 2" xfId="46188"/>
    <cellStyle name="40% - Accent5 11 5 5" xfId="33174"/>
    <cellStyle name="40% - Accent5 11 6" xfId="8695"/>
    <cellStyle name="40% - Accent5 11 6 2" xfId="15397"/>
    <cellStyle name="40% - Accent5 11 6 2 2" xfId="28357"/>
    <cellStyle name="40% - Accent5 11 6 2 2 2" xfId="54358"/>
    <cellStyle name="40% - Accent5 11 6 2 3" xfId="41423"/>
    <cellStyle name="40% - Accent5 11 6 3" xfId="21924"/>
    <cellStyle name="40% - Accent5 11 6 3 2" xfId="47924"/>
    <cellStyle name="40% - Accent5 11 6 4" xfId="34922"/>
    <cellStyle name="40% - Accent5 11 7" xfId="12208"/>
    <cellStyle name="40% - Accent5 11 7 2" xfId="25169"/>
    <cellStyle name="40% - Accent5 11 7 2 2" xfId="51169"/>
    <cellStyle name="40% - Accent5 11 7 3" xfId="38234"/>
    <cellStyle name="40% - Accent5 11 8" xfId="18750"/>
    <cellStyle name="40% - Accent5 11 8 2" xfId="44750"/>
    <cellStyle name="40% - Accent5 11 9" xfId="31733"/>
    <cellStyle name="40% - Accent5 12" xfId="545"/>
    <cellStyle name="40% - Accent5 12 2" xfId="2759"/>
    <cellStyle name="40% - Accent5 12 2 2" xfId="9420"/>
    <cellStyle name="40% - Accent5 12 2 2 2" xfId="16121"/>
    <cellStyle name="40% - Accent5 12 2 2 2 2" xfId="29082"/>
    <cellStyle name="40% - Accent5 12 2 2 2 2 2" xfId="55083"/>
    <cellStyle name="40% - Accent5 12 2 2 2 3" xfId="42148"/>
    <cellStyle name="40% - Accent5 12 2 2 3" xfId="22649"/>
    <cellStyle name="40% - Accent5 12 2 2 3 2" xfId="48649"/>
    <cellStyle name="40% - Accent5 12 2 2 4" xfId="35647"/>
    <cellStyle name="40% - Accent5 12 2 3" xfId="12933"/>
    <cellStyle name="40% - Accent5 12 2 3 2" xfId="25894"/>
    <cellStyle name="40% - Accent5 12 2 3 2 2" xfId="51894"/>
    <cellStyle name="40% - Accent5 12 2 3 3" xfId="38959"/>
    <cellStyle name="40% - Accent5 12 2 4" xfId="19475"/>
    <cellStyle name="40% - Accent5 12 2 4 2" xfId="45475"/>
    <cellStyle name="40% - Accent5 12 2 5" xfId="32458"/>
    <cellStyle name="40% - Accent5 12 3" xfId="3369"/>
    <cellStyle name="40% - Accent5 12 3 2" xfId="9919"/>
    <cellStyle name="40% - Accent5 12 3 2 2" xfId="16622"/>
    <cellStyle name="40% - Accent5 12 3 2 2 2" xfId="29583"/>
    <cellStyle name="40% - Accent5 12 3 2 2 2 2" xfId="55584"/>
    <cellStyle name="40% - Accent5 12 3 2 2 3" xfId="42649"/>
    <cellStyle name="40% - Accent5 12 3 2 3" xfId="23150"/>
    <cellStyle name="40% - Accent5 12 3 2 3 2" xfId="49150"/>
    <cellStyle name="40% - Accent5 12 3 2 4" xfId="36148"/>
    <cellStyle name="40% - Accent5 12 3 3" xfId="13434"/>
    <cellStyle name="40% - Accent5 12 3 3 2" xfId="26395"/>
    <cellStyle name="40% - Accent5 12 3 3 2 2" xfId="52395"/>
    <cellStyle name="40% - Accent5 12 3 3 3" xfId="39460"/>
    <cellStyle name="40% - Accent5 12 3 4" xfId="19974"/>
    <cellStyle name="40% - Accent5 12 3 4 2" xfId="45974"/>
    <cellStyle name="40% - Accent5 12 3 5" xfId="32959"/>
    <cellStyle name="40% - Accent5 12 4" xfId="2827"/>
    <cellStyle name="40% - Accent5 12 4 2" xfId="9478"/>
    <cellStyle name="40% - Accent5 12 4 2 2" xfId="16180"/>
    <cellStyle name="40% - Accent5 12 4 2 2 2" xfId="29141"/>
    <cellStyle name="40% - Accent5 12 4 2 2 2 2" xfId="55142"/>
    <cellStyle name="40% - Accent5 12 4 2 2 3" xfId="42207"/>
    <cellStyle name="40% - Accent5 12 4 2 3" xfId="22708"/>
    <cellStyle name="40% - Accent5 12 4 2 3 2" xfId="48708"/>
    <cellStyle name="40% - Accent5 12 4 2 4" xfId="35706"/>
    <cellStyle name="40% - Accent5 12 4 3" xfId="12992"/>
    <cellStyle name="40% - Accent5 12 4 3 2" xfId="25953"/>
    <cellStyle name="40% - Accent5 12 4 3 2 2" xfId="51953"/>
    <cellStyle name="40% - Accent5 12 4 3 3" xfId="39018"/>
    <cellStyle name="40% - Accent5 12 4 4" xfId="19533"/>
    <cellStyle name="40% - Accent5 12 4 4 2" xfId="45533"/>
    <cellStyle name="40% - Accent5 12 4 5" xfId="32517"/>
    <cellStyle name="40% - Accent5 12 5" xfId="3310"/>
    <cellStyle name="40% - Accent5 12 5 2" xfId="9869"/>
    <cellStyle name="40% - Accent5 12 5 2 2" xfId="16571"/>
    <cellStyle name="40% - Accent5 12 5 2 2 2" xfId="29532"/>
    <cellStyle name="40% - Accent5 12 5 2 2 2 2" xfId="55533"/>
    <cellStyle name="40% - Accent5 12 5 2 2 3" xfId="42598"/>
    <cellStyle name="40% - Accent5 12 5 2 3" xfId="23099"/>
    <cellStyle name="40% - Accent5 12 5 2 3 2" xfId="49099"/>
    <cellStyle name="40% - Accent5 12 5 2 4" xfId="36097"/>
    <cellStyle name="40% - Accent5 12 5 3" xfId="13383"/>
    <cellStyle name="40% - Accent5 12 5 3 2" xfId="26344"/>
    <cellStyle name="40% - Accent5 12 5 3 2 2" xfId="52344"/>
    <cellStyle name="40% - Accent5 12 5 3 3" xfId="39409"/>
    <cellStyle name="40% - Accent5 12 5 4" xfId="19924"/>
    <cellStyle name="40% - Accent5 12 5 4 2" xfId="45924"/>
    <cellStyle name="40% - Accent5 12 5 5" xfId="32908"/>
    <cellStyle name="40% - Accent5 12 6" xfId="8709"/>
    <cellStyle name="40% - Accent5 12 6 2" xfId="15411"/>
    <cellStyle name="40% - Accent5 12 6 2 2" xfId="28371"/>
    <cellStyle name="40% - Accent5 12 6 2 2 2" xfId="54372"/>
    <cellStyle name="40% - Accent5 12 6 2 3" xfId="41437"/>
    <cellStyle name="40% - Accent5 12 6 3" xfId="21938"/>
    <cellStyle name="40% - Accent5 12 6 3 2" xfId="47938"/>
    <cellStyle name="40% - Accent5 12 6 4" xfId="34936"/>
    <cellStyle name="40% - Accent5 12 7" xfId="12222"/>
    <cellStyle name="40% - Accent5 12 7 2" xfId="25183"/>
    <cellStyle name="40% - Accent5 12 7 2 2" xfId="51183"/>
    <cellStyle name="40% - Accent5 12 7 3" xfId="38248"/>
    <cellStyle name="40% - Accent5 12 8" xfId="18764"/>
    <cellStyle name="40% - Accent5 12 8 2" xfId="44764"/>
    <cellStyle name="40% - Accent5 12 9" xfId="31747"/>
    <cellStyle name="40% - Accent5 13" xfId="586"/>
    <cellStyle name="40% - Accent5 13 2" xfId="2789"/>
    <cellStyle name="40% - Accent5 13 2 2" xfId="9446"/>
    <cellStyle name="40% - Accent5 13 2 2 2" xfId="16147"/>
    <cellStyle name="40% - Accent5 13 2 2 2 2" xfId="29108"/>
    <cellStyle name="40% - Accent5 13 2 2 2 2 2" xfId="55109"/>
    <cellStyle name="40% - Accent5 13 2 2 2 3" xfId="42174"/>
    <cellStyle name="40% - Accent5 13 2 2 3" xfId="22675"/>
    <cellStyle name="40% - Accent5 13 2 2 3 2" xfId="48675"/>
    <cellStyle name="40% - Accent5 13 2 2 4" xfId="35673"/>
    <cellStyle name="40% - Accent5 13 2 3" xfId="12959"/>
    <cellStyle name="40% - Accent5 13 2 3 2" xfId="25920"/>
    <cellStyle name="40% - Accent5 13 2 3 2 2" xfId="51920"/>
    <cellStyle name="40% - Accent5 13 2 3 3" xfId="38985"/>
    <cellStyle name="40% - Accent5 13 2 4" xfId="19501"/>
    <cellStyle name="40% - Accent5 13 2 4 2" xfId="45501"/>
    <cellStyle name="40% - Accent5 13 2 5" xfId="32484"/>
    <cellStyle name="40% - Accent5 13 3" xfId="3344"/>
    <cellStyle name="40% - Accent5 13 3 2" xfId="9898"/>
    <cellStyle name="40% - Accent5 13 3 2 2" xfId="16601"/>
    <cellStyle name="40% - Accent5 13 3 2 2 2" xfId="29562"/>
    <cellStyle name="40% - Accent5 13 3 2 2 2 2" xfId="55563"/>
    <cellStyle name="40% - Accent5 13 3 2 2 3" xfId="42628"/>
    <cellStyle name="40% - Accent5 13 3 2 3" xfId="23129"/>
    <cellStyle name="40% - Accent5 13 3 2 3 2" xfId="49129"/>
    <cellStyle name="40% - Accent5 13 3 2 4" xfId="36127"/>
    <cellStyle name="40% - Accent5 13 3 3" xfId="13413"/>
    <cellStyle name="40% - Accent5 13 3 3 2" xfId="26374"/>
    <cellStyle name="40% - Accent5 13 3 3 2 2" xfId="52374"/>
    <cellStyle name="40% - Accent5 13 3 3 3" xfId="39439"/>
    <cellStyle name="40% - Accent5 13 3 4" xfId="19953"/>
    <cellStyle name="40% - Accent5 13 3 4 2" xfId="45953"/>
    <cellStyle name="40% - Accent5 13 3 5" xfId="32938"/>
    <cellStyle name="40% - Accent5 13 4" xfId="3110"/>
    <cellStyle name="40% - Accent5 13 4 2" xfId="9711"/>
    <cellStyle name="40% - Accent5 13 4 2 2" xfId="16413"/>
    <cellStyle name="40% - Accent5 13 4 2 2 2" xfId="29374"/>
    <cellStyle name="40% - Accent5 13 4 2 2 2 2" xfId="55375"/>
    <cellStyle name="40% - Accent5 13 4 2 2 3" xfId="42440"/>
    <cellStyle name="40% - Accent5 13 4 2 3" xfId="22941"/>
    <cellStyle name="40% - Accent5 13 4 2 3 2" xfId="48941"/>
    <cellStyle name="40% - Accent5 13 4 2 4" xfId="35939"/>
    <cellStyle name="40% - Accent5 13 4 3" xfId="13225"/>
    <cellStyle name="40% - Accent5 13 4 3 2" xfId="26186"/>
    <cellStyle name="40% - Accent5 13 4 3 2 2" xfId="52186"/>
    <cellStyle name="40% - Accent5 13 4 3 3" xfId="39251"/>
    <cellStyle name="40% - Accent5 13 4 4" xfId="19766"/>
    <cellStyle name="40% - Accent5 13 4 4 2" xfId="45766"/>
    <cellStyle name="40% - Accent5 13 4 5" xfId="32750"/>
    <cellStyle name="40% - Accent5 13 5" xfId="3014"/>
    <cellStyle name="40% - Accent5 13 5 2" xfId="9630"/>
    <cellStyle name="40% - Accent5 13 5 2 2" xfId="16332"/>
    <cellStyle name="40% - Accent5 13 5 2 2 2" xfId="29293"/>
    <cellStyle name="40% - Accent5 13 5 2 2 2 2" xfId="55294"/>
    <cellStyle name="40% - Accent5 13 5 2 2 3" xfId="42359"/>
    <cellStyle name="40% - Accent5 13 5 2 3" xfId="22860"/>
    <cellStyle name="40% - Accent5 13 5 2 3 2" xfId="48860"/>
    <cellStyle name="40% - Accent5 13 5 2 4" xfId="35858"/>
    <cellStyle name="40% - Accent5 13 5 3" xfId="13144"/>
    <cellStyle name="40% - Accent5 13 5 3 2" xfId="26105"/>
    <cellStyle name="40% - Accent5 13 5 3 2 2" xfId="52105"/>
    <cellStyle name="40% - Accent5 13 5 3 3" xfId="39170"/>
    <cellStyle name="40% - Accent5 13 5 4" xfId="19685"/>
    <cellStyle name="40% - Accent5 13 5 4 2" xfId="45685"/>
    <cellStyle name="40% - Accent5 13 5 5" xfId="32669"/>
    <cellStyle name="40% - Accent5 13 6" xfId="8722"/>
    <cellStyle name="40% - Accent5 13 6 2" xfId="15424"/>
    <cellStyle name="40% - Accent5 13 6 2 2" xfId="28384"/>
    <cellStyle name="40% - Accent5 13 6 2 2 2" xfId="54385"/>
    <cellStyle name="40% - Accent5 13 6 2 3" xfId="41450"/>
    <cellStyle name="40% - Accent5 13 6 3" xfId="21951"/>
    <cellStyle name="40% - Accent5 13 6 3 2" xfId="47951"/>
    <cellStyle name="40% - Accent5 13 6 4" xfId="34949"/>
    <cellStyle name="40% - Accent5 13 7" xfId="12235"/>
    <cellStyle name="40% - Accent5 13 7 2" xfId="25196"/>
    <cellStyle name="40% - Accent5 13 7 2 2" xfId="51196"/>
    <cellStyle name="40% - Accent5 13 7 3" xfId="38261"/>
    <cellStyle name="40% - Accent5 13 8" xfId="18777"/>
    <cellStyle name="40% - Accent5 13 8 2" xfId="44777"/>
    <cellStyle name="40% - Accent5 13 9" xfId="31760"/>
    <cellStyle name="40% - Accent5 14" xfId="628"/>
    <cellStyle name="40% - Accent5 14 2" xfId="2826"/>
    <cellStyle name="40% - Accent5 14 2 2" xfId="9477"/>
    <cellStyle name="40% - Accent5 14 2 2 2" xfId="16179"/>
    <cellStyle name="40% - Accent5 14 2 2 2 2" xfId="29140"/>
    <cellStyle name="40% - Accent5 14 2 2 2 2 2" xfId="55141"/>
    <cellStyle name="40% - Accent5 14 2 2 2 3" xfId="42206"/>
    <cellStyle name="40% - Accent5 14 2 2 3" xfId="22707"/>
    <cellStyle name="40% - Accent5 14 2 2 3 2" xfId="48707"/>
    <cellStyle name="40% - Accent5 14 2 2 4" xfId="35705"/>
    <cellStyle name="40% - Accent5 14 2 3" xfId="12991"/>
    <cellStyle name="40% - Accent5 14 2 3 2" xfId="25952"/>
    <cellStyle name="40% - Accent5 14 2 3 2 2" xfId="51952"/>
    <cellStyle name="40% - Accent5 14 2 3 3" xfId="39017"/>
    <cellStyle name="40% - Accent5 14 2 4" xfId="19532"/>
    <cellStyle name="40% - Accent5 14 2 4 2" xfId="45532"/>
    <cellStyle name="40% - Accent5 14 2 5" xfId="32516"/>
    <cellStyle name="40% - Accent5 14 3" xfId="3311"/>
    <cellStyle name="40% - Accent5 14 3 2" xfId="9870"/>
    <cellStyle name="40% - Accent5 14 3 2 2" xfId="16572"/>
    <cellStyle name="40% - Accent5 14 3 2 2 2" xfId="29533"/>
    <cellStyle name="40% - Accent5 14 3 2 2 2 2" xfId="55534"/>
    <cellStyle name="40% - Accent5 14 3 2 2 3" xfId="42599"/>
    <cellStyle name="40% - Accent5 14 3 2 3" xfId="23100"/>
    <cellStyle name="40% - Accent5 14 3 2 3 2" xfId="49100"/>
    <cellStyle name="40% - Accent5 14 3 2 4" xfId="36098"/>
    <cellStyle name="40% - Accent5 14 3 3" xfId="13384"/>
    <cellStyle name="40% - Accent5 14 3 3 2" xfId="26345"/>
    <cellStyle name="40% - Accent5 14 3 3 2 2" xfId="52345"/>
    <cellStyle name="40% - Accent5 14 3 3 3" xfId="39410"/>
    <cellStyle name="40% - Accent5 14 3 4" xfId="19925"/>
    <cellStyle name="40% - Accent5 14 3 4 2" xfId="45925"/>
    <cellStyle name="40% - Accent5 14 3 5" xfId="32909"/>
    <cellStyle name="40% - Accent5 14 4" xfId="3782"/>
    <cellStyle name="40% - Accent5 14 4 2" xfId="10258"/>
    <cellStyle name="40% - Accent5 14 4 2 2" xfId="16962"/>
    <cellStyle name="40% - Accent5 14 4 2 2 2" xfId="29923"/>
    <cellStyle name="40% - Accent5 14 4 2 2 2 2" xfId="55924"/>
    <cellStyle name="40% - Accent5 14 4 2 2 3" xfId="42989"/>
    <cellStyle name="40% - Accent5 14 4 2 3" xfId="23490"/>
    <cellStyle name="40% - Accent5 14 4 2 3 2" xfId="49490"/>
    <cellStyle name="40% - Accent5 14 4 2 4" xfId="36488"/>
    <cellStyle name="40% - Accent5 14 4 3" xfId="13774"/>
    <cellStyle name="40% - Accent5 14 4 3 2" xfId="26734"/>
    <cellStyle name="40% - Accent5 14 4 3 2 2" xfId="52735"/>
    <cellStyle name="40% - Accent5 14 4 3 3" xfId="39800"/>
    <cellStyle name="40% - Accent5 14 4 4" xfId="20312"/>
    <cellStyle name="40% - Accent5 14 4 4 2" xfId="46312"/>
    <cellStyle name="40% - Accent5 14 4 5" xfId="33299"/>
    <cellStyle name="40% - Accent5 14 5" xfId="4461"/>
    <cellStyle name="40% - Accent5 14 5 2" xfId="10670"/>
    <cellStyle name="40% - Accent5 14 5 2 2" xfId="17374"/>
    <cellStyle name="40% - Accent5 14 5 2 2 2" xfId="30335"/>
    <cellStyle name="40% - Accent5 14 5 2 2 2 2" xfId="56336"/>
    <cellStyle name="40% - Accent5 14 5 2 2 3" xfId="43401"/>
    <cellStyle name="40% - Accent5 14 5 2 3" xfId="23902"/>
    <cellStyle name="40% - Accent5 14 5 2 3 2" xfId="49902"/>
    <cellStyle name="40% - Accent5 14 5 2 4" xfId="36900"/>
    <cellStyle name="40% - Accent5 14 5 3" xfId="14186"/>
    <cellStyle name="40% - Accent5 14 5 3 2" xfId="27146"/>
    <cellStyle name="40% - Accent5 14 5 3 2 2" xfId="53147"/>
    <cellStyle name="40% - Accent5 14 5 3 3" xfId="40212"/>
    <cellStyle name="40% - Accent5 14 5 4" xfId="20723"/>
    <cellStyle name="40% - Accent5 14 5 4 2" xfId="46723"/>
    <cellStyle name="40% - Accent5 14 5 5" xfId="33711"/>
    <cellStyle name="40% - Accent5 14 6" xfId="8735"/>
    <cellStyle name="40% - Accent5 14 6 2" xfId="15438"/>
    <cellStyle name="40% - Accent5 14 6 2 2" xfId="28398"/>
    <cellStyle name="40% - Accent5 14 6 2 2 2" xfId="54399"/>
    <cellStyle name="40% - Accent5 14 6 2 3" xfId="41464"/>
    <cellStyle name="40% - Accent5 14 6 3" xfId="21965"/>
    <cellStyle name="40% - Accent5 14 6 3 2" xfId="47965"/>
    <cellStyle name="40% - Accent5 14 6 4" xfId="34963"/>
    <cellStyle name="40% - Accent5 14 7" xfId="12249"/>
    <cellStyle name="40% - Accent5 14 7 2" xfId="25210"/>
    <cellStyle name="40% - Accent5 14 7 2 2" xfId="51210"/>
    <cellStyle name="40% - Accent5 14 7 3" xfId="38275"/>
    <cellStyle name="40% - Accent5 14 8" xfId="18791"/>
    <cellStyle name="40% - Accent5 14 8 2" xfId="44791"/>
    <cellStyle name="40% - Accent5 14 9" xfId="31774"/>
    <cellStyle name="40% - Accent5 15" xfId="670"/>
    <cellStyle name="40% - Accent5 15 2" xfId="2862"/>
    <cellStyle name="40% - Accent5 15 2 2" xfId="9506"/>
    <cellStyle name="40% - Accent5 15 2 2 2" xfId="16208"/>
    <cellStyle name="40% - Accent5 15 2 2 2 2" xfId="29169"/>
    <cellStyle name="40% - Accent5 15 2 2 2 2 2" xfId="55170"/>
    <cellStyle name="40% - Accent5 15 2 2 2 3" xfId="42235"/>
    <cellStyle name="40% - Accent5 15 2 2 3" xfId="22736"/>
    <cellStyle name="40% - Accent5 15 2 2 3 2" xfId="48736"/>
    <cellStyle name="40% - Accent5 15 2 2 4" xfId="35734"/>
    <cellStyle name="40% - Accent5 15 2 3" xfId="13020"/>
    <cellStyle name="40% - Accent5 15 2 3 2" xfId="25981"/>
    <cellStyle name="40% - Accent5 15 2 3 2 2" xfId="51981"/>
    <cellStyle name="40% - Accent5 15 2 3 3" xfId="39046"/>
    <cellStyle name="40% - Accent5 15 2 4" xfId="19561"/>
    <cellStyle name="40% - Accent5 15 2 4 2" xfId="45561"/>
    <cellStyle name="40% - Accent5 15 2 5" xfId="32545"/>
    <cellStyle name="40% - Accent5 15 3" xfId="3740"/>
    <cellStyle name="40% - Accent5 15 3 2" xfId="10223"/>
    <cellStyle name="40% - Accent5 15 3 2 2" xfId="16928"/>
    <cellStyle name="40% - Accent5 15 3 2 2 2" xfId="29889"/>
    <cellStyle name="40% - Accent5 15 3 2 2 2 2" xfId="55890"/>
    <cellStyle name="40% - Accent5 15 3 2 2 3" xfId="42955"/>
    <cellStyle name="40% - Accent5 15 3 2 3" xfId="23456"/>
    <cellStyle name="40% - Accent5 15 3 2 3 2" xfId="49456"/>
    <cellStyle name="40% - Accent5 15 3 2 4" xfId="36454"/>
    <cellStyle name="40% - Accent5 15 3 3" xfId="13740"/>
    <cellStyle name="40% - Accent5 15 3 3 2" xfId="26700"/>
    <cellStyle name="40% - Accent5 15 3 3 2 2" xfId="52701"/>
    <cellStyle name="40% - Accent5 15 3 3 3" xfId="39766"/>
    <cellStyle name="40% - Accent5 15 3 4" xfId="20278"/>
    <cellStyle name="40% - Accent5 15 3 4 2" xfId="46278"/>
    <cellStyle name="40% - Accent5 15 3 5" xfId="33265"/>
    <cellStyle name="40% - Accent5 15 4" xfId="4421"/>
    <cellStyle name="40% - Accent5 15 4 2" xfId="10637"/>
    <cellStyle name="40% - Accent5 15 4 2 2" xfId="17342"/>
    <cellStyle name="40% - Accent5 15 4 2 2 2" xfId="30303"/>
    <cellStyle name="40% - Accent5 15 4 2 2 2 2" xfId="56304"/>
    <cellStyle name="40% - Accent5 15 4 2 2 3" xfId="43369"/>
    <cellStyle name="40% - Accent5 15 4 2 3" xfId="23870"/>
    <cellStyle name="40% - Accent5 15 4 2 3 2" xfId="49870"/>
    <cellStyle name="40% - Accent5 15 4 2 4" xfId="36868"/>
    <cellStyle name="40% - Accent5 15 4 3" xfId="14154"/>
    <cellStyle name="40% - Accent5 15 4 3 2" xfId="27114"/>
    <cellStyle name="40% - Accent5 15 4 3 2 2" xfId="53115"/>
    <cellStyle name="40% - Accent5 15 4 3 3" xfId="40180"/>
    <cellStyle name="40% - Accent5 15 4 4" xfId="20691"/>
    <cellStyle name="40% - Accent5 15 4 4 2" xfId="46691"/>
    <cellStyle name="40% - Accent5 15 4 5" xfId="33679"/>
    <cellStyle name="40% - Accent5 15 5" xfId="5032"/>
    <cellStyle name="40% - Accent5 15 5 2" xfId="10995"/>
    <cellStyle name="40% - Accent5 15 5 2 2" xfId="17699"/>
    <cellStyle name="40% - Accent5 15 5 2 2 2" xfId="30660"/>
    <cellStyle name="40% - Accent5 15 5 2 2 2 2" xfId="56661"/>
    <cellStyle name="40% - Accent5 15 5 2 2 3" xfId="43726"/>
    <cellStyle name="40% - Accent5 15 5 2 3" xfId="24227"/>
    <cellStyle name="40% - Accent5 15 5 2 3 2" xfId="50227"/>
    <cellStyle name="40% - Accent5 15 5 2 4" xfId="37225"/>
    <cellStyle name="40% - Accent5 15 5 3" xfId="14511"/>
    <cellStyle name="40% - Accent5 15 5 3 2" xfId="27471"/>
    <cellStyle name="40% - Accent5 15 5 3 2 2" xfId="53472"/>
    <cellStyle name="40% - Accent5 15 5 3 3" xfId="40537"/>
    <cellStyle name="40% - Accent5 15 5 4" xfId="21048"/>
    <cellStyle name="40% - Accent5 15 5 4 2" xfId="47048"/>
    <cellStyle name="40% - Accent5 15 5 5" xfId="34036"/>
    <cellStyle name="40% - Accent5 15 6" xfId="8749"/>
    <cellStyle name="40% - Accent5 15 6 2" xfId="15452"/>
    <cellStyle name="40% - Accent5 15 6 2 2" xfId="28412"/>
    <cellStyle name="40% - Accent5 15 6 2 2 2" xfId="54413"/>
    <cellStyle name="40% - Accent5 15 6 2 3" xfId="41478"/>
    <cellStyle name="40% - Accent5 15 6 3" xfId="21979"/>
    <cellStyle name="40% - Accent5 15 6 3 2" xfId="47979"/>
    <cellStyle name="40% - Accent5 15 6 4" xfId="34977"/>
    <cellStyle name="40% - Accent5 15 7" xfId="12263"/>
    <cellStyle name="40% - Accent5 15 7 2" xfId="25224"/>
    <cellStyle name="40% - Accent5 15 7 2 2" xfId="51224"/>
    <cellStyle name="40% - Accent5 15 7 3" xfId="38289"/>
    <cellStyle name="40% - Accent5 15 8" xfId="18805"/>
    <cellStyle name="40% - Accent5 15 8 2" xfId="44805"/>
    <cellStyle name="40% - Accent5 15 9" xfId="31788"/>
    <cellStyle name="40% - Accent5 16" xfId="712"/>
    <cellStyle name="40% - Accent5 16 2" xfId="2894"/>
    <cellStyle name="40% - Accent5 16 2 2" xfId="9531"/>
    <cellStyle name="40% - Accent5 16 2 2 2" xfId="16233"/>
    <cellStyle name="40% - Accent5 16 2 2 2 2" xfId="29194"/>
    <cellStyle name="40% - Accent5 16 2 2 2 2 2" xfId="55195"/>
    <cellStyle name="40% - Accent5 16 2 2 2 3" xfId="42260"/>
    <cellStyle name="40% - Accent5 16 2 2 3" xfId="22761"/>
    <cellStyle name="40% - Accent5 16 2 2 3 2" xfId="48761"/>
    <cellStyle name="40% - Accent5 16 2 2 4" xfId="35759"/>
    <cellStyle name="40% - Accent5 16 2 3" xfId="13045"/>
    <cellStyle name="40% - Accent5 16 2 3 2" xfId="26006"/>
    <cellStyle name="40% - Accent5 16 2 3 2 2" xfId="52006"/>
    <cellStyle name="40% - Accent5 16 2 3 3" xfId="39071"/>
    <cellStyle name="40% - Accent5 16 2 4" xfId="19586"/>
    <cellStyle name="40% - Accent5 16 2 4 2" xfId="45586"/>
    <cellStyle name="40% - Accent5 16 2 5" xfId="32570"/>
    <cellStyle name="40% - Accent5 16 3" xfId="3049"/>
    <cellStyle name="40% - Accent5 16 3 2" xfId="9658"/>
    <cellStyle name="40% - Accent5 16 3 2 2" xfId="16360"/>
    <cellStyle name="40% - Accent5 16 3 2 2 2" xfId="29321"/>
    <cellStyle name="40% - Accent5 16 3 2 2 2 2" xfId="55322"/>
    <cellStyle name="40% - Accent5 16 3 2 2 3" xfId="42387"/>
    <cellStyle name="40% - Accent5 16 3 2 3" xfId="22888"/>
    <cellStyle name="40% - Accent5 16 3 2 3 2" xfId="48888"/>
    <cellStyle name="40% - Accent5 16 3 2 4" xfId="35886"/>
    <cellStyle name="40% - Accent5 16 3 3" xfId="13172"/>
    <cellStyle name="40% - Accent5 16 3 3 2" xfId="26133"/>
    <cellStyle name="40% - Accent5 16 3 3 2 2" xfId="52133"/>
    <cellStyle name="40% - Accent5 16 3 3 3" xfId="39198"/>
    <cellStyle name="40% - Accent5 16 3 4" xfId="19713"/>
    <cellStyle name="40% - Accent5 16 3 4 2" xfId="45713"/>
    <cellStyle name="40% - Accent5 16 3 5" xfId="32697"/>
    <cellStyle name="40% - Accent5 16 4" xfId="3254"/>
    <cellStyle name="40% - Accent5 16 4 2" xfId="9827"/>
    <cellStyle name="40% - Accent5 16 4 2 2" xfId="16529"/>
    <cellStyle name="40% - Accent5 16 4 2 2 2" xfId="29490"/>
    <cellStyle name="40% - Accent5 16 4 2 2 2 2" xfId="55491"/>
    <cellStyle name="40% - Accent5 16 4 2 2 3" xfId="42556"/>
    <cellStyle name="40% - Accent5 16 4 2 3" xfId="23057"/>
    <cellStyle name="40% - Accent5 16 4 2 3 2" xfId="49057"/>
    <cellStyle name="40% - Accent5 16 4 2 4" xfId="36055"/>
    <cellStyle name="40% - Accent5 16 4 3" xfId="13341"/>
    <cellStyle name="40% - Accent5 16 4 3 2" xfId="26302"/>
    <cellStyle name="40% - Accent5 16 4 3 2 2" xfId="52302"/>
    <cellStyle name="40% - Accent5 16 4 3 3" xfId="39367"/>
    <cellStyle name="40% - Accent5 16 4 4" xfId="19882"/>
    <cellStyle name="40% - Accent5 16 4 4 2" xfId="45882"/>
    <cellStyle name="40% - Accent5 16 4 5" xfId="32866"/>
    <cellStyle name="40% - Accent5 16 5" xfId="2507"/>
    <cellStyle name="40% - Accent5 16 5 2" xfId="9205"/>
    <cellStyle name="40% - Accent5 16 5 2 2" xfId="15907"/>
    <cellStyle name="40% - Accent5 16 5 2 2 2" xfId="28867"/>
    <cellStyle name="40% - Accent5 16 5 2 2 2 2" xfId="54868"/>
    <cellStyle name="40% - Accent5 16 5 2 2 3" xfId="41933"/>
    <cellStyle name="40% - Accent5 16 5 2 3" xfId="22434"/>
    <cellStyle name="40% - Accent5 16 5 2 3 2" xfId="48434"/>
    <cellStyle name="40% - Accent5 16 5 2 4" xfId="35432"/>
    <cellStyle name="40% - Accent5 16 5 3" xfId="12718"/>
    <cellStyle name="40% - Accent5 16 5 3 2" xfId="25679"/>
    <cellStyle name="40% - Accent5 16 5 3 2 2" xfId="51679"/>
    <cellStyle name="40% - Accent5 16 5 3 3" xfId="38744"/>
    <cellStyle name="40% - Accent5 16 5 4" xfId="19260"/>
    <cellStyle name="40% - Accent5 16 5 4 2" xfId="45260"/>
    <cellStyle name="40% - Accent5 16 5 5" xfId="32243"/>
    <cellStyle name="40% - Accent5 16 6" xfId="8763"/>
    <cellStyle name="40% - Accent5 16 6 2" xfId="15466"/>
    <cellStyle name="40% - Accent5 16 6 2 2" xfId="28426"/>
    <cellStyle name="40% - Accent5 16 6 2 2 2" xfId="54427"/>
    <cellStyle name="40% - Accent5 16 6 2 3" xfId="41492"/>
    <cellStyle name="40% - Accent5 16 6 3" xfId="21993"/>
    <cellStyle name="40% - Accent5 16 6 3 2" xfId="47993"/>
    <cellStyle name="40% - Accent5 16 6 4" xfId="34991"/>
    <cellStyle name="40% - Accent5 16 7" xfId="12277"/>
    <cellStyle name="40% - Accent5 16 7 2" xfId="25238"/>
    <cellStyle name="40% - Accent5 16 7 2 2" xfId="51238"/>
    <cellStyle name="40% - Accent5 16 7 3" xfId="38303"/>
    <cellStyle name="40% - Accent5 16 8" xfId="18819"/>
    <cellStyle name="40% - Accent5 16 8 2" xfId="44819"/>
    <cellStyle name="40% - Accent5 16 9" xfId="31802"/>
    <cellStyle name="40% - Accent5 17" xfId="754"/>
    <cellStyle name="40% - Accent5 17 2" xfId="2932"/>
    <cellStyle name="40% - Accent5 17 2 2" xfId="9563"/>
    <cellStyle name="40% - Accent5 17 2 2 2" xfId="16265"/>
    <cellStyle name="40% - Accent5 17 2 2 2 2" xfId="29226"/>
    <cellStyle name="40% - Accent5 17 2 2 2 2 2" xfId="55227"/>
    <cellStyle name="40% - Accent5 17 2 2 2 3" xfId="42292"/>
    <cellStyle name="40% - Accent5 17 2 2 3" xfId="22793"/>
    <cellStyle name="40% - Accent5 17 2 2 3 2" xfId="48793"/>
    <cellStyle name="40% - Accent5 17 2 2 4" xfId="35791"/>
    <cellStyle name="40% - Accent5 17 2 3" xfId="13077"/>
    <cellStyle name="40% - Accent5 17 2 3 2" xfId="26038"/>
    <cellStyle name="40% - Accent5 17 2 3 2 2" xfId="52038"/>
    <cellStyle name="40% - Accent5 17 2 3 3" xfId="39103"/>
    <cellStyle name="40% - Accent5 17 2 4" xfId="19618"/>
    <cellStyle name="40% - Accent5 17 2 4 2" xfId="45618"/>
    <cellStyle name="40% - Accent5 17 2 5" xfId="32602"/>
    <cellStyle name="40% - Accent5 17 3" xfId="2702"/>
    <cellStyle name="40% - Accent5 17 3 2" xfId="9373"/>
    <cellStyle name="40% - Accent5 17 3 2 2" xfId="16074"/>
    <cellStyle name="40% - Accent5 17 3 2 2 2" xfId="29035"/>
    <cellStyle name="40% - Accent5 17 3 2 2 2 2" xfId="55036"/>
    <cellStyle name="40% - Accent5 17 3 2 2 3" xfId="42101"/>
    <cellStyle name="40% - Accent5 17 3 2 3" xfId="22602"/>
    <cellStyle name="40% - Accent5 17 3 2 3 2" xfId="48602"/>
    <cellStyle name="40% - Accent5 17 3 2 4" xfId="35600"/>
    <cellStyle name="40% - Accent5 17 3 3" xfId="12886"/>
    <cellStyle name="40% - Accent5 17 3 3 2" xfId="25847"/>
    <cellStyle name="40% - Accent5 17 3 3 2 2" xfId="51847"/>
    <cellStyle name="40% - Accent5 17 3 3 3" xfId="38912"/>
    <cellStyle name="40% - Accent5 17 3 4" xfId="19428"/>
    <cellStyle name="40% - Accent5 17 3 4 2" xfId="45428"/>
    <cellStyle name="40% - Accent5 17 3 5" xfId="32411"/>
    <cellStyle name="40% - Accent5 17 4" xfId="3419"/>
    <cellStyle name="40% - Accent5 17 4 2" xfId="9958"/>
    <cellStyle name="40% - Accent5 17 4 2 2" xfId="16661"/>
    <cellStyle name="40% - Accent5 17 4 2 2 2" xfId="29622"/>
    <cellStyle name="40% - Accent5 17 4 2 2 2 2" xfId="55623"/>
    <cellStyle name="40% - Accent5 17 4 2 2 3" xfId="42688"/>
    <cellStyle name="40% - Accent5 17 4 2 3" xfId="23189"/>
    <cellStyle name="40% - Accent5 17 4 2 3 2" xfId="49189"/>
    <cellStyle name="40% - Accent5 17 4 2 4" xfId="36187"/>
    <cellStyle name="40% - Accent5 17 4 3" xfId="13473"/>
    <cellStyle name="40% - Accent5 17 4 3 2" xfId="26434"/>
    <cellStyle name="40% - Accent5 17 4 3 2 2" xfId="52434"/>
    <cellStyle name="40% - Accent5 17 4 3 3" xfId="39499"/>
    <cellStyle name="40% - Accent5 17 4 4" xfId="20013"/>
    <cellStyle name="40% - Accent5 17 4 4 2" xfId="46013"/>
    <cellStyle name="40% - Accent5 17 4 5" xfId="32998"/>
    <cellStyle name="40% - Accent5 17 5" xfId="2648"/>
    <cellStyle name="40% - Accent5 17 5 2" xfId="9325"/>
    <cellStyle name="40% - Accent5 17 5 2 2" xfId="16026"/>
    <cellStyle name="40% - Accent5 17 5 2 2 2" xfId="28987"/>
    <cellStyle name="40% - Accent5 17 5 2 2 2 2" xfId="54988"/>
    <cellStyle name="40% - Accent5 17 5 2 2 3" xfId="42053"/>
    <cellStyle name="40% - Accent5 17 5 2 3" xfId="22554"/>
    <cellStyle name="40% - Accent5 17 5 2 3 2" xfId="48554"/>
    <cellStyle name="40% - Accent5 17 5 2 4" xfId="35552"/>
    <cellStyle name="40% - Accent5 17 5 3" xfId="12838"/>
    <cellStyle name="40% - Accent5 17 5 3 2" xfId="25799"/>
    <cellStyle name="40% - Accent5 17 5 3 2 2" xfId="51799"/>
    <cellStyle name="40% - Accent5 17 5 3 3" xfId="38864"/>
    <cellStyle name="40% - Accent5 17 5 4" xfId="19380"/>
    <cellStyle name="40% - Accent5 17 5 4 2" xfId="45380"/>
    <cellStyle name="40% - Accent5 17 5 5" xfId="32363"/>
    <cellStyle name="40% - Accent5 17 6" xfId="8777"/>
    <cellStyle name="40% - Accent5 17 6 2" xfId="15480"/>
    <cellStyle name="40% - Accent5 17 6 2 2" xfId="28440"/>
    <cellStyle name="40% - Accent5 17 6 2 2 2" xfId="54441"/>
    <cellStyle name="40% - Accent5 17 6 2 3" xfId="41506"/>
    <cellStyle name="40% - Accent5 17 6 3" xfId="22007"/>
    <cellStyle name="40% - Accent5 17 6 3 2" xfId="48007"/>
    <cellStyle name="40% - Accent5 17 6 4" xfId="35005"/>
    <cellStyle name="40% - Accent5 17 7" xfId="12291"/>
    <cellStyle name="40% - Accent5 17 7 2" xfId="25252"/>
    <cellStyle name="40% - Accent5 17 7 2 2" xfId="51252"/>
    <cellStyle name="40% - Accent5 17 7 3" xfId="38317"/>
    <cellStyle name="40% - Accent5 17 8" xfId="18833"/>
    <cellStyle name="40% - Accent5 17 8 2" xfId="44833"/>
    <cellStyle name="40% - Accent5 17 9" xfId="31816"/>
    <cellStyle name="40% - Accent5 18" xfId="796"/>
    <cellStyle name="40% - Accent5 18 2" xfId="2964"/>
    <cellStyle name="40% - Accent5 18 2 2" xfId="9589"/>
    <cellStyle name="40% - Accent5 18 2 2 2" xfId="16291"/>
    <cellStyle name="40% - Accent5 18 2 2 2 2" xfId="29252"/>
    <cellStyle name="40% - Accent5 18 2 2 2 2 2" xfId="55253"/>
    <cellStyle name="40% - Accent5 18 2 2 2 3" xfId="42318"/>
    <cellStyle name="40% - Accent5 18 2 2 3" xfId="22819"/>
    <cellStyle name="40% - Accent5 18 2 2 3 2" xfId="48819"/>
    <cellStyle name="40% - Accent5 18 2 2 4" xfId="35817"/>
    <cellStyle name="40% - Accent5 18 2 3" xfId="13103"/>
    <cellStyle name="40% - Accent5 18 2 3 2" xfId="26064"/>
    <cellStyle name="40% - Accent5 18 2 3 2 2" xfId="52064"/>
    <cellStyle name="40% - Accent5 18 2 3 3" xfId="39129"/>
    <cellStyle name="40% - Accent5 18 2 4" xfId="19644"/>
    <cellStyle name="40% - Accent5 18 2 4 2" xfId="45644"/>
    <cellStyle name="40% - Accent5 18 2 5" xfId="32628"/>
    <cellStyle name="40% - Accent5 18 3" xfId="3803"/>
    <cellStyle name="40% - Accent5 18 3 2" xfId="10278"/>
    <cellStyle name="40% - Accent5 18 3 2 2" xfId="16982"/>
    <cellStyle name="40% - Accent5 18 3 2 2 2" xfId="29943"/>
    <cellStyle name="40% - Accent5 18 3 2 2 2 2" xfId="55944"/>
    <cellStyle name="40% - Accent5 18 3 2 2 3" xfId="43009"/>
    <cellStyle name="40% - Accent5 18 3 2 3" xfId="23510"/>
    <cellStyle name="40% - Accent5 18 3 2 3 2" xfId="49510"/>
    <cellStyle name="40% - Accent5 18 3 2 4" xfId="36508"/>
    <cellStyle name="40% - Accent5 18 3 3" xfId="13794"/>
    <cellStyle name="40% - Accent5 18 3 3 2" xfId="26754"/>
    <cellStyle name="40% - Accent5 18 3 3 2 2" xfId="52755"/>
    <cellStyle name="40% - Accent5 18 3 3 3" xfId="39820"/>
    <cellStyle name="40% - Accent5 18 3 4" xfId="20332"/>
    <cellStyle name="40% - Accent5 18 3 4 2" xfId="46332"/>
    <cellStyle name="40% - Accent5 18 3 5" xfId="33319"/>
    <cellStyle name="40% - Accent5 18 4" xfId="4482"/>
    <cellStyle name="40% - Accent5 18 4 2" xfId="10690"/>
    <cellStyle name="40% - Accent5 18 4 2 2" xfId="17394"/>
    <cellStyle name="40% - Accent5 18 4 2 2 2" xfId="30355"/>
    <cellStyle name="40% - Accent5 18 4 2 2 2 2" xfId="56356"/>
    <cellStyle name="40% - Accent5 18 4 2 2 3" xfId="43421"/>
    <cellStyle name="40% - Accent5 18 4 2 3" xfId="23922"/>
    <cellStyle name="40% - Accent5 18 4 2 3 2" xfId="49922"/>
    <cellStyle name="40% - Accent5 18 4 2 4" xfId="36920"/>
    <cellStyle name="40% - Accent5 18 4 3" xfId="14206"/>
    <cellStyle name="40% - Accent5 18 4 3 2" xfId="27166"/>
    <cellStyle name="40% - Accent5 18 4 3 2 2" xfId="53167"/>
    <cellStyle name="40% - Accent5 18 4 3 3" xfId="40232"/>
    <cellStyle name="40% - Accent5 18 4 4" xfId="20743"/>
    <cellStyle name="40% - Accent5 18 4 4 2" xfId="46743"/>
    <cellStyle name="40% - Accent5 18 4 5" xfId="33731"/>
    <cellStyle name="40% - Accent5 18 5" xfId="5078"/>
    <cellStyle name="40% - Accent5 18 5 2" xfId="11033"/>
    <cellStyle name="40% - Accent5 18 5 2 2" xfId="17736"/>
    <cellStyle name="40% - Accent5 18 5 2 2 2" xfId="30697"/>
    <cellStyle name="40% - Accent5 18 5 2 2 2 2" xfId="56698"/>
    <cellStyle name="40% - Accent5 18 5 2 2 3" xfId="43763"/>
    <cellStyle name="40% - Accent5 18 5 2 3" xfId="24264"/>
    <cellStyle name="40% - Accent5 18 5 2 3 2" xfId="50264"/>
    <cellStyle name="40% - Accent5 18 5 2 4" xfId="37262"/>
    <cellStyle name="40% - Accent5 18 5 3" xfId="14548"/>
    <cellStyle name="40% - Accent5 18 5 3 2" xfId="27508"/>
    <cellStyle name="40% - Accent5 18 5 3 2 2" xfId="53509"/>
    <cellStyle name="40% - Accent5 18 5 3 3" xfId="40574"/>
    <cellStyle name="40% - Accent5 18 5 4" xfId="21085"/>
    <cellStyle name="40% - Accent5 18 5 4 2" xfId="47085"/>
    <cellStyle name="40% - Accent5 18 5 5" xfId="34073"/>
    <cellStyle name="40% - Accent5 18 6" xfId="8791"/>
    <cellStyle name="40% - Accent5 18 6 2" xfId="15494"/>
    <cellStyle name="40% - Accent5 18 6 2 2" xfId="28454"/>
    <cellStyle name="40% - Accent5 18 6 2 2 2" xfId="54455"/>
    <cellStyle name="40% - Accent5 18 6 2 3" xfId="41520"/>
    <cellStyle name="40% - Accent5 18 6 3" xfId="22021"/>
    <cellStyle name="40% - Accent5 18 6 3 2" xfId="48021"/>
    <cellStyle name="40% - Accent5 18 6 4" xfId="35019"/>
    <cellStyle name="40% - Accent5 18 7" xfId="12305"/>
    <cellStyle name="40% - Accent5 18 7 2" xfId="25266"/>
    <cellStyle name="40% - Accent5 18 7 2 2" xfId="51266"/>
    <cellStyle name="40% - Accent5 18 7 3" xfId="38331"/>
    <cellStyle name="40% - Accent5 18 8" xfId="18847"/>
    <cellStyle name="40% - Accent5 18 8 2" xfId="44847"/>
    <cellStyle name="40% - Accent5 18 9" xfId="31830"/>
    <cellStyle name="40% - Accent5 19" xfId="838"/>
    <cellStyle name="40% - Accent5 19 2" xfId="3000"/>
    <cellStyle name="40% - Accent5 19 2 2" xfId="9619"/>
    <cellStyle name="40% - Accent5 19 2 2 2" xfId="16321"/>
    <cellStyle name="40% - Accent5 19 2 2 2 2" xfId="29282"/>
    <cellStyle name="40% - Accent5 19 2 2 2 2 2" xfId="55283"/>
    <cellStyle name="40% - Accent5 19 2 2 2 3" xfId="42348"/>
    <cellStyle name="40% - Accent5 19 2 2 3" xfId="22849"/>
    <cellStyle name="40% - Accent5 19 2 2 3 2" xfId="48849"/>
    <cellStyle name="40% - Accent5 19 2 2 4" xfId="35847"/>
    <cellStyle name="40% - Accent5 19 2 3" xfId="13133"/>
    <cellStyle name="40% - Accent5 19 2 3 2" xfId="26094"/>
    <cellStyle name="40% - Accent5 19 2 3 2 2" xfId="52094"/>
    <cellStyle name="40% - Accent5 19 2 3 3" xfId="39159"/>
    <cellStyle name="40% - Accent5 19 2 4" xfId="19674"/>
    <cellStyle name="40% - Accent5 19 2 4 2" xfId="45674"/>
    <cellStyle name="40% - Accent5 19 2 5" xfId="32658"/>
    <cellStyle name="40% - Accent5 19 3" xfId="3114"/>
    <cellStyle name="40% - Accent5 19 3 2" xfId="9714"/>
    <cellStyle name="40% - Accent5 19 3 2 2" xfId="16416"/>
    <cellStyle name="40% - Accent5 19 3 2 2 2" xfId="29377"/>
    <cellStyle name="40% - Accent5 19 3 2 2 2 2" xfId="55378"/>
    <cellStyle name="40% - Accent5 19 3 2 2 3" xfId="42443"/>
    <cellStyle name="40% - Accent5 19 3 2 3" xfId="22944"/>
    <cellStyle name="40% - Accent5 19 3 2 3 2" xfId="48944"/>
    <cellStyle name="40% - Accent5 19 3 2 4" xfId="35942"/>
    <cellStyle name="40% - Accent5 19 3 3" xfId="13228"/>
    <cellStyle name="40% - Accent5 19 3 3 2" xfId="26189"/>
    <cellStyle name="40% - Accent5 19 3 3 2 2" xfId="52189"/>
    <cellStyle name="40% - Accent5 19 3 3 3" xfId="39254"/>
    <cellStyle name="40% - Accent5 19 3 4" xfId="19769"/>
    <cellStyle name="40% - Accent5 19 3 4 2" xfId="45769"/>
    <cellStyle name="40% - Accent5 19 3 5" xfId="32753"/>
    <cellStyle name="40% - Accent5 19 4" xfId="2875"/>
    <cellStyle name="40% - Accent5 19 4 2" xfId="9515"/>
    <cellStyle name="40% - Accent5 19 4 2 2" xfId="16217"/>
    <cellStyle name="40% - Accent5 19 4 2 2 2" xfId="29178"/>
    <cellStyle name="40% - Accent5 19 4 2 2 2 2" xfId="55179"/>
    <cellStyle name="40% - Accent5 19 4 2 2 3" xfId="42244"/>
    <cellStyle name="40% - Accent5 19 4 2 3" xfId="22745"/>
    <cellStyle name="40% - Accent5 19 4 2 3 2" xfId="48745"/>
    <cellStyle name="40% - Accent5 19 4 2 4" xfId="35743"/>
    <cellStyle name="40% - Accent5 19 4 3" xfId="13029"/>
    <cellStyle name="40% - Accent5 19 4 3 2" xfId="25990"/>
    <cellStyle name="40% - Accent5 19 4 3 2 2" xfId="51990"/>
    <cellStyle name="40% - Accent5 19 4 3 3" xfId="39055"/>
    <cellStyle name="40% - Accent5 19 4 4" xfId="19570"/>
    <cellStyle name="40% - Accent5 19 4 4 2" xfId="45570"/>
    <cellStyle name="40% - Accent5 19 4 5" xfId="32554"/>
    <cellStyle name="40% - Accent5 19 5" xfId="2736"/>
    <cellStyle name="40% - Accent5 19 5 2" xfId="9401"/>
    <cellStyle name="40% - Accent5 19 5 2 2" xfId="16102"/>
    <cellStyle name="40% - Accent5 19 5 2 2 2" xfId="29063"/>
    <cellStyle name="40% - Accent5 19 5 2 2 2 2" xfId="55064"/>
    <cellStyle name="40% - Accent5 19 5 2 2 3" xfId="42129"/>
    <cellStyle name="40% - Accent5 19 5 2 3" xfId="22630"/>
    <cellStyle name="40% - Accent5 19 5 2 3 2" xfId="48630"/>
    <cellStyle name="40% - Accent5 19 5 2 4" xfId="35628"/>
    <cellStyle name="40% - Accent5 19 5 3" xfId="12914"/>
    <cellStyle name="40% - Accent5 19 5 3 2" xfId="25875"/>
    <cellStyle name="40% - Accent5 19 5 3 2 2" xfId="51875"/>
    <cellStyle name="40% - Accent5 19 5 3 3" xfId="38940"/>
    <cellStyle name="40% - Accent5 19 5 4" xfId="19456"/>
    <cellStyle name="40% - Accent5 19 5 4 2" xfId="45456"/>
    <cellStyle name="40% - Accent5 19 5 5" xfId="32439"/>
    <cellStyle name="40% - Accent5 19 6" xfId="8805"/>
    <cellStyle name="40% - Accent5 19 6 2" xfId="15508"/>
    <cellStyle name="40% - Accent5 19 6 2 2" xfId="28468"/>
    <cellStyle name="40% - Accent5 19 6 2 2 2" xfId="54469"/>
    <cellStyle name="40% - Accent5 19 6 2 3" xfId="41534"/>
    <cellStyle name="40% - Accent5 19 6 3" xfId="22035"/>
    <cellStyle name="40% - Accent5 19 6 3 2" xfId="48035"/>
    <cellStyle name="40% - Accent5 19 6 4" xfId="35033"/>
    <cellStyle name="40% - Accent5 19 7" xfId="12319"/>
    <cellStyle name="40% - Accent5 19 7 2" xfId="25280"/>
    <cellStyle name="40% - Accent5 19 7 2 2" xfId="51280"/>
    <cellStyle name="40% - Accent5 19 7 3" xfId="38345"/>
    <cellStyle name="40% - Accent5 19 8" xfId="18861"/>
    <cellStyle name="40% - Accent5 19 8 2" xfId="44861"/>
    <cellStyle name="40% - Accent5 19 9" xfId="31844"/>
    <cellStyle name="40% - Accent5 2" xfId="104"/>
    <cellStyle name="40% - Accent5 2 2" xfId="2339"/>
    <cellStyle name="40% - Accent5 2 2 2" xfId="2387"/>
    <cellStyle name="40% - Accent5 2 2 2 2" xfId="9130"/>
    <cellStyle name="40% - Accent5 2 2 2 2 2" xfId="15832"/>
    <cellStyle name="40% - Accent5 2 2 2 2 2 2" xfId="28792"/>
    <cellStyle name="40% - Accent5 2 2 2 2 2 2 2" xfId="54793"/>
    <cellStyle name="40% - Accent5 2 2 2 2 2 3" xfId="41858"/>
    <cellStyle name="40% - Accent5 2 2 2 2 3" xfId="22359"/>
    <cellStyle name="40% - Accent5 2 2 2 2 3 2" xfId="48359"/>
    <cellStyle name="40% - Accent5 2 2 2 2 4" xfId="35357"/>
    <cellStyle name="40% - Accent5 2 2 2 3" xfId="12643"/>
    <cellStyle name="40% - Accent5 2 2 2 3 2" xfId="25604"/>
    <cellStyle name="40% - Accent5 2 2 2 3 2 2" xfId="51604"/>
    <cellStyle name="40% - Accent5 2 2 2 3 3" xfId="38669"/>
    <cellStyle name="40% - Accent5 2 2 2 4" xfId="19185"/>
    <cellStyle name="40% - Accent5 2 2 2 4 2" xfId="45185"/>
    <cellStyle name="40% - Accent5 2 2 2 5" xfId="32168"/>
    <cellStyle name="40% - Accent5 2 2 3" xfId="2460"/>
    <cellStyle name="40% - Accent5 2 2 3 2" xfId="9166"/>
    <cellStyle name="40% - Accent5 2 2 3 2 2" xfId="15868"/>
    <cellStyle name="40% - Accent5 2 2 3 2 2 2" xfId="28828"/>
    <cellStyle name="40% - Accent5 2 2 3 2 2 2 2" xfId="54829"/>
    <cellStyle name="40% - Accent5 2 2 3 2 2 3" xfId="41894"/>
    <cellStyle name="40% - Accent5 2 2 3 2 3" xfId="22395"/>
    <cellStyle name="40% - Accent5 2 2 3 2 3 2" xfId="48395"/>
    <cellStyle name="40% - Accent5 2 2 3 2 4" xfId="35393"/>
    <cellStyle name="40% - Accent5 2 2 3 3" xfId="12679"/>
    <cellStyle name="40% - Accent5 2 2 3 3 2" xfId="25640"/>
    <cellStyle name="40% - Accent5 2 2 3 3 2 2" xfId="51640"/>
    <cellStyle name="40% - Accent5 2 2 3 3 3" xfId="38705"/>
    <cellStyle name="40% - Accent5 2 2 3 4" xfId="19221"/>
    <cellStyle name="40% - Accent5 2 2 3 4 2" xfId="45221"/>
    <cellStyle name="40% - Accent5 2 2 3 5" xfId="32204"/>
    <cellStyle name="40% - Accent5 2 2 4" xfId="3637"/>
    <cellStyle name="40% - Accent5 2 2 4 2" xfId="10146"/>
    <cellStyle name="40% - Accent5 2 2 4 2 2" xfId="16850"/>
    <cellStyle name="40% - Accent5 2 2 4 2 2 2" xfId="29811"/>
    <cellStyle name="40% - Accent5 2 2 4 2 2 2 2" xfId="55812"/>
    <cellStyle name="40% - Accent5 2 2 4 2 2 3" xfId="42877"/>
    <cellStyle name="40% - Accent5 2 2 4 2 3" xfId="23378"/>
    <cellStyle name="40% - Accent5 2 2 4 2 3 2" xfId="49378"/>
    <cellStyle name="40% - Accent5 2 2 4 2 4" xfId="36376"/>
    <cellStyle name="40% - Accent5 2 2 4 3" xfId="13662"/>
    <cellStyle name="40% - Accent5 2 2 4 3 2" xfId="26622"/>
    <cellStyle name="40% - Accent5 2 2 4 3 2 2" xfId="52623"/>
    <cellStyle name="40% - Accent5 2 2 4 3 3" xfId="39688"/>
    <cellStyle name="40% - Accent5 2 2 4 4" xfId="20201"/>
    <cellStyle name="40% - Accent5 2 2 4 4 2" xfId="46201"/>
    <cellStyle name="40% - Accent5 2 2 4 5" xfId="33187"/>
    <cellStyle name="40% - Accent5 2 2 5" xfId="4330"/>
    <cellStyle name="40% - Accent5 2 2 5 2" xfId="10571"/>
    <cellStyle name="40% - Accent5 2 2 5 2 2" xfId="17275"/>
    <cellStyle name="40% - Accent5 2 2 5 2 2 2" xfId="30236"/>
    <cellStyle name="40% - Accent5 2 2 5 2 2 2 2" xfId="56237"/>
    <cellStyle name="40% - Accent5 2 2 5 2 2 3" xfId="43302"/>
    <cellStyle name="40% - Accent5 2 2 5 2 3" xfId="23803"/>
    <cellStyle name="40% - Accent5 2 2 5 2 3 2" xfId="49803"/>
    <cellStyle name="40% - Accent5 2 2 5 2 4" xfId="36801"/>
    <cellStyle name="40% - Accent5 2 2 5 3" xfId="14087"/>
    <cellStyle name="40% - Accent5 2 2 5 3 2" xfId="27047"/>
    <cellStyle name="40% - Accent5 2 2 5 3 2 2" xfId="53048"/>
    <cellStyle name="40% - Accent5 2 2 5 3 3" xfId="40113"/>
    <cellStyle name="40% - Accent5 2 2 5 4" xfId="20625"/>
    <cellStyle name="40% - Accent5 2 2 5 4 2" xfId="46625"/>
    <cellStyle name="40% - Accent5 2 2 5 5" xfId="33612"/>
    <cellStyle name="40% - Accent5 2 3" xfId="3017"/>
    <cellStyle name="40% - Accent5 2 4" xfId="3769"/>
    <cellStyle name="40% - Accent5 2 5" xfId="4448"/>
    <cellStyle name="40% - Accent5 2 6" xfId="8573"/>
    <cellStyle name="40% - Accent5 2 6 2" xfId="15275"/>
    <cellStyle name="40% - Accent5 2 6 2 2" xfId="28235"/>
    <cellStyle name="40% - Accent5 2 6 2 2 2" xfId="54236"/>
    <cellStyle name="40% - Accent5 2 6 2 3" xfId="41301"/>
    <cellStyle name="40% - Accent5 2 6 3" xfId="21802"/>
    <cellStyle name="40% - Accent5 2 6 3 2" xfId="47802"/>
    <cellStyle name="40% - Accent5 2 6 4" xfId="34800"/>
    <cellStyle name="40% - Accent5 2 7" xfId="12086"/>
    <cellStyle name="40% - Accent5 2 7 2" xfId="25047"/>
    <cellStyle name="40% - Accent5 2 7 2 2" xfId="51047"/>
    <cellStyle name="40% - Accent5 2 7 3" xfId="38112"/>
    <cellStyle name="40% - Accent5 2 8" xfId="18629"/>
    <cellStyle name="40% - Accent5 2 8 2" xfId="44629"/>
    <cellStyle name="40% - Accent5 2 9" xfId="31611"/>
    <cellStyle name="40% - Accent5 20" xfId="880"/>
    <cellStyle name="40% - Accent5 20 2" xfId="3035"/>
    <cellStyle name="40% - Accent5 20 2 2" xfId="9646"/>
    <cellStyle name="40% - Accent5 20 2 2 2" xfId="16348"/>
    <cellStyle name="40% - Accent5 20 2 2 2 2" xfId="29309"/>
    <cellStyle name="40% - Accent5 20 2 2 2 2 2" xfId="55310"/>
    <cellStyle name="40% - Accent5 20 2 2 2 3" xfId="42375"/>
    <cellStyle name="40% - Accent5 20 2 2 3" xfId="22876"/>
    <cellStyle name="40% - Accent5 20 2 2 3 2" xfId="48876"/>
    <cellStyle name="40% - Accent5 20 2 2 4" xfId="35874"/>
    <cellStyle name="40% - Accent5 20 2 3" xfId="13160"/>
    <cellStyle name="40% - Accent5 20 2 3 2" xfId="26121"/>
    <cellStyle name="40% - Accent5 20 2 3 2 2" xfId="52121"/>
    <cellStyle name="40% - Accent5 20 2 3 3" xfId="39186"/>
    <cellStyle name="40% - Accent5 20 2 4" xfId="19701"/>
    <cellStyle name="40% - Accent5 20 2 4 2" xfId="45701"/>
    <cellStyle name="40% - Accent5 20 2 5" xfId="32685"/>
    <cellStyle name="40% - Accent5 20 3" xfId="2764"/>
    <cellStyle name="40% - Accent5 20 3 2" xfId="9425"/>
    <cellStyle name="40% - Accent5 20 3 2 2" xfId="16126"/>
    <cellStyle name="40% - Accent5 20 3 2 2 2" xfId="29087"/>
    <cellStyle name="40% - Accent5 20 3 2 2 2 2" xfId="55088"/>
    <cellStyle name="40% - Accent5 20 3 2 2 3" xfId="42153"/>
    <cellStyle name="40% - Accent5 20 3 2 3" xfId="22654"/>
    <cellStyle name="40% - Accent5 20 3 2 3 2" xfId="48654"/>
    <cellStyle name="40% - Accent5 20 3 2 4" xfId="35652"/>
    <cellStyle name="40% - Accent5 20 3 3" xfId="12938"/>
    <cellStyle name="40% - Accent5 20 3 3 2" xfId="25899"/>
    <cellStyle name="40% - Accent5 20 3 3 2 2" xfId="51899"/>
    <cellStyle name="40% - Accent5 20 3 3 3" xfId="38964"/>
    <cellStyle name="40% - Accent5 20 3 4" xfId="19480"/>
    <cellStyle name="40% - Accent5 20 3 4 2" xfId="45480"/>
    <cellStyle name="40% - Accent5 20 3 5" xfId="32463"/>
    <cellStyle name="40% - Accent5 20 4" xfId="3365"/>
    <cellStyle name="40% - Accent5 20 4 2" xfId="9915"/>
    <cellStyle name="40% - Accent5 20 4 2 2" xfId="16618"/>
    <cellStyle name="40% - Accent5 20 4 2 2 2" xfId="29579"/>
    <cellStyle name="40% - Accent5 20 4 2 2 2 2" xfId="55580"/>
    <cellStyle name="40% - Accent5 20 4 2 2 3" xfId="42645"/>
    <cellStyle name="40% - Accent5 20 4 2 3" xfId="23146"/>
    <cellStyle name="40% - Accent5 20 4 2 3 2" xfId="49146"/>
    <cellStyle name="40% - Accent5 20 4 2 4" xfId="36144"/>
    <cellStyle name="40% - Accent5 20 4 3" xfId="13430"/>
    <cellStyle name="40% - Accent5 20 4 3 2" xfId="26391"/>
    <cellStyle name="40% - Accent5 20 4 3 2 2" xfId="52391"/>
    <cellStyle name="40% - Accent5 20 4 3 3" xfId="39456"/>
    <cellStyle name="40% - Accent5 20 4 4" xfId="19970"/>
    <cellStyle name="40% - Accent5 20 4 4 2" xfId="45970"/>
    <cellStyle name="40% - Accent5 20 4 5" xfId="32955"/>
    <cellStyle name="40% - Accent5 20 5" xfId="3036"/>
    <cellStyle name="40% - Accent5 20 5 2" xfId="9647"/>
    <cellStyle name="40% - Accent5 20 5 2 2" xfId="16349"/>
    <cellStyle name="40% - Accent5 20 5 2 2 2" xfId="29310"/>
    <cellStyle name="40% - Accent5 20 5 2 2 2 2" xfId="55311"/>
    <cellStyle name="40% - Accent5 20 5 2 2 3" xfId="42376"/>
    <cellStyle name="40% - Accent5 20 5 2 3" xfId="22877"/>
    <cellStyle name="40% - Accent5 20 5 2 3 2" xfId="48877"/>
    <cellStyle name="40% - Accent5 20 5 2 4" xfId="35875"/>
    <cellStyle name="40% - Accent5 20 5 3" xfId="13161"/>
    <cellStyle name="40% - Accent5 20 5 3 2" xfId="26122"/>
    <cellStyle name="40% - Accent5 20 5 3 2 2" xfId="52122"/>
    <cellStyle name="40% - Accent5 20 5 3 3" xfId="39187"/>
    <cellStyle name="40% - Accent5 20 5 4" xfId="19702"/>
    <cellStyle name="40% - Accent5 20 5 4 2" xfId="45702"/>
    <cellStyle name="40% - Accent5 20 5 5" xfId="32686"/>
    <cellStyle name="40% - Accent5 20 6" xfId="8819"/>
    <cellStyle name="40% - Accent5 20 6 2" xfId="15522"/>
    <cellStyle name="40% - Accent5 20 6 2 2" xfId="28482"/>
    <cellStyle name="40% - Accent5 20 6 2 2 2" xfId="54483"/>
    <cellStyle name="40% - Accent5 20 6 2 3" xfId="41548"/>
    <cellStyle name="40% - Accent5 20 6 3" xfId="22049"/>
    <cellStyle name="40% - Accent5 20 6 3 2" xfId="48049"/>
    <cellStyle name="40% - Accent5 20 6 4" xfId="35047"/>
    <cellStyle name="40% - Accent5 20 7" xfId="12333"/>
    <cellStyle name="40% - Accent5 20 7 2" xfId="25294"/>
    <cellStyle name="40% - Accent5 20 7 2 2" xfId="51294"/>
    <cellStyle name="40% - Accent5 20 7 3" xfId="38359"/>
    <cellStyle name="40% - Accent5 20 8" xfId="18875"/>
    <cellStyle name="40% - Accent5 20 8 2" xfId="44875"/>
    <cellStyle name="40% - Accent5 20 9" xfId="31858"/>
    <cellStyle name="40% - Accent5 21" xfId="922"/>
    <cellStyle name="40% - Accent5 21 2" xfId="3070"/>
    <cellStyle name="40% - Accent5 21 2 2" xfId="9678"/>
    <cellStyle name="40% - Accent5 21 2 2 2" xfId="16380"/>
    <cellStyle name="40% - Accent5 21 2 2 2 2" xfId="29341"/>
    <cellStyle name="40% - Accent5 21 2 2 2 2 2" xfId="55342"/>
    <cellStyle name="40% - Accent5 21 2 2 2 3" xfId="42407"/>
    <cellStyle name="40% - Accent5 21 2 2 3" xfId="22908"/>
    <cellStyle name="40% - Accent5 21 2 2 3 2" xfId="48908"/>
    <cellStyle name="40% - Accent5 21 2 2 4" xfId="35906"/>
    <cellStyle name="40% - Accent5 21 2 3" xfId="13192"/>
    <cellStyle name="40% - Accent5 21 2 3 2" xfId="26153"/>
    <cellStyle name="40% - Accent5 21 2 3 2 2" xfId="52153"/>
    <cellStyle name="40% - Accent5 21 2 3 3" xfId="39218"/>
    <cellStyle name="40% - Accent5 21 2 4" xfId="19733"/>
    <cellStyle name="40% - Accent5 21 2 4 2" xfId="45733"/>
    <cellStyle name="40% - Accent5 21 2 5" xfId="32717"/>
    <cellStyle name="40% - Accent5 21 3" xfId="3878"/>
    <cellStyle name="40% - Accent5 21 3 2" xfId="10336"/>
    <cellStyle name="40% - Accent5 21 3 2 2" xfId="17040"/>
    <cellStyle name="40% - Accent5 21 3 2 2 2" xfId="30001"/>
    <cellStyle name="40% - Accent5 21 3 2 2 2 2" xfId="56002"/>
    <cellStyle name="40% - Accent5 21 3 2 2 3" xfId="43067"/>
    <cellStyle name="40% - Accent5 21 3 2 3" xfId="23568"/>
    <cellStyle name="40% - Accent5 21 3 2 3 2" xfId="49568"/>
    <cellStyle name="40% - Accent5 21 3 2 4" xfId="36566"/>
    <cellStyle name="40% - Accent5 21 3 3" xfId="13852"/>
    <cellStyle name="40% - Accent5 21 3 3 2" xfId="26812"/>
    <cellStyle name="40% - Accent5 21 3 3 2 2" xfId="52813"/>
    <cellStyle name="40% - Accent5 21 3 3 3" xfId="39878"/>
    <cellStyle name="40% - Accent5 21 3 4" xfId="20390"/>
    <cellStyle name="40% - Accent5 21 3 4 2" xfId="46390"/>
    <cellStyle name="40% - Accent5 21 3 5" xfId="33377"/>
    <cellStyle name="40% - Accent5 21 4" xfId="4548"/>
    <cellStyle name="40% - Accent5 21 4 2" xfId="10743"/>
    <cellStyle name="40% - Accent5 21 4 2 2" xfId="17447"/>
    <cellStyle name="40% - Accent5 21 4 2 2 2" xfId="30408"/>
    <cellStyle name="40% - Accent5 21 4 2 2 2 2" xfId="56409"/>
    <cellStyle name="40% - Accent5 21 4 2 2 3" xfId="43474"/>
    <cellStyle name="40% - Accent5 21 4 2 3" xfId="23975"/>
    <cellStyle name="40% - Accent5 21 4 2 3 2" xfId="49975"/>
    <cellStyle name="40% - Accent5 21 4 2 4" xfId="36973"/>
    <cellStyle name="40% - Accent5 21 4 3" xfId="14259"/>
    <cellStyle name="40% - Accent5 21 4 3 2" xfId="27219"/>
    <cellStyle name="40% - Accent5 21 4 3 2 2" xfId="53220"/>
    <cellStyle name="40% - Accent5 21 4 3 3" xfId="40285"/>
    <cellStyle name="40% - Accent5 21 4 4" xfId="20796"/>
    <cellStyle name="40% - Accent5 21 4 4 2" xfId="46796"/>
    <cellStyle name="40% - Accent5 21 4 5" xfId="33784"/>
    <cellStyle name="40% - Accent5 21 5" xfId="5133"/>
    <cellStyle name="40% - Accent5 21 5 2" xfId="11078"/>
    <cellStyle name="40% - Accent5 21 5 2 2" xfId="17781"/>
    <cellStyle name="40% - Accent5 21 5 2 2 2" xfId="30742"/>
    <cellStyle name="40% - Accent5 21 5 2 2 2 2" xfId="56743"/>
    <cellStyle name="40% - Accent5 21 5 2 2 3" xfId="43808"/>
    <cellStyle name="40% - Accent5 21 5 2 3" xfId="24309"/>
    <cellStyle name="40% - Accent5 21 5 2 3 2" xfId="50309"/>
    <cellStyle name="40% - Accent5 21 5 2 4" xfId="37307"/>
    <cellStyle name="40% - Accent5 21 5 3" xfId="14593"/>
    <cellStyle name="40% - Accent5 21 5 3 2" xfId="27553"/>
    <cellStyle name="40% - Accent5 21 5 3 2 2" xfId="53554"/>
    <cellStyle name="40% - Accent5 21 5 3 3" xfId="40619"/>
    <cellStyle name="40% - Accent5 21 5 4" xfId="21130"/>
    <cellStyle name="40% - Accent5 21 5 4 2" xfId="47130"/>
    <cellStyle name="40% - Accent5 21 5 5" xfId="34118"/>
    <cellStyle name="40% - Accent5 21 6" xfId="8833"/>
    <cellStyle name="40% - Accent5 21 6 2" xfId="15536"/>
    <cellStyle name="40% - Accent5 21 6 2 2" xfId="28496"/>
    <cellStyle name="40% - Accent5 21 6 2 2 2" xfId="54497"/>
    <cellStyle name="40% - Accent5 21 6 2 3" xfId="41562"/>
    <cellStyle name="40% - Accent5 21 6 3" xfId="22063"/>
    <cellStyle name="40% - Accent5 21 6 3 2" xfId="48063"/>
    <cellStyle name="40% - Accent5 21 6 4" xfId="35061"/>
    <cellStyle name="40% - Accent5 21 7" xfId="12347"/>
    <cellStyle name="40% - Accent5 21 7 2" xfId="25308"/>
    <cellStyle name="40% - Accent5 21 7 2 2" xfId="51308"/>
    <cellStyle name="40% - Accent5 21 7 3" xfId="38373"/>
    <cellStyle name="40% - Accent5 21 8" xfId="18889"/>
    <cellStyle name="40% - Accent5 21 8 2" xfId="44889"/>
    <cellStyle name="40% - Accent5 21 9" xfId="31872"/>
    <cellStyle name="40% - Accent5 22" xfId="964"/>
    <cellStyle name="40% - Accent5 22 2" xfId="3106"/>
    <cellStyle name="40% - Accent5 22 2 2" xfId="9708"/>
    <cellStyle name="40% - Accent5 22 2 2 2" xfId="16410"/>
    <cellStyle name="40% - Accent5 22 2 2 2 2" xfId="29371"/>
    <cellStyle name="40% - Accent5 22 2 2 2 2 2" xfId="55372"/>
    <cellStyle name="40% - Accent5 22 2 2 2 3" xfId="42437"/>
    <cellStyle name="40% - Accent5 22 2 2 3" xfId="22938"/>
    <cellStyle name="40% - Accent5 22 2 2 3 2" xfId="48938"/>
    <cellStyle name="40% - Accent5 22 2 2 4" xfId="35936"/>
    <cellStyle name="40% - Accent5 22 2 3" xfId="13222"/>
    <cellStyle name="40% - Accent5 22 2 3 2" xfId="26183"/>
    <cellStyle name="40% - Accent5 22 2 3 2 2" xfId="52183"/>
    <cellStyle name="40% - Accent5 22 2 3 3" xfId="39248"/>
    <cellStyle name="40% - Accent5 22 2 4" xfId="19763"/>
    <cellStyle name="40% - Accent5 22 2 4 2" xfId="45763"/>
    <cellStyle name="40% - Accent5 22 2 5" xfId="32747"/>
    <cellStyle name="40% - Accent5 22 3" xfId="3190"/>
    <cellStyle name="40% - Accent5 22 3 2" xfId="9775"/>
    <cellStyle name="40% - Accent5 22 3 2 2" xfId="16477"/>
    <cellStyle name="40% - Accent5 22 3 2 2 2" xfId="29438"/>
    <cellStyle name="40% - Accent5 22 3 2 2 2 2" xfId="55439"/>
    <cellStyle name="40% - Accent5 22 3 2 2 3" xfId="42504"/>
    <cellStyle name="40% - Accent5 22 3 2 3" xfId="23005"/>
    <cellStyle name="40% - Accent5 22 3 2 3 2" xfId="49005"/>
    <cellStyle name="40% - Accent5 22 3 2 4" xfId="36003"/>
    <cellStyle name="40% - Accent5 22 3 3" xfId="13289"/>
    <cellStyle name="40% - Accent5 22 3 3 2" xfId="26250"/>
    <cellStyle name="40% - Accent5 22 3 3 2 2" xfId="52250"/>
    <cellStyle name="40% - Accent5 22 3 3 3" xfId="39315"/>
    <cellStyle name="40% - Accent5 22 3 4" xfId="19830"/>
    <cellStyle name="40% - Accent5 22 3 4 2" xfId="45830"/>
    <cellStyle name="40% - Accent5 22 3 5" xfId="32814"/>
    <cellStyle name="40% - Accent5 22 4" xfId="2965"/>
    <cellStyle name="40% - Accent5 22 4 2" xfId="9590"/>
    <cellStyle name="40% - Accent5 22 4 2 2" xfId="16292"/>
    <cellStyle name="40% - Accent5 22 4 2 2 2" xfId="29253"/>
    <cellStyle name="40% - Accent5 22 4 2 2 2 2" xfId="55254"/>
    <cellStyle name="40% - Accent5 22 4 2 2 3" xfId="42319"/>
    <cellStyle name="40% - Accent5 22 4 2 3" xfId="22820"/>
    <cellStyle name="40% - Accent5 22 4 2 3 2" xfId="48820"/>
    <cellStyle name="40% - Accent5 22 4 2 4" xfId="35818"/>
    <cellStyle name="40% - Accent5 22 4 3" xfId="13104"/>
    <cellStyle name="40% - Accent5 22 4 3 2" xfId="26065"/>
    <cellStyle name="40% - Accent5 22 4 3 2 2" xfId="52065"/>
    <cellStyle name="40% - Accent5 22 4 3 3" xfId="39130"/>
    <cellStyle name="40% - Accent5 22 4 4" xfId="19645"/>
    <cellStyle name="40% - Accent5 22 4 4 2" xfId="45645"/>
    <cellStyle name="40% - Accent5 22 4 5" xfId="32629"/>
    <cellStyle name="40% - Accent5 22 5" xfId="3738"/>
    <cellStyle name="40% - Accent5 22 5 2" xfId="10222"/>
    <cellStyle name="40% - Accent5 22 5 2 2" xfId="16927"/>
    <cellStyle name="40% - Accent5 22 5 2 2 2" xfId="29888"/>
    <cellStyle name="40% - Accent5 22 5 2 2 2 2" xfId="55889"/>
    <cellStyle name="40% - Accent5 22 5 2 2 3" xfId="42954"/>
    <cellStyle name="40% - Accent5 22 5 2 3" xfId="23455"/>
    <cellStyle name="40% - Accent5 22 5 2 3 2" xfId="49455"/>
    <cellStyle name="40% - Accent5 22 5 2 4" xfId="36453"/>
    <cellStyle name="40% - Accent5 22 5 3" xfId="13739"/>
    <cellStyle name="40% - Accent5 22 5 3 2" xfId="26699"/>
    <cellStyle name="40% - Accent5 22 5 3 2 2" xfId="52700"/>
    <cellStyle name="40% - Accent5 22 5 3 3" xfId="39765"/>
    <cellStyle name="40% - Accent5 22 5 4" xfId="20277"/>
    <cellStyle name="40% - Accent5 22 5 4 2" xfId="46277"/>
    <cellStyle name="40% - Accent5 22 5 5" xfId="33264"/>
    <cellStyle name="40% - Accent5 22 6" xfId="8847"/>
    <cellStyle name="40% - Accent5 22 6 2" xfId="15550"/>
    <cellStyle name="40% - Accent5 22 6 2 2" xfId="28510"/>
    <cellStyle name="40% - Accent5 22 6 2 2 2" xfId="54511"/>
    <cellStyle name="40% - Accent5 22 6 2 3" xfId="41576"/>
    <cellStyle name="40% - Accent5 22 6 3" xfId="22077"/>
    <cellStyle name="40% - Accent5 22 6 3 2" xfId="48077"/>
    <cellStyle name="40% - Accent5 22 6 4" xfId="35075"/>
    <cellStyle name="40% - Accent5 22 7" xfId="12361"/>
    <cellStyle name="40% - Accent5 22 7 2" xfId="25322"/>
    <cellStyle name="40% - Accent5 22 7 2 2" xfId="51322"/>
    <cellStyle name="40% - Accent5 22 7 3" xfId="38387"/>
    <cellStyle name="40% - Accent5 22 8" xfId="18903"/>
    <cellStyle name="40% - Accent5 22 8 2" xfId="44903"/>
    <cellStyle name="40% - Accent5 22 9" xfId="31886"/>
    <cellStyle name="40% - Accent5 23" xfId="1006"/>
    <cellStyle name="40% - Accent5 23 2" xfId="3140"/>
    <cellStyle name="40% - Accent5 23 2 2" xfId="9736"/>
    <cellStyle name="40% - Accent5 23 2 2 2" xfId="16438"/>
    <cellStyle name="40% - Accent5 23 2 2 2 2" xfId="29399"/>
    <cellStyle name="40% - Accent5 23 2 2 2 2 2" xfId="55400"/>
    <cellStyle name="40% - Accent5 23 2 2 2 3" xfId="42465"/>
    <cellStyle name="40% - Accent5 23 2 2 3" xfId="22966"/>
    <cellStyle name="40% - Accent5 23 2 2 3 2" xfId="48966"/>
    <cellStyle name="40% - Accent5 23 2 2 4" xfId="35964"/>
    <cellStyle name="40% - Accent5 23 2 3" xfId="13250"/>
    <cellStyle name="40% - Accent5 23 2 3 2" xfId="26211"/>
    <cellStyle name="40% - Accent5 23 2 3 2 2" xfId="52211"/>
    <cellStyle name="40% - Accent5 23 2 3 3" xfId="39276"/>
    <cellStyle name="40% - Accent5 23 2 4" xfId="19791"/>
    <cellStyle name="40% - Accent5 23 2 4 2" xfId="45791"/>
    <cellStyle name="40% - Accent5 23 2 5" xfId="32775"/>
    <cellStyle name="40% - Accent5 23 3" xfId="2841"/>
    <cellStyle name="40% - Accent5 23 3 2" xfId="9487"/>
    <cellStyle name="40% - Accent5 23 3 2 2" xfId="16189"/>
    <cellStyle name="40% - Accent5 23 3 2 2 2" xfId="29150"/>
    <cellStyle name="40% - Accent5 23 3 2 2 2 2" xfId="55151"/>
    <cellStyle name="40% - Accent5 23 3 2 2 3" xfId="42216"/>
    <cellStyle name="40% - Accent5 23 3 2 3" xfId="22717"/>
    <cellStyle name="40% - Accent5 23 3 2 3 2" xfId="48717"/>
    <cellStyle name="40% - Accent5 23 3 2 4" xfId="35715"/>
    <cellStyle name="40% - Accent5 23 3 3" xfId="13001"/>
    <cellStyle name="40% - Accent5 23 3 3 2" xfId="25962"/>
    <cellStyle name="40% - Accent5 23 3 3 2 2" xfId="51962"/>
    <cellStyle name="40% - Accent5 23 3 3 3" xfId="39027"/>
    <cellStyle name="40% - Accent5 23 3 4" xfId="19542"/>
    <cellStyle name="40% - Accent5 23 3 4 2" xfId="45542"/>
    <cellStyle name="40% - Accent5 23 3 5" xfId="32526"/>
    <cellStyle name="40% - Accent5 23 4" xfId="3297"/>
    <cellStyle name="40% - Accent5 23 4 2" xfId="9861"/>
    <cellStyle name="40% - Accent5 23 4 2 2" xfId="16563"/>
    <cellStyle name="40% - Accent5 23 4 2 2 2" xfId="29524"/>
    <cellStyle name="40% - Accent5 23 4 2 2 2 2" xfId="55525"/>
    <cellStyle name="40% - Accent5 23 4 2 2 3" xfId="42590"/>
    <cellStyle name="40% - Accent5 23 4 2 3" xfId="23091"/>
    <cellStyle name="40% - Accent5 23 4 2 3 2" xfId="49091"/>
    <cellStyle name="40% - Accent5 23 4 2 4" xfId="36089"/>
    <cellStyle name="40% - Accent5 23 4 3" xfId="13375"/>
    <cellStyle name="40% - Accent5 23 4 3 2" xfId="26336"/>
    <cellStyle name="40% - Accent5 23 4 3 2 2" xfId="52336"/>
    <cellStyle name="40% - Accent5 23 4 3 3" xfId="39401"/>
    <cellStyle name="40% - Accent5 23 4 4" xfId="19916"/>
    <cellStyle name="40% - Accent5 23 4 4 2" xfId="45916"/>
    <cellStyle name="40% - Accent5 23 4 5" xfId="32900"/>
    <cellStyle name="40% - Accent5 23 5" xfId="2920"/>
    <cellStyle name="40% - Accent5 23 5 2" xfId="9553"/>
    <cellStyle name="40% - Accent5 23 5 2 2" xfId="16255"/>
    <cellStyle name="40% - Accent5 23 5 2 2 2" xfId="29216"/>
    <cellStyle name="40% - Accent5 23 5 2 2 2 2" xfId="55217"/>
    <cellStyle name="40% - Accent5 23 5 2 2 3" xfId="42282"/>
    <cellStyle name="40% - Accent5 23 5 2 3" xfId="22783"/>
    <cellStyle name="40% - Accent5 23 5 2 3 2" xfId="48783"/>
    <cellStyle name="40% - Accent5 23 5 2 4" xfId="35781"/>
    <cellStyle name="40% - Accent5 23 5 3" xfId="13067"/>
    <cellStyle name="40% - Accent5 23 5 3 2" xfId="26028"/>
    <cellStyle name="40% - Accent5 23 5 3 2 2" xfId="52028"/>
    <cellStyle name="40% - Accent5 23 5 3 3" xfId="39093"/>
    <cellStyle name="40% - Accent5 23 5 4" xfId="19608"/>
    <cellStyle name="40% - Accent5 23 5 4 2" xfId="45608"/>
    <cellStyle name="40% - Accent5 23 5 5" xfId="32592"/>
    <cellStyle name="40% - Accent5 23 6" xfId="8861"/>
    <cellStyle name="40% - Accent5 23 6 2" xfId="15564"/>
    <cellStyle name="40% - Accent5 23 6 2 2" xfId="28524"/>
    <cellStyle name="40% - Accent5 23 6 2 2 2" xfId="54525"/>
    <cellStyle name="40% - Accent5 23 6 2 3" xfId="41590"/>
    <cellStyle name="40% - Accent5 23 6 3" xfId="22091"/>
    <cellStyle name="40% - Accent5 23 6 3 2" xfId="48091"/>
    <cellStyle name="40% - Accent5 23 6 4" xfId="35089"/>
    <cellStyle name="40% - Accent5 23 7" xfId="12375"/>
    <cellStyle name="40% - Accent5 23 7 2" xfId="25336"/>
    <cellStyle name="40% - Accent5 23 7 2 2" xfId="51336"/>
    <cellStyle name="40% - Accent5 23 7 3" xfId="38401"/>
    <cellStyle name="40% - Accent5 23 8" xfId="18917"/>
    <cellStyle name="40% - Accent5 23 8 2" xfId="44917"/>
    <cellStyle name="40% - Accent5 23 9" xfId="31900"/>
    <cellStyle name="40% - Accent5 24" xfId="1048"/>
    <cellStyle name="40% - Accent5 24 2" xfId="3176"/>
    <cellStyle name="40% - Accent5 24 2 2" xfId="9763"/>
    <cellStyle name="40% - Accent5 24 2 2 2" xfId="16465"/>
    <cellStyle name="40% - Accent5 24 2 2 2 2" xfId="29426"/>
    <cellStyle name="40% - Accent5 24 2 2 2 2 2" xfId="55427"/>
    <cellStyle name="40% - Accent5 24 2 2 2 3" xfId="42492"/>
    <cellStyle name="40% - Accent5 24 2 2 3" xfId="22993"/>
    <cellStyle name="40% - Accent5 24 2 2 3 2" xfId="48993"/>
    <cellStyle name="40% - Accent5 24 2 2 4" xfId="35991"/>
    <cellStyle name="40% - Accent5 24 2 3" xfId="13277"/>
    <cellStyle name="40% - Accent5 24 2 3 2" xfId="26238"/>
    <cellStyle name="40% - Accent5 24 2 3 2 2" xfId="52238"/>
    <cellStyle name="40% - Accent5 24 2 3 3" xfId="39303"/>
    <cellStyle name="40% - Accent5 24 2 4" xfId="19818"/>
    <cellStyle name="40% - Accent5 24 2 4 2" xfId="45818"/>
    <cellStyle name="40% - Accent5 24 2 5" xfId="32802"/>
    <cellStyle name="40% - Accent5 24 3" xfId="2516"/>
    <cellStyle name="40% - Accent5 24 3 2" xfId="9214"/>
    <cellStyle name="40% - Accent5 24 3 2 2" xfId="15916"/>
    <cellStyle name="40% - Accent5 24 3 2 2 2" xfId="28876"/>
    <cellStyle name="40% - Accent5 24 3 2 2 2 2" xfId="54877"/>
    <cellStyle name="40% - Accent5 24 3 2 2 3" xfId="41942"/>
    <cellStyle name="40% - Accent5 24 3 2 3" xfId="22443"/>
    <cellStyle name="40% - Accent5 24 3 2 3 2" xfId="48443"/>
    <cellStyle name="40% - Accent5 24 3 2 4" xfId="35441"/>
    <cellStyle name="40% - Accent5 24 3 3" xfId="12727"/>
    <cellStyle name="40% - Accent5 24 3 3 2" xfId="25688"/>
    <cellStyle name="40% - Accent5 24 3 3 2 2" xfId="51688"/>
    <cellStyle name="40% - Accent5 24 3 3 3" xfId="38753"/>
    <cellStyle name="40% - Accent5 24 3 4" xfId="19269"/>
    <cellStyle name="40% - Accent5 24 3 4 2" xfId="45269"/>
    <cellStyle name="40% - Accent5 24 3 5" xfId="32252"/>
    <cellStyle name="40% - Accent5 24 4" xfId="3586"/>
    <cellStyle name="40% - Accent5 24 4 2" xfId="10103"/>
    <cellStyle name="40% - Accent5 24 4 2 2" xfId="16807"/>
    <cellStyle name="40% - Accent5 24 4 2 2 2" xfId="29768"/>
    <cellStyle name="40% - Accent5 24 4 2 2 2 2" xfId="55769"/>
    <cellStyle name="40% - Accent5 24 4 2 2 3" xfId="42834"/>
    <cellStyle name="40% - Accent5 24 4 2 3" xfId="23335"/>
    <cellStyle name="40% - Accent5 24 4 2 3 2" xfId="49335"/>
    <cellStyle name="40% - Accent5 24 4 2 4" xfId="36333"/>
    <cellStyle name="40% - Accent5 24 4 3" xfId="13619"/>
    <cellStyle name="40% - Accent5 24 4 3 2" xfId="26579"/>
    <cellStyle name="40% - Accent5 24 4 3 2 2" xfId="52580"/>
    <cellStyle name="40% - Accent5 24 4 3 3" xfId="39645"/>
    <cellStyle name="40% - Accent5 24 4 4" xfId="20158"/>
    <cellStyle name="40% - Accent5 24 4 4 2" xfId="46158"/>
    <cellStyle name="40% - Accent5 24 4 5" xfId="33144"/>
    <cellStyle name="40% - Accent5 24 5" xfId="4288"/>
    <cellStyle name="40% - Accent5 24 5 2" xfId="10535"/>
    <cellStyle name="40% - Accent5 24 5 2 2" xfId="17239"/>
    <cellStyle name="40% - Accent5 24 5 2 2 2" xfId="30200"/>
    <cellStyle name="40% - Accent5 24 5 2 2 2 2" xfId="56201"/>
    <cellStyle name="40% - Accent5 24 5 2 2 3" xfId="43266"/>
    <cellStyle name="40% - Accent5 24 5 2 3" xfId="23767"/>
    <cellStyle name="40% - Accent5 24 5 2 3 2" xfId="49767"/>
    <cellStyle name="40% - Accent5 24 5 2 4" xfId="36765"/>
    <cellStyle name="40% - Accent5 24 5 3" xfId="14051"/>
    <cellStyle name="40% - Accent5 24 5 3 2" xfId="27011"/>
    <cellStyle name="40% - Accent5 24 5 3 2 2" xfId="53012"/>
    <cellStyle name="40% - Accent5 24 5 3 3" xfId="40077"/>
    <cellStyle name="40% - Accent5 24 5 4" xfId="20589"/>
    <cellStyle name="40% - Accent5 24 5 4 2" xfId="46589"/>
    <cellStyle name="40% - Accent5 24 5 5" xfId="33576"/>
    <cellStyle name="40% - Accent5 24 6" xfId="8875"/>
    <cellStyle name="40% - Accent5 24 6 2" xfId="15578"/>
    <cellStyle name="40% - Accent5 24 6 2 2" xfId="28538"/>
    <cellStyle name="40% - Accent5 24 6 2 2 2" xfId="54539"/>
    <cellStyle name="40% - Accent5 24 6 2 3" xfId="41604"/>
    <cellStyle name="40% - Accent5 24 6 3" xfId="22105"/>
    <cellStyle name="40% - Accent5 24 6 3 2" xfId="48105"/>
    <cellStyle name="40% - Accent5 24 6 4" xfId="35103"/>
    <cellStyle name="40% - Accent5 24 7" xfId="12389"/>
    <cellStyle name="40% - Accent5 24 7 2" xfId="25350"/>
    <cellStyle name="40% - Accent5 24 7 2 2" xfId="51350"/>
    <cellStyle name="40% - Accent5 24 7 3" xfId="38415"/>
    <cellStyle name="40% - Accent5 24 8" xfId="18931"/>
    <cellStyle name="40% - Accent5 24 8 2" xfId="44931"/>
    <cellStyle name="40% - Accent5 24 9" xfId="31914"/>
    <cellStyle name="40% - Accent5 25" xfId="1090"/>
    <cellStyle name="40% - Accent5 25 2" xfId="3208"/>
    <cellStyle name="40% - Accent5 25 2 2" xfId="9791"/>
    <cellStyle name="40% - Accent5 25 2 2 2" xfId="16493"/>
    <cellStyle name="40% - Accent5 25 2 2 2 2" xfId="29454"/>
    <cellStyle name="40% - Accent5 25 2 2 2 2 2" xfId="55455"/>
    <cellStyle name="40% - Accent5 25 2 2 2 3" xfId="42520"/>
    <cellStyle name="40% - Accent5 25 2 2 3" xfId="23021"/>
    <cellStyle name="40% - Accent5 25 2 2 3 2" xfId="49021"/>
    <cellStyle name="40% - Accent5 25 2 2 4" xfId="36019"/>
    <cellStyle name="40% - Accent5 25 2 3" xfId="13305"/>
    <cellStyle name="40% - Accent5 25 2 3 2" xfId="26266"/>
    <cellStyle name="40% - Accent5 25 2 3 2 2" xfId="52266"/>
    <cellStyle name="40% - Accent5 25 2 3 3" xfId="39331"/>
    <cellStyle name="40% - Accent5 25 2 4" xfId="19846"/>
    <cellStyle name="40% - Accent5 25 2 4 2" xfId="45846"/>
    <cellStyle name="40% - Accent5 25 2 5" xfId="32830"/>
    <cellStyle name="40% - Accent5 25 3" xfId="3279"/>
    <cellStyle name="40% - Accent5 25 3 2" xfId="9846"/>
    <cellStyle name="40% - Accent5 25 3 2 2" xfId="16548"/>
    <cellStyle name="40% - Accent5 25 3 2 2 2" xfId="29509"/>
    <cellStyle name="40% - Accent5 25 3 2 2 2 2" xfId="55510"/>
    <cellStyle name="40% - Accent5 25 3 2 2 3" xfId="42575"/>
    <cellStyle name="40% - Accent5 25 3 2 3" xfId="23076"/>
    <cellStyle name="40% - Accent5 25 3 2 3 2" xfId="49076"/>
    <cellStyle name="40% - Accent5 25 3 2 4" xfId="36074"/>
    <cellStyle name="40% - Accent5 25 3 3" xfId="13360"/>
    <cellStyle name="40% - Accent5 25 3 3 2" xfId="26321"/>
    <cellStyle name="40% - Accent5 25 3 3 2 2" xfId="52321"/>
    <cellStyle name="40% - Accent5 25 3 3 3" xfId="39386"/>
    <cellStyle name="40% - Accent5 25 3 4" xfId="19901"/>
    <cellStyle name="40% - Accent5 25 3 4 2" xfId="45901"/>
    <cellStyle name="40% - Accent5 25 3 5" xfId="32885"/>
    <cellStyle name="40% - Accent5 25 4" xfId="2645"/>
    <cellStyle name="40% - Accent5 25 4 2" xfId="9322"/>
    <cellStyle name="40% - Accent5 25 4 2 2" xfId="16023"/>
    <cellStyle name="40% - Accent5 25 4 2 2 2" xfId="28984"/>
    <cellStyle name="40% - Accent5 25 4 2 2 2 2" xfId="54985"/>
    <cellStyle name="40% - Accent5 25 4 2 2 3" xfId="42050"/>
    <cellStyle name="40% - Accent5 25 4 2 3" xfId="22551"/>
    <cellStyle name="40% - Accent5 25 4 2 3 2" xfId="48551"/>
    <cellStyle name="40% - Accent5 25 4 2 4" xfId="35549"/>
    <cellStyle name="40% - Accent5 25 4 3" xfId="12835"/>
    <cellStyle name="40% - Accent5 25 4 3 2" xfId="25796"/>
    <cellStyle name="40% - Accent5 25 4 3 2 2" xfId="51796"/>
    <cellStyle name="40% - Accent5 25 4 3 3" xfId="38861"/>
    <cellStyle name="40% - Accent5 25 4 4" xfId="19377"/>
    <cellStyle name="40% - Accent5 25 4 4 2" xfId="45377"/>
    <cellStyle name="40% - Accent5 25 4 5" xfId="32360"/>
    <cellStyle name="40% - Accent5 25 5" xfId="3473"/>
    <cellStyle name="40% - Accent5 25 5 2" xfId="10006"/>
    <cellStyle name="40% - Accent5 25 5 2 2" xfId="16710"/>
    <cellStyle name="40% - Accent5 25 5 2 2 2" xfId="29671"/>
    <cellStyle name="40% - Accent5 25 5 2 2 2 2" xfId="55672"/>
    <cellStyle name="40% - Accent5 25 5 2 2 3" xfId="42737"/>
    <cellStyle name="40% - Accent5 25 5 2 3" xfId="23238"/>
    <cellStyle name="40% - Accent5 25 5 2 3 2" xfId="49238"/>
    <cellStyle name="40% - Accent5 25 5 2 4" xfId="36236"/>
    <cellStyle name="40% - Accent5 25 5 3" xfId="13522"/>
    <cellStyle name="40% - Accent5 25 5 3 2" xfId="26483"/>
    <cellStyle name="40% - Accent5 25 5 3 2 2" xfId="52483"/>
    <cellStyle name="40% - Accent5 25 5 3 3" xfId="39548"/>
    <cellStyle name="40% - Accent5 25 5 4" xfId="20061"/>
    <cellStyle name="40% - Accent5 25 5 4 2" xfId="46061"/>
    <cellStyle name="40% - Accent5 25 5 5" xfId="33047"/>
    <cellStyle name="40% - Accent5 25 6" xfId="8889"/>
    <cellStyle name="40% - Accent5 25 6 2" xfId="15592"/>
    <cellStyle name="40% - Accent5 25 6 2 2" xfId="28552"/>
    <cellStyle name="40% - Accent5 25 6 2 2 2" xfId="54553"/>
    <cellStyle name="40% - Accent5 25 6 2 3" xfId="41618"/>
    <cellStyle name="40% - Accent5 25 6 3" xfId="22119"/>
    <cellStyle name="40% - Accent5 25 6 3 2" xfId="48119"/>
    <cellStyle name="40% - Accent5 25 6 4" xfId="35117"/>
    <cellStyle name="40% - Accent5 25 7" xfId="12403"/>
    <cellStyle name="40% - Accent5 25 7 2" xfId="25364"/>
    <cellStyle name="40% - Accent5 25 7 2 2" xfId="51364"/>
    <cellStyle name="40% - Accent5 25 7 3" xfId="38429"/>
    <cellStyle name="40% - Accent5 25 8" xfId="18945"/>
    <cellStyle name="40% - Accent5 25 8 2" xfId="44945"/>
    <cellStyle name="40% - Accent5 25 9" xfId="31928"/>
    <cellStyle name="40% - Accent5 26" xfId="1132"/>
    <cellStyle name="40% - Accent5 26 2" xfId="3243"/>
    <cellStyle name="40% - Accent5 26 2 2" xfId="9819"/>
    <cellStyle name="40% - Accent5 26 2 2 2" xfId="16521"/>
    <cellStyle name="40% - Accent5 26 2 2 2 2" xfId="29482"/>
    <cellStyle name="40% - Accent5 26 2 2 2 2 2" xfId="55483"/>
    <cellStyle name="40% - Accent5 26 2 2 2 3" xfId="42548"/>
    <cellStyle name="40% - Accent5 26 2 2 3" xfId="23049"/>
    <cellStyle name="40% - Accent5 26 2 2 3 2" xfId="49049"/>
    <cellStyle name="40% - Accent5 26 2 2 4" xfId="36047"/>
    <cellStyle name="40% - Accent5 26 2 3" xfId="13333"/>
    <cellStyle name="40% - Accent5 26 2 3 2" xfId="26294"/>
    <cellStyle name="40% - Accent5 26 2 3 2 2" xfId="52294"/>
    <cellStyle name="40% - Accent5 26 2 3 3" xfId="39359"/>
    <cellStyle name="40% - Accent5 26 2 4" xfId="19874"/>
    <cellStyle name="40% - Accent5 26 2 4 2" xfId="45874"/>
    <cellStyle name="40% - Accent5 26 2 5" xfId="32858"/>
    <cellStyle name="40% - Accent5 26 3" xfId="2927"/>
    <cellStyle name="40% - Accent5 26 3 2" xfId="9559"/>
    <cellStyle name="40% - Accent5 26 3 2 2" xfId="16261"/>
    <cellStyle name="40% - Accent5 26 3 2 2 2" xfId="29222"/>
    <cellStyle name="40% - Accent5 26 3 2 2 2 2" xfId="55223"/>
    <cellStyle name="40% - Accent5 26 3 2 2 3" xfId="42288"/>
    <cellStyle name="40% - Accent5 26 3 2 3" xfId="22789"/>
    <cellStyle name="40% - Accent5 26 3 2 3 2" xfId="48789"/>
    <cellStyle name="40% - Accent5 26 3 2 4" xfId="35787"/>
    <cellStyle name="40% - Accent5 26 3 3" xfId="13073"/>
    <cellStyle name="40% - Accent5 26 3 3 2" xfId="26034"/>
    <cellStyle name="40% - Accent5 26 3 3 2 2" xfId="52034"/>
    <cellStyle name="40% - Accent5 26 3 3 3" xfId="39099"/>
    <cellStyle name="40% - Accent5 26 3 4" xfId="19614"/>
    <cellStyle name="40% - Accent5 26 3 4 2" xfId="45614"/>
    <cellStyle name="40% - Accent5 26 3 5" xfId="32598"/>
    <cellStyle name="40% - Accent5 26 4" xfId="2909"/>
    <cellStyle name="40% - Accent5 26 4 2" xfId="9544"/>
    <cellStyle name="40% - Accent5 26 4 2 2" xfId="16246"/>
    <cellStyle name="40% - Accent5 26 4 2 2 2" xfId="29207"/>
    <cellStyle name="40% - Accent5 26 4 2 2 2 2" xfId="55208"/>
    <cellStyle name="40% - Accent5 26 4 2 2 3" xfId="42273"/>
    <cellStyle name="40% - Accent5 26 4 2 3" xfId="22774"/>
    <cellStyle name="40% - Accent5 26 4 2 3 2" xfId="48774"/>
    <cellStyle name="40% - Accent5 26 4 2 4" xfId="35772"/>
    <cellStyle name="40% - Accent5 26 4 3" xfId="13058"/>
    <cellStyle name="40% - Accent5 26 4 3 2" xfId="26019"/>
    <cellStyle name="40% - Accent5 26 4 3 2 2" xfId="52019"/>
    <cellStyle name="40% - Accent5 26 4 3 3" xfId="39084"/>
    <cellStyle name="40% - Accent5 26 4 4" xfId="19599"/>
    <cellStyle name="40% - Accent5 26 4 4 2" xfId="45599"/>
    <cellStyle name="40% - Accent5 26 4 5" xfId="32583"/>
    <cellStyle name="40% - Accent5 26 5" xfId="2527"/>
    <cellStyle name="40% - Accent5 26 5 2" xfId="9223"/>
    <cellStyle name="40% - Accent5 26 5 2 2" xfId="15925"/>
    <cellStyle name="40% - Accent5 26 5 2 2 2" xfId="28885"/>
    <cellStyle name="40% - Accent5 26 5 2 2 2 2" xfId="54886"/>
    <cellStyle name="40% - Accent5 26 5 2 2 3" xfId="41951"/>
    <cellStyle name="40% - Accent5 26 5 2 3" xfId="22452"/>
    <cellStyle name="40% - Accent5 26 5 2 3 2" xfId="48452"/>
    <cellStyle name="40% - Accent5 26 5 2 4" xfId="35450"/>
    <cellStyle name="40% - Accent5 26 5 3" xfId="12736"/>
    <cellStyle name="40% - Accent5 26 5 3 2" xfId="25697"/>
    <cellStyle name="40% - Accent5 26 5 3 2 2" xfId="51697"/>
    <cellStyle name="40% - Accent5 26 5 3 3" xfId="38762"/>
    <cellStyle name="40% - Accent5 26 5 4" xfId="19278"/>
    <cellStyle name="40% - Accent5 26 5 4 2" xfId="45278"/>
    <cellStyle name="40% - Accent5 26 5 5" xfId="32261"/>
    <cellStyle name="40% - Accent5 26 6" xfId="8903"/>
    <cellStyle name="40% - Accent5 26 6 2" xfId="15606"/>
    <cellStyle name="40% - Accent5 26 6 2 2" xfId="28566"/>
    <cellStyle name="40% - Accent5 26 6 2 2 2" xfId="54567"/>
    <cellStyle name="40% - Accent5 26 6 2 3" xfId="41632"/>
    <cellStyle name="40% - Accent5 26 6 3" xfId="22133"/>
    <cellStyle name="40% - Accent5 26 6 3 2" xfId="48133"/>
    <cellStyle name="40% - Accent5 26 6 4" xfId="35131"/>
    <cellStyle name="40% - Accent5 26 7" xfId="12417"/>
    <cellStyle name="40% - Accent5 26 7 2" xfId="25378"/>
    <cellStyle name="40% - Accent5 26 7 2 2" xfId="51378"/>
    <cellStyle name="40% - Accent5 26 7 3" xfId="38443"/>
    <cellStyle name="40% - Accent5 26 8" xfId="18959"/>
    <cellStyle name="40% - Accent5 26 8 2" xfId="44959"/>
    <cellStyle name="40% - Accent5 26 9" xfId="31942"/>
    <cellStyle name="40% - Accent5 27" xfId="1174"/>
    <cellStyle name="40% - Accent5 27 2" xfId="3281"/>
    <cellStyle name="40% - Accent5 27 2 2" xfId="9848"/>
    <cellStyle name="40% - Accent5 27 2 2 2" xfId="16550"/>
    <cellStyle name="40% - Accent5 27 2 2 2 2" xfId="29511"/>
    <cellStyle name="40% - Accent5 27 2 2 2 2 2" xfId="55512"/>
    <cellStyle name="40% - Accent5 27 2 2 2 3" xfId="42577"/>
    <cellStyle name="40% - Accent5 27 2 2 3" xfId="23078"/>
    <cellStyle name="40% - Accent5 27 2 2 3 2" xfId="49078"/>
    <cellStyle name="40% - Accent5 27 2 2 4" xfId="36076"/>
    <cellStyle name="40% - Accent5 27 2 3" xfId="13362"/>
    <cellStyle name="40% - Accent5 27 2 3 2" xfId="26323"/>
    <cellStyle name="40% - Accent5 27 2 3 2 2" xfId="52323"/>
    <cellStyle name="40% - Accent5 27 2 3 3" xfId="39388"/>
    <cellStyle name="40% - Accent5 27 2 4" xfId="19903"/>
    <cellStyle name="40% - Accent5 27 2 4 2" xfId="45903"/>
    <cellStyle name="40% - Accent5 27 2 5" xfId="32887"/>
    <cellStyle name="40% - Accent5 27 3" xfId="2576"/>
    <cellStyle name="40% - Accent5 27 3 2" xfId="9263"/>
    <cellStyle name="40% - Accent5 27 3 2 2" xfId="15964"/>
    <cellStyle name="40% - Accent5 27 3 2 2 2" xfId="28925"/>
    <cellStyle name="40% - Accent5 27 3 2 2 2 2" xfId="54926"/>
    <cellStyle name="40% - Accent5 27 3 2 2 3" xfId="41991"/>
    <cellStyle name="40% - Accent5 27 3 2 3" xfId="22492"/>
    <cellStyle name="40% - Accent5 27 3 2 3 2" xfId="48492"/>
    <cellStyle name="40% - Accent5 27 3 2 4" xfId="35490"/>
    <cellStyle name="40% - Accent5 27 3 3" xfId="12776"/>
    <cellStyle name="40% - Accent5 27 3 3 2" xfId="25737"/>
    <cellStyle name="40% - Accent5 27 3 3 2 2" xfId="51737"/>
    <cellStyle name="40% - Accent5 27 3 3 3" xfId="38802"/>
    <cellStyle name="40% - Accent5 27 3 4" xfId="19318"/>
    <cellStyle name="40% - Accent5 27 3 4 2" xfId="45318"/>
    <cellStyle name="40% - Accent5 27 3 5" xfId="32301"/>
    <cellStyle name="40% - Accent5 27 4" xfId="3537"/>
    <cellStyle name="40% - Accent5 27 4 2" xfId="10062"/>
    <cellStyle name="40% - Accent5 27 4 2 2" xfId="16766"/>
    <cellStyle name="40% - Accent5 27 4 2 2 2" xfId="29727"/>
    <cellStyle name="40% - Accent5 27 4 2 2 2 2" xfId="55728"/>
    <cellStyle name="40% - Accent5 27 4 2 2 3" xfId="42793"/>
    <cellStyle name="40% - Accent5 27 4 2 3" xfId="23294"/>
    <cellStyle name="40% - Accent5 27 4 2 3 2" xfId="49294"/>
    <cellStyle name="40% - Accent5 27 4 2 4" xfId="36292"/>
    <cellStyle name="40% - Accent5 27 4 3" xfId="13578"/>
    <cellStyle name="40% - Accent5 27 4 3 2" xfId="26539"/>
    <cellStyle name="40% - Accent5 27 4 3 2 2" xfId="52539"/>
    <cellStyle name="40% - Accent5 27 4 3 3" xfId="39604"/>
    <cellStyle name="40% - Accent5 27 4 4" xfId="20117"/>
    <cellStyle name="40% - Accent5 27 4 4 2" xfId="46117"/>
    <cellStyle name="40% - Accent5 27 4 5" xfId="33103"/>
    <cellStyle name="40% - Accent5 27 5" xfId="4248"/>
    <cellStyle name="40% - Accent5 27 5 2" xfId="10502"/>
    <cellStyle name="40% - Accent5 27 5 2 2" xfId="17206"/>
    <cellStyle name="40% - Accent5 27 5 2 2 2" xfId="30167"/>
    <cellStyle name="40% - Accent5 27 5 2 2 2 2" xfId="56168"/>
    <cellStyle name="40% - Accent5 27 5 2 2 3" xfId="43233"/>
    <cellStyle name="40% - Accent5 27 5 2 3" xfId="23734"/>
    <cellStyle name="40% - Accent5 27 5 2 3 2" xfId="49734"/>
    <cellStyle name="40% - Accent5 27 5 2 4" xfId="36732"/>
    <cellStyle name="40% - Accent5 27 5 3" xfId="14018"/>
    <cellStyle name="40% - Accent5 27 5 3 2" xfId="26978"/>
    <cellStyle name="40% - Accent5 27 5 3 2 2" xfId="52979"/>
    <cellStyle name="40% - Accent5 27 5 3 3" xfId="40044"/>
    <cellStyle name="40% - Accent5 27 5 4" xfId="20556"/>
    <cellStyle name="40% - Accent5 27 5 4 2" xfId="46556"/>
    <cellStyle name="40% - Accent5 27 5 5" xfId="33543"/>
    <cellStyle name="40% - Accent5 27 6" xfId="8917"/>
    <cellStyle name="40% - Accent5 27 6 2" xfId="15620"/>
    <cellStyle name="40% - Accent5 27 6 2 2" xfId="28580"/>
    <cellStyle name="40% - Accent5 27 6 2 2 2" xfId="54581"/>
    <cellStyle name="40% - Accent5 27 6 2 3" xfId="41646"/>
    <cellStyle name="40% - Accent5 27 6 3" xfId="22147"/>
    <cellStyle name="40% - Accent5 27 6 3 2" xfId="48147"/>
    <cellStyle name="40% - Accent5 27 6 4" xfId="35145"/>
    <cellStyle name="40% - Accent5 27 7" xfId="12431"/>
    <cellStyle name="40% - Accent5 27 7 2" xfId="25392"/>
    <cellStyle name="40% - Accent5 27 7 2 2" xfId="51392"/>
    <cellStyle name="40% - Accent5 27 7 3" xfId="38457"/>
    <cellStyle name="40% - Accent5 27 8" xfId="18973"/>
    <cellStyle name="40% - Accent5 27 8 2" xfId="44973"/>
    <cellStyle name="40% - Accent5 27 9" xfId="31956"/>
    <cellStyle name="40% - Accent5 28" xfId="1744"/>
    <cellStyle name="40% - Accent5 28 2" xfId="3700"/>
    <cellStyle name="40% - Accent5 28 2 2" xfId="10193"/>
    <cellStyle name="40% - Accent5 28 2 2 2" xfId="16897"/>
    <cellStyle name="40% - Accent5 28 2 2 2 2" xfId="29858"/>
    <cellStyle name="40% - Accent5 28 2 2 2 2 2" xfId="55859"/>
    <cellStyle name="40% - Accent5 28 2 2 2 3" xfId="42924"/>
    <cellStyle name="40% - Accent5 28 2 2 3" xfId="23425"/>
    <cellStyle name="40% - Accent5 28 2 2 3 2" xfId="49425"/>
    <cellStyle name="40% - Accent5 28 2 2 4" xfId="36423"/>
    <cellStyle name="40% - Accent5 28 2 3" xfId="13709"/>
    <cellStyle name="40% - Accent5 28 2 3 2" xfId="26669"/>
    <cellStyle name="40% - Accent5 28 2 3 2 2" xfId="52670"/>
    <cellStyle name="40% - Accent5 28 2 3 3" xfId="39735"/>
    <cellStyle name="40% - Accent5 28 2 4" xfId="20248"/>
    <cellStyle name="40% - Accent5 28 2 4 2" xfId="46248"/>
    <cellStyle name="40% - Accent5 28 2 5" xfId="33234"/>
    <cellStyle name="40% - Accent5 28 3" xfId="4385"/>
    <cellStyle name="40% - Accent5 28 3 2" xfId="10610"/>
    <cellStyle name="40% - Accent5 28 3 2 2" xfId="17314"/>
    <cellStyle name="40% - Accent5 28 3 2 2 2" xfId="30275"/>
    <cellStyle name="40% - Accent5 28 3 2 2 2 2" xfId="56276"/>
    <cellStyle name="40% - Accent5 28 3 2 2 3" xfId="43341"/>
    <cellStyle name="40% - Accent5 28 3 2 3" xfId="23842"/>
    <cellStyle name="40% - Accent5 28 3 2 3 2" xfId="49842"/>
    <cellStyle name="40% - Accent5 28 3 2 4" xfId="36840"/>
    <cellStyle name="40% - Accent5 28 3 3" xfId="14126"/>
    <cellStyle name="40% - Accent5 28 3 3 2" xfId="27086"/>
    <cellStyle name="40% - Accent5 28 3 3 2 2" xfId="53087"/>
    <cellStyle name="40% - Accent5 28 3 3 3" xfId="40152"/>
    <cellStyle name="40% - Accent5 28 3 4" xfId="20664"/>
    <cellStyle name="40% - Accent5 28 3 4 2" xfId="46664"/>
    <cellStyle name="40% - Accent5 28 3 5" xfId="33651"/>
    <cellStyle name="40% - Accent5 28 4" xfId="5001"/>
    <cellStyle name="40% - Accent5 28 4 2" xfId="10971"/>
    <cellStyle name="40% - Accent5 28 4 2 2" xfId="17675"/>
    <cellStyle name="40% - Accent5 28 4 2 2 2" xfId="30636"/>
    <cellStyle name="40% - Accent5 28 4 2 2 2 2" xfId="56637"/>
    <cellStyle name="40% - Accent5 28 4 2 2 3" xfId="43702"/>
    <cellStyle name="40% - Accent5 28 4 2 3" xfId="24203"/>
    <cellStyle name="40% - Accent5 28 4 2 3 2" xfId="50203"/>
    <cellStyle name="40% - Accent5 28 4 2 4" xfId="37201"/>
    <cellStyle name="40% - Accent5 28 4 3" xfId="14487"/>
    <cellStyle name="40% - Accent5 28 4 3 2" xfId="27447"/>
    <cellStyle name="40% - Accent5 28 4 3 2 2" xfId="53448"/>
    <cellStyle name="40% - Accent5 28 4 3 3" xfId="40513"/>
    <cellStyle name="40% - Accent5 28 4 4" xfId="21024"/>
    <cellStyle name="40% - Accent5 28 4 4 2" xfId="47024"/>
    <cellStyle name="40% - Accent5 28 4 5" xfId="34012"/>
    <cellStyle name="40% - Accent5 28 5" xfId="5587"/>
    <cellStyle name="40% - Accent5 28 5 2" xfId="11246"/>
    <cellStyle name="40% - Accent5 28 5 2 2" xfId="17949"/>
    <cellStyle name="40% - Accent5 28 5 2 2 2" xfId="30910"/>
    <cellStyle name="40% - Accent5 28 5 2 2 2 2" xfId="56911"/>
    <cellStyle name="40% - Accent5 28 5 2 2 3" xfId="43976"/>
    <cellStyle name="40% - Accent5 28 5 2 3" xfId="24477"/>
    <cellStyle name="40% - Accent5 28 5 2 3 2" xfId="50477"/>
    <cellStyle name="40% - Accent5 28 5 2 4" xfId="37475"/>
    <cellStyle name="40% - Accent5 28 5 3" xfId="14761"/>
    <cellStyle name="40% - Accent5 28 5 3 2" xfId="27721"/>
    <cellStyle name="40% - Accent5 28 5 3 2 2" xfId="53722"/>
    <cellStyle name="40% - Accent5 28 5 3 3" xfId="40787"/>
    <cellStyle name="40% - Accent5 28 5 4" xfId="21298"/>
    <cellStyle name="40% - Accent5 28 5 4 2" xfId="47298"/>
    <cellStyle name="40% - Accent5 28 5 5" xfId="34286"/>
    <cellStyle name="40% - Accent5 28 6" xfId="8930"/>
    <cellStyle name="40% - Accent5 28 6 2" xfId="15633"/>
    <cellStyle name="40% - Accent5 28 6 2 2" xfId="28593"/>
    <cellStyle name="40% - Accent5 28 6 2 2 2" xfId="54594"/>
    <cellStyle name="40% - Accent5 28 6 2 3" xfId="41659"/>
    <cellStyle name="40% - Accent5 28 6 3" xfId="22160"/>
    <cellStyle name="40% - Accent5 28 6 3 2" xfId="48160"/>
    <cellStyle name="40% - Accent5 28 6 4" xfId="35158"/>
    <cellStyle name="40% - Accent5 28 7" xfId="12444"/>
    <cellStyle name="40% - Accent5 28 7 2" xfId="25405"/>
    <cellStyle name="40% - Accent5 28 7 2 2" xfId="51405"/>
    <cellStyle name="40% - Accent5 28 7 3" xfId="38470"/>
    <cellStyle name="40% - Accent5 28 8" xfId="18986"/>
    <cellStyle name="40% - Accent5 28 8 2" xfId="44986"/>
    <cellStyle name="40% - Accent5 28 9" xfId="31969"/>
    <cellStyle name="40% - Accent5 29" xfId="1785"/>
    <cellStyle name="40% - Accent5 29 2" xfId="3730"/>
    <cellStyle name="40% - Accent5 29 2 2" xfId="10215"/>
    <cellStyle name="40% - Accent5 29 2 2 2" xfId="16920"/>
    <cellStyle name="40% - Accent5 29 2 2 2 2" xfId="29881"/>
    <cellStyle name="40% - Accent5 29 2 2 2 2 2" xfId="55882"/>
    <cellStyle name="40% - Accent5 29 2 2 2 3" xfId="42947"/>
    <cellStyle name="40% - Accent5 29 2 2 3" xfId="23448"/>
    <cellStyle name="40% - Accent5 29 2 2 3 2" xfId="49448"/>
    <cellStyle name="40% - Accent5 29 2 2 4" xfId="36446"/>
    <cellStyle name="40% - Accent5 29 2 3" xfId="13732"/>
    <cellStyle name="40% - Accent5 29 2 3 2" xfId="26692"/>
    <cellStyle name="40% - Accent5 29 2 3 2 2" xfId="52693"/>
    <cellStyle name="40% - Accent5 29 2 3 3" xfId="39758"/>
    <cellStyle name="40% - Accent5 29 2 4" xfId="20270"/>
    <cellStyle name="40% - Accent5 29 2 4 2" xfId="46270"/>
    <cellStyle name="40% - Accent5 29 2 5" xfId="33257"/>
    <cellStyle name="40% - Accent5 29 3" xfId="4414"/>
    <cellStyle name="40% - Accent5 29 3 2" xfId="10632"/>
    <cellStyle name="40% - Accent5 29 3 2 2" xfId="17337"/>
    <cellStyle name="40% - Accent5 29 3 2 2 2" xfId="30298"/>
    <cellStyle name="40% - Accent5 29 3 2 2 2 2" xfId="56299"/>
    <cellStyle name="40% - Accent5 29 3 2 2 3" xfId="43364"/>
    <cellStyle name="40% - Accent5 29 3 2 3" xfId="23865"/>
    <cellStyle name="40% - Accent5 29 3 2 3 2" xfId="49865"/>
    <cellStyle name="40% - Accent5 29 3 2 4" xfId="36863"/>
    <cellStyle name="40% - Accent5 29 3 3" xfId="14149"/>
    <cellStyle name="40% - Accent5 29 3 3 2" xfId="27109"/>
    <cellStyle name="40% - Accent5 29 3 3 2 2" xfId="53110"/>
    <cellStyle name="40% - Accent5 29 3 3 3" xfId="40175"/>
    <cellStyle name="40% - Accent5 29 3 4" xfId="20686"/>
    <cellStyle name="40% - Accent5 29 3 4 2" xfId="46686"/>
    <cellStyle name="40% - Accent5 29 3 5" xfId="33674"/>
    <cellStyle name="40% - Accent5 29 4" xfId="5026"/>
    <cellStyle name="40% - Accent5 29 4 2" xfId="10991"/>
    <cellStyle name="40% - Accent5 29 4 2 2" xfId="17695"/>
    <cellStyle name="40% - Accent5 29 4 2 2 2" xfId="30656"/>
    <cellStyle name="40% - Accent5 29 4 2 2 2 2" xfId="56657"/>
    <cellStyle name="40% - Accent5 29 4 2 2 3" xfId="43722"/>
    <cellStyle name="40% - Accent5 29 4 2 3" xfId="24223"/>
    <cellStyle name="40% - Accent5 29 4 2 3 2" xfId="50223"/>
    <cellStyle name="40% - Accent5 29 4 2 4" xfId="37221"/>
    <cellStyle name="40% - Accent5 29 4 3" xfId="14507"/>
    <cellStyle name="40% - Accent5 29 4 3 2" xfId="27467"/>
    <cellStyle name="40% - Accent5 29 4 3 2 2" xfId="53468"/>
    <cellStyle name="40% - Accent5 29 4 3 3" xfId="40533"/>
    <cellStyle name="40% - Accent5 29 4 4" xfId="21044"/>
    <cellStyle name="40% - Accent5 29 4 4 2" xfId="47044"/>
    <cellStyle name="40% - Accent5 29 4 5" xfId="34032"/>
    <cellStyle name="40% - Accent5 29 5" xfId="5603"/>
    <cellStyle name="40% - Accent5 29 5 2" xfId="11259"/>
    <cellStyle name="40% - Accent5 29 5 2 2" xfId="17962"/>
    <cellStyle name="40% - Accent5 29 5 2 2 2" xfId="30923"/>
    <cellStyle name="40% - Accent5 29 5 2 2 2 2" xfId="56924"/>
    <cellStyle name="40% - Accent5 29 5 2 2 3" xfId="43989"/>
    <cellStyle name="40% - Accent5 29 5 2 3" xfId="24490"/>
    <cellStyle name="40% - Accent5 29 5 2 3 2" xfId="50490"/>
    <cellStyle name="40% - Accent5 29 5 2 4" xfId="37488"/>
    <cellStyle name="40% - Accent5 29 5 3" xfId="14774"/>
    <cellStyle name="40% - Accent5 29 5 3 2" xfId="27734"/>
    <cellStyle name="40% - Accent5 29 5 3 2 2" xfId="53735"/>
    <cellStyle name="40% - Accent5 29 5 3 3" xfId="40800"/>
    <cellStyle name="40% - Accent5 29 5 4" xfId="21311"/>
    <cellStyle name="40% - Accent5 29 5 4 2" xfId="47311"/>
    <cellStyle name="40% - Accent5 29 5 5" xfId="34299"/>
    <cellStyle name="40% - Accent5 29 6" xfId="8943"/>
    <cellStyle name="40% - Accent5 29 6 2" xfId="15646"/>
    <cellStyle name="40% - Accent5 29 6 2 2" xfId="28606"/>
    <cellStyle name="40% - Accent5 29 6 2 2 2" xfId="54607"/>
    <cellStyle name="40% - Accent5 29 6 2 3" xfId="41672"/>
    <cellStyle name="40% - Accent5 29 6 3" xfId="22173"/>
    <cellStyle name="40% - Accent5 29 6 3 2" xfId="48173"/>
    <cellStyle name="40% - Accent5 29 6 4" xfId="35171"/>
    <cellStyle name="40% - Accent5 29 7" xfId="12457"/>
    <cellStyle name="40% - Accent5 29 7 2" xfId="25418"/>
    <cellStyle name="40% - Accent5 29 7 2 2" xfId="51418"/>
    <cellStyle name="40% - Accent5 29 7 3" xfId="38483"/>
    <cellStyle name="40% - Accent5 29 8" xfId="18999"/>
    <cellStyle name="40% - Accent5 29 8 2" xfId="44999"/>
    <cellStyle name="40% - Accent5 29 9" xfId="31982"/>
    <cellStyle name="40% - Accent5 3" xfId="170"/>
    <cellStyle name="40% - Accent5 3 2" xfId="2449"/>
    <cellStyle name="40% - Accent5 3 2 2" xfId="9158"/>
    <cellStyle name="40% - Accent5 3 2 2 2" xfId="15860"/>
    <cellStyle name="40% - Accent5 3 2 2 2 2" xfId="28820"/>
    <cellStyle name="40% - Accent5 3 2 2 2 2 2" xfId="54821"/>
    <cellStyle name="40% - Accent5 3 2 2 2 3" xfId="41886"/>
    <cellStyle name="40% - Accent5 3 2 2 3" xfId="22387"/>
    <cellStyle name="40% - Accent5 3 2 2 3 2" xfId="48387"/>
    <cellStyle name="40% - Accent5 3 2 2 4" xfId="35385"/>
    <cellStyle name="40% - Accent5 3 2 3" xfId="12671"/>
    <cellStyle name="40% - Accent5 3 2 3 2" xfId="25632"/>
    <cellStyle name="40% - Accent5 3 2 3 2 2" xfId="51632"/>
    <cellStyle name="40% - Accent5 3 2 3 3" xfId="38697"/>
    <cellStyle name="40% - Accent5 3 2 4" xfId="19213"/>
    <cellStyle name="40% - Accent5 3 2 4 2" xfId="45213"/>
    <cellStyle name="40% - Accent5 3 2 5" xfId="32196"/>
    <cellStyle name="40% - Accent5 3 3" xfId="3645"/>
    <cellStyle name="40% - Accent5 3 3 2" xfId="10151"/>
    <cellStyle name="40% - Accent5 3 3 2 2" xfId="16855"/>
    <cellStyle name="40% - Accent5 3 3 2 2 2" xfId="29816"/>
    <cellStyle name="40% - Accent5 3 3 2 2 2 2" xfId="55817"/>
    <cellStyle name="40% - Accent5 3 3 2 2 3" xfId="42882"/>
    <cellStyle name="40% - Accent5 3 3 2 3" xfId="23383"/>
    <cellStyle name="40% - Accent5 3 3 2 3 2" xfId="49383"/>
    <cellStyle name="40% - Accent5 3 3 2 4" xfId="36381"/>
    <cellStyle name="40% - Accent5 3 3 3" xfId="13667"/>
    <cellStyle name="40% - Accent5 3 3 3 2" xfId="26627"/>
    <cellStyle name="40% - Accent5 3 3 3 2 2" xfId="52628"/>
    <cellStyle name="40% - Accent5 3 3 3 3" xfId="39693"/>
    <cellStyle name="40% - Accent5 3 3 4" xfId="20206"/>
    <cellStyle name="40% - Accent5 3 3 4 2" xfId="46206"/>
    <cellStyle name="40% - Accent5 3 3 5" xfId="33192"/>
    <cellStyle name="40% - Accent5 3 4" xfId="4338"/>
    <cellStyle name="40% - Accent5 3 4 2" xfId="10576"/>
    <cellStyle name="40% - Accent5 3 4 2 2" xfId="17280"/>
    <cellStyle name="40% - Accent5 3 4 2 2 2" xfId="30241"/>
    <cellStyle name="40% - Accent5 3 4 2 2 2 2" xfId="56242"/>
    <cellStyle name="40% - Accent5 3 4 2 2 3" xfId="43307"/>
    <cellStyle name="40% - Accent5 3 4 2 3" xfId="23808"/>
    <cellStyle name="40% - Accent5 3 4 2 3 2" xfId="49808"/>
    <cellStyle name="40% - Accent5 3 4 2 4" xfId="36806"/>
    <cellStyle name="40% - Accent5 3 4 3" xfId="14092"/>
    <cellStyle name="40% - Accent5 3 4 3 2" xfId="27052"/>
    <cellStyle name="40% - Accent5 3 4 3 2 2" xfId="53053"/>
    <cellStyle name="40% - Accent5 3 4 3 3" xfId="40118"/>
    <cellStyle name="40% - Accent5 3 4 4" xfId="20630"/>
    <cellStyle name="40% - Accent5 3 4 4 2" xfId="46630"/>
    <cellStyle name="40% - Accent5 3 4 5" xfId="33617"/>
    <cellStyle name="40% - Accent5 3 5" xfId="4963"/>
    <cellStyle name="40% - Accent5 3 5 2" xfId="10943"/>
    <cellStyle name="40% - Accent5 3 5 2 2" xfId="17647"/>
    <cellStyle name="40% - Accent5 3 5 2 2 2" xfId="30608"/>
    <cellStyle name="40% - Accent5 3 5 2 2 2 2" xfId="56609"/>
    <cellStyle name="40% - Accent5 3 5 2 2 3" xfId="43674"/>
    <cellStyle name="40% - Accent5 3 5 2 3" xfId="24175"/>
    <cellStyle name="40% - Accent5 3 5 2 3 2" xfId="50175"/>
    <cellStyle name="40% - Accent5 3 5 2 4" xfId="37173"/>
    <cellStyle name="40% - Accent5 3 5 3" xfId="14459"/>
    <cellStyle name="40% - Accent5 3 5 3 2" xfId="27419"/>
    <cellStyle name="40% - Accent5 3 5 3 2 2" xfId="53420"/>
    <cellStyle name="40% - Accent5 3 5 3 3" xfId="40485"/>
    <cellStyle name="40% - Accent5 3 5 4" xfId="20996"/>
    <cellStyle name="40% - Accent5 3 5 4 2" xfId="46996"/>
    <cellStyle name="40% - Accent5 3 5 5" xfId="33984"/>
    <cellStyle name="40% - Accent5 3 6" xfId="8586"/>
    <cellStyle name="40% - Accent5 3 6 2" xfId="15288"/>
    <cellStyle name="40% - Accent5 3 6 2 2" xfId="28248"/>
    <cellStyle name="40% - Accent5 3 6 2 2 2" xfId="54249"/>
    <cellStyle name="40% - Accent5 3 6 2 3" xfId="41314"/>
    <cellStyle name="40% - Accent5 3 6 3" xfId="21815"/>
    <cellStyle name="40% - Accent5 3 6 3 2" xfId="47815"/>
    <cellStyle name="40% - Accent5 3 6 4" xfId="34813"/>
    <cellStyle name="40% - Accent5 3 7" xfId="12099"/>
    <cellStyle name="40% - Accent5 3 7 2" xfId="25060"/>
    <cellStyle name="40% - Accent5 3 7 2 2" xfId="51060"/>
    <cellStyle name="40% - Accent5 3 7 3" xfId="38125"/>
    <cellStyle name="40% - Accent5 3 8" xfId="18641"/>
    <cellStyle name="40% - Accent5 3 8 2" xfId="44641"/>
    <cellStyle name="40% - Accent5 3 9" xfId="31624"/>
    <cellStyle name="40% - Accent5 30" xfId="1826"/>
    <cellStyle name="40% - Accent5 30 2" xfId="3764"/>
    <cellStyle name="40% - Accent5 30 2 2" xfId="10245"/>
    <cellStyle name="40% - Accent5 30 2 2 2" xfId="16949"/>
    <cellStyle name="40% - Accent5 30 2 2 2 2" xfId="29910"/>
    <cellStyle name="40% - Accent5 30 2 2 2 2 2" xfId="55911"/>
    <cellStyle name="40% - Accent5 30 2 2 2 3" xfId="42976"/>
    <cellStyle name="40% - Accent5 30 2 2 3" xfId="23477"/>
    <cellStyle name="40% - Accent5 30 2 2 3 2" xfId="49477"/>
    <cellStyle name="40% - Accent5 30 2 2 4" xfId="36475"/>
    <cellStyle name="40% - Accent5 30 2 3" xfId="13761"/>
    <cellStyle name="40% - Accent5 30 2 3 2" xfId="26721"/>
    <cellStyle name="40% - Accent5 30 2 3 2 2" xfId="52722"/>
    <cellStyle name="40% - Accent5 30 2 3 3" xfId="39787"/>
    <cellStyle name="40% - Accent5 30 2 4" xfId="20299"/>
    <cellStyle name="40% - Accent5 30 2 4 2" xfId="46299"/>
    <cellStyle name="40% - Accent5 30 2 5" xfId="33286"/>
    <cellStyle name="40% - Accent5 30 3" xfId="4443"/>
    <cellStyle name="40% - Accent5 30 3 2" xfId="10657"/>
    <cellStyle name="40% - Accent5 30 3 2 2" xfId="17361"/>
    <cellStyle name="40% - Accent5 30 3 2 2 2" xfId="30322"/>
    <cellStyle name="40% - Accent5 30 3 2 2 2 2" xfId="56323"/>
    <cellStyle name="40% - Accent5 30 3 2 2 3" xfId="43388"/>
    <cellStyle name="40% - Accent5 30 3 2 3" xfId="23889"/>
    <cellStyle name="40% - Accent5 30 3 2 3 2" xfId="49889"/>
    <cellStyle name="40% - Accent5 30 3 2 4" xfId="36887"/>
    <cellStyle name="40% - Accent5 30 3 3" xfId="14173"/>
    <cellStyle name="40% - Accent5 30 3 3 2" xfId="27133"/>
    <cellStyle name="40% - Accent5 30 3 3 2 2" xfId="53134"/>
    <cellStyle name="40% - Accent5 30 3 3 3" xfId="40199"/>
    <cellStyle name="40% - Accent5 30 3 4" xfId="20710"/>
    <cellStyle name="40% - Accent5 30 3 4 2" xfId="46710"/>
    <cellStyle name="40% - Accent5 30 3 5" xfId="33698"/>
    <cellStyle name="40% - Accent5 30 4" xfId="5049"/>
    <cellStyle name="40% - Accent5 30 4 2" xfId="11010"/>
    <cellStyle name="40% - Accent5 30 4 2 2" xfId="17713"/>
    <cellStyle name="40% - Accent5 30 4 2 2 2" xfId="30674"/>
    <cellStyle name="40% - Accent5 30 4 2 2 2 2" xfId="56675"/>
    <cellStyle name="40% - Accent5 30 4 2 2 3" xfId="43740"/>
    <cellStyle name="40% - Accent5 30 4 2 3" xfId="24241"/>
    <cellStyle name="40% - Accent5 30 4 2 3 2" xfId="50241"/>
    <cellStyle name="40% - Accent5 30 4 2 4" xfId="37239"/>
    <cellStyle name="40% - Accent5 30 4 3" xfId="14525"/>
    <cellStyle name="40% - Accent5 30 4 3 2" xfId="27485"/>
    <cellStyle name="40% - Accent5 30 4 3 2 2" xfId="53486"/>
    <cellStyle name="40% - Accent5 30 4 3 3" xfId="40551"/>
    <cellStyle name="40% - Accent5 30 4 4" xfId="21062"/>
    <cellStyle name="40% - Accent5 30 4 4 2" xfId="47062"/>
    <cellStyle name="40% - Accent5 30 4 5" xfId="34050"/>
    <cellStyle name="40% - Accent5 30 5" xfId="5619"/>
    <cellStyle name="40% - Accent5 30 5 2" xfId="11273"/>
    <cellStyle name="40% - Accent5 30 5 2 2" xfId="17976"/>
    <cellStyle name="40% - Accent5 30 5 2 2 2" xfId="30937"/>
    <cellStyle name="40% - Accent5 30 5 2 2 2 2" xfId="56938"/>
    <cellStyle name="40% - Accent5 30 5 2 2 3" xfId="44003"/>
    <cellStyle name="40% - Accent5 30 5 2 3" xfId="24504"/>
    <cellStyle name="40% - Accent5 30 5 2 3 2" xfId="50504"/>
    <cellStyle name="40% - Accent5 30 5 2 4" xfId="37502"/>
    <cellStyle name="40% - Accent5 30 5 3" xfId="14788"/>
    <cellStyle name="40% - Accent5 30 5 3 2" xfId="27748"/>
    <cellStyle name="40% - Accent5 30 5 3 2 2" xfId="53749"/>
    <cellStyle name="40% - Accent5 30 5 3 3" xfId="40814"/>
    <cellStyle name="40% - Accent5 30 5 4" xfId="21325"/>
    <cellStyle name="40% - Accent5 30 5 4 2" xfId="47325"/>
    <cellStyle name="40% - Accent5 30 5 5" xfId="34313"/>
    <cellStyle name="40% - Accent5 30 6" xfId="8956"/>
    <cellStyle name="40% - Accent5 30 6 2" xfId="15659"/>
    <cellStyle name="40% - Accent5 30 6 2 2" xfId="28619"/>
    <cellStyle name="40% - Accent5 30 6 2 2 2" xfId="54620"/>
    <cellStyle name="40% - Accent5 30 6 2 3" xfId="41685"/>
    <cellStyle name="40% - Accent5 30 6 3" xfId="22186"/>
    <cellStyle name="40% - Accent5 30 6 3 2" xfId="48186"/>
    <cellStyle name="40% - Accent5 30 6 4" xfId="35184"/>
    <cellStyle name="40% - Accent5 30 7" xfId="12470"/>
    <cellStyle name="40% - Accent5 30 7 2" xfId="25431"/>
    <cellStyle name="40% - Accent5 30 7 2 2" xfId="51431"/>
    <cellStyle name="40% - Accent5 30 7 3" xfId="38496"/>
    <cellStyle name="40% - Accent5 30 8" xfId="19012"/>
    <cellStyle name="40% - Accent5 30 8 2" xfId="45012"/>
    <cellStyle name="40% - Accent5 30 9" xfId="31995"/>
    <cellStyle name="40% - Accent5 31" xfId="1867"/>
    <cellStyle name="40% - Accent5 31 2" xfId="3797"/>
    <cellStyle name="40% - Accent5 31 2 2" xfId="10273"/>
    <cellStyle name="40% - Accent5 31 2 2 2" xfId="16977"/>
    <cellStyle name="40% - Accent5 31 2 2 2 2" xfId="29938"/>
    <cellStyle name="40% - Accent5 31 2 2 2 2 2" xfId="55939"/>
    <cellStyle name="40% - Accent5 31 2 2 2 3" xfId="43004"/>
    <cellStyle name="40% - Accent5 31 2 2 3" xfId="23505"/>
    <cellStyle name="40% - Accent5 31 2 2 3 2" xfId="49505"/>
    <cellStyle name="40% - Accent5 31 2 2 4" xfId="36503"/>
    <cellStyle name="40% - Accent5 31 2 3" xfId="13789"/>
    <cellStyle name="40% - Accent5 31 2 3 2" xfId="26749"/>
    <cellStyle name="40% - Accent5 31 2 3 2 2" xfId="52750"/>
    <cellStyle name="40% - Accent5 31 2 3 3" xfId="39815"/>
    <cellStyle name="40% - Accent5 31 2 4" xfId="20327"/>
    <cellStyle name="40% - Accent5 31 2 4 2" xfId="46327"/>
    <cellStyle name="40% - Accent5 31 2 5" xfId="33314"/>
    <cellStyle name="40% - Accent5 31 3" xfId="4476"/>
    <cellStyle name="40% - Accent5 31 3 2" xfId="10685"/>
    <cellStyle name="40% - Accent5 31 3 2 2" xfId="17389"/>
    <cellStyle name="40% - Accent5 31 3 2 2 2" xfId="30350"/>
    <cellStyle name="40% - Accent5 31 3 2 2 2 2" xfId="56351"/>
    <cellStyle name="40% - Accent5 31 3 2 2 3" xfId="43416"/>
    <cellStyle name="40% - Accent5 31 3 2 3" xfId="23917"/>
    <cellStyle name="40% - Accent5 31 3 2 3 2" xfId="49917"/>
    <cellStyle name="40% - Accent5 31 3 2 4" xfId="36915"/>
    <cellStyle name="40% - Accent5 31 3 3" xfId="14201"/>
    <cellStyle name="40% - Accent5 31 3 3 2" xfId="27161"/>
    <cellStyle name="40% - Accent5 31 3 3 2 2" xfId="53162"/>
    <cellStyle name="40% - Accent5 31 3 3 3" xfId="40227"/>
    <cellStyle name="40% - Accent5 31 3 4" xfId="20738"/>
    <cellStyle name="40% - Accent5 31 3 4 2" xfId="46738"/>
    <cellStyle name="40% - Accent5 31 3 5" xfId="33726"/>
    <cellStyle name="40% - Accent5 31 4" xfId="5074"/>
    <cellStyle name="40% - Accent5 31 4 2" xfId="11030"/>
    <cellStyle name="40% - Accent5 31 4 2 2" xfId="17733"/>
    <cellStyle name="40% - Accent5 31 4 2 2 2" xfId="30694"/>
    <cellStyle name="40% - Accent5 31 4 2 2 2 2" xfId="56695"/>
    <cellStyle name="40% - Accent5 31 4 2 2 3" xfId="43760"/>
    <cellStyle name="40% - Accent5 31 4 2 3" xfId="24261"/>
    <cellStyle name="40% - Accent5 31 4 2 3 2" xfId="50261"/>
    <cellStyle name="40% - Accent5 31 4 2 4" xfId="37259"/>
    <cellStyle name="40% - Accent5 31 4 3" xfId="14545"/>
    <cellStyle name="40% - Accent5 31 4 3 2" xfId="27505"/>
    <cellStyle name="40% - Accent5 31 4 3 2 2" xfId="53506"/>
    <cellStyle name="40% - Accent5 31 4 3 3" xfId="40571"/>
    <cellStyle name="40% - Accent5 31 4 4" xfId="21082"/>
    <cellStyle name="40% - Accent5 31 4 4 2" xfId="47082"/>
    <cellStyle name="40% - Accent5 31 4 5" xfId="34070"/>
    <cellStyle name="40% - Accent5 31 5" xfId="5636"/>
    <cellStyle name="40% - Accent5 31 5 2" xfId="11287"/>
    <cellStyle name="40% - Accent5 31 5 2 2" xfId="17990"/>
    <cellStyle name="40% - Accent5 31 5 2 2 2" xfId="30951"/>
    <cellStyle name="40% - Accent5 31 5 2 2 2 2" xfId="56952"/>
    <cellStyle name="40% - Accent5 31 5 2 2 3" xfId="44017"/>
    <cellStyle name="40% - Accent5 31 5 2 3" xfId="24518"/>
    <cellStyle name="40% - Accent5 31 5 2 3 2" xfId="50518"/>
    <cellStyle name="40% - Accent5 31 5 2 4" xfId="37516"/>
    <cellStyle name="40% - Accent5 31 5 3" xfId="14802"/>
    <cellStyle name="40% - Accent5 31 5 3 2" xfId="27762"/>
    <cellStyle name="40% - Accent5 31 5 3 2 2" xfId="53763"/>
    <cellStyle name="40% - Accent5 31 5 3 3" xfId="40828"/>
    <cellStyle name="40% - Accent5 31 5 4" xfId="21339"/>
    <cellStyle name="40% - Accent5 31 5 4 2" xfId="47339"/>
    <cellStyle name="40% - Accent5 31 5 5" xfId="34327"/>
    <cellStyle name="40% - Accent5 31 6" xfId="8969"/>
    <cellStyle name="40% - Accent5 31 6 2" xfId="15672"/>
    <cellStyle name="40% - Accent5 31 6 2 2" xfId="28632"/>
    <cellStyle name="40% - Accent5 31 6 2 2 2" xfId="54633"/>
    <cellStyle name="40% - Accent5 31 6 2 3" xfId="41698"/>
    <cellStyle name="40% - Accent5 31 6 3" xfId="22199"/>
    <cellStyle name="40% - Accent5 31 6 3 2" xfId="48199"/>
    <cellStyle name="40% - Accent5 31 6 4" xfId="35197"/>
    <cellStyle name="40% - Accent5 31 7" xfId="12483"/>
    <cellStyle name="40% - Accent5 31 7 2" xfId="25444"/>
    <cellStyle name="40% - Accent5 31 7 2 2" xfId="51444"/>
    <cellStyle name="40% - Accent5 31 7 3" xfId="38509"/>
    <cellStyle name="40% - Accent5 31 8" xfId="19025"/>
    <cellStyle name="40% - Accent5 31 8 2" xfId="45025"/>
    <cellStyle name="40% - Accent5 31 9" xfId="32008"/>
    <cellStyle name="40% - Accent5 32" xfId="1908"/>
    <cellStyle name="40% - Accent5 32 2" xfId="3830"/>
    <cellStyle name="40% - Accent5 32 2 2" xfId="10299"/>
    <cellStyle name="40% - Accent5 32 2 2 2" xfId="17003"/>
    <cellStyle name="40% - Accent5 32 2 2 2 2" xfId="29964"/>
    <cellStyle name="40% - Accent5 32 2 2 2 2 2" xfId="55965"/>
    <cellStyle name="40% - Accent5 32 2 2 2 3" xfId="43030"/>
    <cellStyle name="40% - Accent5 32 2 2 3" xfId="23531"/>
    <cellStyle name="40% - Accent5 32 2 2 3 2" xfId="49531"/>
    <cellStyle name="40% - Accent5 32 2 2 4" xfId="36529"/>
    <cellStyle name="40% - Accent5 32 2 3" xfId="13815"/>
    <cellStyle name="40% - Accent5 32 2 3 2" xfId="26775"/>
    <cellStyle name="40% - Accent5 32 2 3 2 2" xfId="52776"/>
    <cellStyle name="40% - Accent5 32 2 3 3" xfId="39841"/>
    <cellStyle name="40% - Accent5 32 2 4" xfId="20353"/>
    <cellStyle name="40% - Accent5 32 2 4 2" xfId="46353"/>
    <cellStyle name="40% - Accent5 32 2 5" xfId="33340"/>
    <cellStyle name="40% - Accent5 32 3" xfId="4506"/>
    <cellStyle name="40% - Accent5 32 3 2" xfId="10709"/>
    <cellStyle name="40% - Accent5 32 3 2 2" xfId="17413"/>
    <cellStyle name="40% - Accent5 32 3 2 2 2" xfId="30374"/>
    <cellStyle name="40% - Accent5 32 3 2 2 2 2" xfId="56375"/>
    <cellStyle name="40% - Accent5 32 3 2 2 3" xfId="43440"/>
    <cellStyle name="40% - Accent5 32 3 2 3" xfId="23941"/>
    <cellStyle name="40% - Accent5 32 3 2 3 2" xfId="49941"/>
    <cellStyle name="40% - Accent5 32 3 2 4" xfId="36939"/>
    <cellStyle name="40% - Accent5 32 3 3" xfId="14225"/>
    <cellStyle name="40% - Accent5 32 3 3 2" xfId="27185"/>
    <cellStyle name="40% - Accent5 32 3 3 2 2" xfId="53186"/>
    <cellStyle name="40% - Accent5 32 3 3 3" xfId="40251"/>
    <cellStyle name="40% - Accent5 32 3 4" xfId="20762"/>
    <cellStyle name="40% - Accent5 32 3 4 2" xfId="46762"/>
    <cellStyle name="40% - Accent5 32 3 5" xfId="33750"/>
    <cellStyle name="40% - Accent5 32 4" xfId="5098"/>
    <cellStyle name="40% - Accent5 32 4 2" xfId="11050"/>
    <cellStyle name="40% - Accent5 32 4 2 2" xfId="17753"/>
    <cellStyle name="40% - Accent5 32 4 2 2 2" xfId="30714"/>
    <cellStyle name="40% - Accent5 32 4 2 2 2 2" xfId="56715"/>
    <cellStyle name="40% - Accent5 32 4 2 2 3" xfId="43780"/>
    <cellStyle name="40% - Accent5 32 4 2 3" xfId="24281"/>
    <cellStyle name="40% - Accent5 32 4 2 3 2" xfId="50281"/>
    <cellStyle name="40% - Accent5 32 4 2 4" xfId="37279"/>
    <cellStyle name="40% - Accent5 32 4 3" xfId="14565"/>
    <cellStyle name="40% - Accent5 32 4 3 2" xfId="27525"/>
    <cellStyle name="40% - Accent5 32 4 3 2 2" xfId="53526"/>
    <cellStyle name="40% - Accent5 32 4 3 3" xfId="40591"/>
    <cellStyle name="40% - Accent5 32 4 4" xfId="21102"/>
    <cellStyle name="40% - Accent5 32 4 4 2" xfId="47102"/>
    <cellStyle name="40% - Accent5 32 4 5" xfId="34090"/>
    <cellStyle name="40% - Accent5 32 5" xfId="5653"/>
    <cellStyle name="40% - Accent5 32 5 2" xfId="11301"/>
    <cellStyle name="40% - Accent5 32 5 2 2" xfId="18004"/>
    <cellStyle name="40% - Accent5 32 5 2 2 2" xfId="30965"/>
    <cellStyle name="40% - Accent5 32 5 2 2 2 2" xfId="56966"/>
    <cellStyle name="40% - Accent5 32 5 2 2 3" xfId="44031"/>
    <cellStyle name="40% - Accent5 32 5 2 3" xfId="24532"/>
    <cellStyle name="40% - Accent5 32 5 2 3 2" xfId="50532"/>
    <cellStyle name="40% - Accent5 32 5 2 4" xfId="37530"/>
    <cellStyle name="40% - Accent5 32 5 3" xfId="14816"/>
    <cellStyle name="40% - Accent5 32 5 3 2" xfId="27776"/>
    <cellStyle name="40% - Accent5 32 5 3 2 2" xfId="53777"/>
    <cellStyle name="40% - Accent5 32 5 3 3" xfId="40842"/>
    <cellStyle name="40% - Accent5 32 5 4" xfId="21353"/>
    <cellStyle name="40% - Accent5 32 5 4 2" xfId="47353"/>
    <cellStyle name="40% - Accent5 32 5 5" xfId="34341"/>
    <cellStyle name="40% - Accent5 32 6" xfId="8982"/>
    <cellStyle name="40% - Accent5 32 6 2" xfId="15685"/>
    <cellStyle name="40% - Accent5 32 6 2 2" xfId="28645"/>
    <cellStyle name="40% - Accent5 32 6 2 2 2" xfId="54646"/>
    <cellStyle name="40% - Accent5 32 6 2 3" xfId="41711"/>
    <cellStyle name="40% - Accent5 32 6 3" xfId="22212"/>
    <cellStyle name="40% - Accent5 32 6 3 2" xfId="48212"/>
    <cellStyle name="40% - Accent5 32 6 4" xfId="35210"/>
    <cellStyle name="40% - Accent5 32 7" xfId="12496"/>
    <cellStyle name="40% - Accent5 32 7 2" xfId="25457"/>
    <cellStyle name="40% - Accent5 32 7 2 2" xfId="51457"/>
    <cellStyle name="40% - Accent5 32 7 3" xfId="38522"/>
    <cellStyle name="40% - Accent5 32 8" xfId="19038"/>
    <cellStyle name="40% - Accent5 32 8 2" xfId="45038"/>
    <cellStyle name="40% - Accent5 32 9" xfId="32021"/>
    <cellStyle name="40% - Accent5 33" xfId="1949"/>
    <cellStyle name="40% - Accent5 33 2" xfId="3861"/>
    <cellStyle name="40% - Accent5 33 2 2" xfId="10324"/>
    <cellStyle name="40% - Accent5 33 2 2 2" xfId="17028"/>
    <cellStyle name="40% - Accent5 33 2 2 2 2" xfId="29989"/>
    <cellStyle name="40% - Accent5 33 2 2 2 2 2" xfId="55990"/>
    <cellStyle name="40% - Accent5 33 2 2 2 3" xfId="43055"/>
    <cellStyle name="40% - Accent5 33 2 2 3" xfId="23556"/>
    <cellStyle name="40% - Accent5 33 2 2 3 2" xfId="49556"/>
    <cellStyle name="40% - Accent5 33 2 2 4" xfId="36554"/>
    <cellStyle name="40% - Accent5 33 2 3" xfId="13840"/>
    <cellStyle name="40% - Accent5 33 2 3 2" xfId="26800"/>
    <cellStyle name="40% - Accent5 33 2 3 2 2" xfId="52801"/>
    <cellStyle name="40% - Accent5 33 2 3 3" xfId="39866"/>
    <cellStyle name="40% - Accent5 33 2 4" xfId="20378"/>
    <cellStyle name="40% - Accent5 33 2 4 2" xfId="46378"/>
    <cellStyle name="40% - Accent5 33 2 5" xfId="33365"/>
    <cellStyle name="40% - Accent5 33 3" xfId="4534"/>
    <cellStyle name="40% - Accent5 33 3 2" xfId="10732"/>
    <cellStyle name="40% - Accent5 33 3 2 2" xfId="17436"/>
    <cellStyle name="40% - Accent5 33 3 2 2 2" xfId="30397"/>
    <cellStyle name="40% - Accent5 33 3 2 2 2 2" xfId="56398"/>
    <cellStyle name="40% - Accent5 33 3 2 2 3" xfId="43463"/>
    <cellStyle name="40% - Accent5 33 3 2 3" xfId="23964"/>
    <cellStyle name="40% - Accent5 33 3 2 3 2" xfId="49964"/>
    <cellStyle name="40% - Accent5 33 3 2 4" xfId="36962"/>
    <cellStyle name="40% - Accent5 33 3 3" xfId="14248"/>
    <cellStyle name="40% - Accent5 33 3 3 2" xfId="27208"/>
    <cellStyle name="40% - Accent5 33 3 3 2 2" xfId="53209"/>
    <cellStyle name="40% - Accent5 33 3 3 3" xfId="40274"/>
    <cellStyle name="40% - Accent5 33 3 4" xfId="20785"/>
    <cellStyle name="40% - Accent5 33 3 4 2" xfId="46785"/>
    <cellStyle name="40% - Accent5 33 3 5" xfId="33773"/>
    <cellStyle name="40% - Accent5 33 4" xfId="5122"/>
    <cellStyle name="40% - Accent5 33 4 2" xfId="11070"/>
    <cellStyle name="40% - Accent5 33 4 2 2" xfId="17773"/>
    <cellStyle name="40% - Accent5 33 4 2 2 2" xfId="30734"/>
    <cellStyle name="40% - Accent5 33 4 2 2 2 2" xfId="56735"/>
    <cellStyle name="40% - Accent5 33 4 2 2 3" xfId="43800"/>
    <cellStyle name="40% - Accent5 33 4 2 3" xfId="24301"/>
    <cellStyle name="40% - Accent5 33 4 2 3 2" xfId="50301"/>
    <cellStyle name="40% - Accent5 33 4 2 4" xfId="37299"/>
    <cellStyle name="40% - Accent5 33 4 3" xfId="14585"/>
    <cellStyle name="40% - Accent5 33 4 3 2" xfId="27545"/>
    <cellStyle name="40% - Accent5 33 4 3 2 2" xfId="53546"/>
    <cellStyle name="40% - Accent5 33 4 3 3" xfId="40611"/>
    <cellStyle name="40% - Accent5 33 4 4" xfId="21122"/>
    <cellStyle name="40% - Accent5 33 4 4 2" xfId="47122"/>
    <cellStyle name="40% - Accent5 33 4 5" xfId="34110"/>
    <cellStyle name="40% - Accent5 33 5" xfId="5670"/>
    <cellStyle name="40% - Accent5 33 5 2" xfId="11315"/>
    <cellStyle name="40% - Accent5 33 5 2 2" xfId="18018"/>
    <cellStyle name="40% - Accent5 33 5 2 2 2" xfId="30979"/>
    <cellStyle name="40% - Accent5 33 5 2 2 2 2" xfId="56980"/>
    <cellStyle name="40% - Accent5 33 5 2 2 3" xfId="44045"/>
    <cellStyle name="40% - Accent5 33 5 2 3" xfId="24546"/>
    <cellStyle name="40% - Accent5 33 5 2 3 2" xfId="50546"/>
    <cellStyle name="40% - Accent5 33 5 2 4" xfId="37544"/>
    <cellStyle name="40% - Accent5 33 5 3" xfId="14830"/>
    <cellStyle name="40% - Accent5 33 5 3 2" xfId="27790"/>
    <cellStyle name="40% - Accent5 33 5 3 2 2" xfId="53791"/>
    <cellStyle name="40% - Accent5 33 5 3 3" xfId="40856"/>
    <cellStyle name="40% - Accent5 33 5 4" xfId="21367"/>
    <cellStyle name="40% - Accent5 33 5 4 2" xfId="47367"/>
    <cellStyle name="40% - Accent5 33 5 5" xfId="34355"/>
    <cellStyle name="40% - Accent5 33 6" xfId="8995"/>
    <cellStyle name="40% - Accent5 33 6 2" xfId="15698"/>
    <cellStyle name="40% - Accent5 33 6 2 2" xfId="28658"/>
    <cellStyle name="40% - Accent5 33 6 2 2 2" xfId="54659"/>
    <cellStyle name="40% - Accent5 33 6 2 3" xfId="41724"/>
    <cellStyle name="40% - Accent5 33 6 3" xfId="22225"/>
    <cellStyle name="40% - Accent5 33 6 3 2" xfId="48225"/>
    <cellStyle name="40% - Accent5 33 6 4" xfId="35223"/>
    <cellStyle name="40% - Accent5 33 7" xfId="12509"/>
    <cellStyle name="40% - Accent5 33 7 2" xfId="25470"/>
    <cellStyle name="40% - Accent5 33 7 2 2" xfId="51470"/>
    <cellStyle name="40% - Accent5 33 7 3" xfId="38535"/>
    <cellStyle name="40% - Accent5 33 8" xfId="19051"/>
    <cellStyle name="40% - Accent5 33 8 2" xfId="45051"/>
    <cellStyle name="40% - Accent5 33 9" xfId="32034"/>
    <cellStyle name="40% - Accent5 34" xfId="1990"/>
    <cellStyle name="40% - Accent5 34 2" xfId="3894"/>
    <cellStyle name="40% - Accent5 34 2 2" xfId="10351"/>
    <cellStyle name="40% - Accent5 34 2 2 2" xfId="17055"/>
    <cellStyle name="40% - Accent5 34 2 2 2 2" xfId="30016"/>
    <cellStyle name="40% - Accent5 34 2 2 2 2 2" xfId="56017"/>
    <cellStyle name="40% - Accent5 34 2 2 2 3" xfId="43082"/>
    <cellStyle name="40% - Accent5 34 2 2 3" xfId="23583"/>
    <cellStyle name="40% - Accent5 34 2 2 3 2" xfId="49583"/>
    <cellStyle name="40% - Accent5 34 2 2 4" xfId="36581"/>
    <cellStyle name="40% - Accent5 34 2 3" xfId="13867"/>
    <cellStyle name="40% - Accent5 34 2 3 2" xfId="26827"/>
    <cellStyle name="40% - Accent5 34 2 3 2 2" xfId="52828"/>
    <cellStyle name="40% - Accent5 34 2 3 3" xfId="39893"/>
    <cellStyle name="40% - Accent5 34 2 4" xfId="20405"/>
    <cellStyle name="40% - Accent5 34 2 4 2" xfId="46405"/>
    <cellStyle name="40% - Accent5 34 2 5" xfId="33392"/>
    <cellStyle name="40% - Accent5 34 3" xfId="4564"/>
    <cellStyle name="40% - Accent5 34 3 2" xfId="10758"/>
    <cellStyle name="40% - Accent5 34 3 2 2" xfId="17462"/>
    <cellStyle name="40% - Accent5 34 3 2 2 2" xfId="30423"/>
    <cellStyle name="40% - Accent5 34 3 2 2 2 2" xfId="56424"/>
    <cellStyle name="40% - Accent5 34 3 2 2 3" xfId="43489"/>
    <cellStyle name="40% - Accent5 34 3 2 3" xfId="23990"/>
    <cellStyle name="40% - Accent5 34 3 2 3 2" xfId="49990"/>
    <cellStyle name="40% - Accent5 34 3 2 4" xfId="36988"/>
    <cellStyle name="40% - Accent5 34 3 3" xfId="14274"/>
    <cellStyle name="40% - Accent5 34 3 3 2" xfId="27234"/>
    <cellStyle name="40% - Accent5 34 3 3 2 2" xfId="53235"/>
    <cellStyle name="40% - Accent5 34 3 3 3" xfId="40300"/>
    <cellStyle name="40% - Accent5 34 3 4" xfId="20811"/>
    <cellStyle name="40% - Accent5 34 3 4 2" xfId="46811"/>
    <cellStyle name="40% - Accent5 34 3 5" xfId="33799"/>
    <cellStyle name="40% - Accent5 34 4" xfId="5146"/>
    <cellStyle name="40% - Accent5 34 4 2" xfId="11090"/>
    <cellStyle name="40% - Accent5 34 4 2 2" xfId="17793"/>
    <cellStyle name="40% - Accent5 34 4 2 2 2" xfId="30754"/>
    <cellStyle name="40% - Accent5 34 4 2 2 2 2" xfId="56755"/>
    <cellStyle name="40% - Accent5 34 4 2 2 3" xfId="43820"/>
    <cellStyle name="40% - Accent5 34 4 2 3" xfId="24321"/>
    <cellStyle name="40% - Accent5 34 4 2 3 2" xfId="50321"/>
    <cellStyle name="40% - Accent5 34 4 2 4" xfId="37319"/>
    <cellStyle name="40% - Accent5 34 4 3" xfId="14605"/>
    <cellStyle name="40% - Accent5 34 4 3 2" xfId="27565"/>
    <cellStyle name="40% - Accent5 34 4 3 2 2" xfId="53566"/>
    <cellStyle name="40% - Accent5 34 4 3 3" xfId="40631"/>
    <cellStyle name="40% - Accent5 34 4 4" xfId="21142"/>
    <cellStyle name="40% - Accent5 34 4 4 2" xfId="47142"/>
    <cellStyle name="40% - Accent5 34 4 5" xfId="34130"/>
    <cellStyle name="40% - Accent5 34 5" xfId="5687"/>
    <cellStyle name="40% - Accent5 34 5 2" xfId="11329"/>
    <cellStyle name="40% - Accent5 34 5 2 2" xfId="18032"/>
    <cellStyle name="40% - Accent5 34 5 2 2 2" xfId="30993"/>
    <cellStyle name="40% - Accent5 34 5 2 2 2 2" xfId="56994"/>
    <cellStyle name="40% - Accent5 34 5 2 2 3" xfId="44059"/>
    <cellStyle name="40% - Accent5 34 5 2 3" xfId="24560"/>
    <cellStyle name="40% - Accent5 34 5 2 3 2" xfId="50560"/>
    <cellStyle name="40% - Accent5 34 5 2 4" xfId="37558"/>
    <cellStyle name="40% - Accent5 34 5 3" xfId="14844"/>
    <cellStyle name="40% - Accent5 34 5 3 2" xfId="27804"/>
    <cellStyle name="40% - Accent5 34 5 3 2 2" xfId="53805"/>
    <cellStyle name="40% - Accent5 34 5 3 3" xfId="40870"/>
    <cellStyle name="40% - Accent5 34 5 4" xfId="21381"/>
    <cellStyle name="40% - Accent5 34 5 4 2" xfId="47381"/>
    <cellStyle name="40% - Accent5 34 5 5" xfId="34369"/>
    <cellStyle name="40% - Accent5 34 6" xfId="9008"/>
    <cellStyle name="40% - Accent5 34 6 2" xfId="15711"/>
    <cellStyle name="40% - Accent5 34 6 2 2" xfId="28671"/>
    <cellStyle name="40% - Accent5 34 6 2 2 2" xfId="54672"/>
    <cellStyle name="40% - Accent5 34 6 2 3" xfId="41737"/>
    <cellStyle name="40% - Accent5 34 6 3" xfId="22238"/>
    <cellStyle name="40% - Accent5 34 6 3 2" xfId="48238"/>
    <cellStyle name="40% - Accent5 34 6 4" xfId="35236"/>
    <cellStyle name="40% - Accent5 34 7" xfId="12522"/>
    <cellStyle name="40% - Accent5 34 7 2" xfId="25483"/>
    <cellStyle name="40% - Accent5 34 7 2 2" xfId="51483"/>
    <cellStyle name="40% - Accent5 34 7 3" xfId="38548"/>
    <cellStyle name="40% - Accent5 34 8" xfId="19064"/>
    <cellStyle name="40% - Accent5 34 8 2" xfId="45064"/>
    <cellStyle name="40% - Accent5 34 9" xfId="32047"/>
    <cellStyle name="40% - Accent5 35" xfId="2032"/>
    <cellStyle name="40% - Accent5 35 2" xfId="3935"/>
    <cellStyle name="40% - Accent5 35 2 2" xfId="10366"/>
    <cellStyle name="40% - Accent5 35 2 2 2" xfId="17070"/>
    <cellStyle name="40% - Accent5 35 2 2 2 2" xfId="30031"/>
    <cellStyle name="40% - Accent5 35 2 2 2 2 2" xfId="56032"/>
    <cellStyle name="40% - Accent5 35 2 2 2 3" xfId="43097"/>
    <cellStyle name="40% - Accent5 35 2 2 3" xfId="23598"/>
    <cellStyle name="40% - Accent5 35 2 2 3 2" xfId="49598"/>
    <cellStyle name="40% - Accent5 35 2 2 4" xfId="36596"/>
    <cellStyle name="40% - Accent5 35 2 3" xfId="13882"/>
    <cellStyle name="40% - Accent5 35 2 3 2" xfId="26842"/>
    <cellStyle name="40% - Accent5 35 2 3 2 2" xfId="52843"/>
    <cellStyle name="40% - Accent5 35 2 3 3" xfId="39908"/>
    <cellStyle name="40% - Accent5 35 2 4" xfId="20420"/>
    <cellStyle name="40% - Accent5 35 2 4 2" xfId="46420"/>
    <cellStyle name="40% - Accent5 35 2 5" xfId="33407"/>
    <cellStyle name="40% - Accent5 35 3" xfId="4604"/>
    <cellStyle name="40% - Accent5 35 3 2" xfId="10772"/>
    <cellStyle name="40% - Accent5 35 3 2 2" xfId="17476"/>
    <cellStyle name="40% - Accent5 35 3 2 2 2" xfId="30437"/>
    <cellStyle name="40% - Accent5 35 3 2 2 2 2" xfId="56438"/>
    <cellStyle name="40% - Accent5 35 3 2 2 3" xfId="43503"/>
    <cellStyle name="40% - Accent5 35 3 2 3" xfId="24004"/>
    <cellStyle name="40% - Accent5 35 3 2 3 2" xfId="50004"/>
    <cellStyle name="40% - Accent5 35 3 2 4" xfId="37002"/>
    <cellStyle name="40% - Accent5 35 3 3" xfId="14288"/>
    <cellStyle name="40% - Accent5 35 3 3 2" xfId="27248"/>
    <cellStyle name="40% - Accent5 35 3 3 2 2" xfId="53249"/>
    <cellStyle name="40% - Accent5 35 3 3 3" xfId="40314"/>
    <cellStyle name="40% - Accent5 35 3 4" xfId="20825"/>
    <cellStyle name="40% - Accent5 35 3 4 2" xfId="46825"/>
    <cellStyle name="40% - Accent5 35 3 5" xfId="33813"/>
    <cellStyle name="40% - Accent5 35 4" xfId="5185"/>
    <cellStyle name="40% - Accent5 35 4 2" xfId="11104"/>
    <cellStyle name="40% - Accent5 35 4 2 2" xfId="17807"/>
    <cellStyle name="40% - Accent5 35 4 2 2 2" xfId="30768"/>
    <cellStyle name="40% - Accent5 35 4 2 2 2 2" xfId="56769"/>
    <cellStyle name="40% - Accent5 35 4 2 2 3" xfId="43834"/>
    <cellStyle name="40% - Accent5 35 4 2 3" xfId="24335"/>
    <cellStyle name="40% - Accent5 35 4 2 3 2" xfId="50335"/>
    <cellStyle name="40% - Accent5 35 4 2 4" xfId="37333"/>
    <cellStyle name="40% - Accent5 35 4 3" xfId="14619"/>
    <cellStyle name="40% - Accent5 35 4 3 2" xfId="27579"/>
    <cellStyle name="40% - Accent5 35 4 3 2 2" xfId="53580"/>
    <cellStyle name="40% - Accent5 35 4 3 3" xfId="40645"/>
    <cellStyle name="40% - Accent5 35 4 4" xfId="21156"/>
    <cellStyle name="40% - Accent5 35 4 4 2" xfId="47156"/>
    <cellStyle name="40% - Accent5 35 4 5" xfId="34144"/>
    <cellStyle name="40% - Accent5 35 5" xfId="5726"/>
    <cellStyle name="40% - Accent5 35 5 2" xfId="11343"/>
    <cellStyle name="40% - Accent5 35 5 2 2" xfId="18046"/>
    <cellStyle name="40% - Accent5 35 5 2 2 2" xfId="31007"/>
    <cellStyle name="40% - Accent5 35 5 2 2 2 2" xfId="57008"/>
    <cellStyle name="40% - Accent5 35 5 2 2 3" xfId="44073"/>
    <cellStyle name="40% - Accent5 35 5 2 3" xfId="24574"/>
    <cellStyle name="40% - Accent5 35 5 2 3 2" xfId="50574"/>
    <cellStyle name="40% - Accent5 35 5 2 4" xfId="37572"/>
    <cellStyle name="40% - Accent5 35 5 3" xfId="14858"/>
    <cellStyle name="40% - Accent5 35 5 3 2" xfId="27818"/>
    <cellStyle name="40% - Accent5 35 5 3 2 2" xfId="53819"/>
    <cellStyle name="40% - Accent5 35 5 3 3" xfId="40884"/>
    <cellStyle name="40% - Accent5 35 5 4" xfId="21395"/>
    <cellStyle name="40% - Accent5 35 5 4 2" xfId="47395"/>
    <cellStyle name="40% - Accent5 35 5 5" xfId="34383"/>
    <cellStyle name="40% - Accent5 35 6" xfId="9022"/>
    <cellStyle name="40% - Accent5 35 6 2" xfId="15725"/>
    <cellStyle name="40% - Accent5 35 6 2 2" xfId="28685"/>
    <cellStyle name="40% - Accent5 35 6 2 2 2" xfId="54686"/>
    <cellStyle name="40% - Accent5 35 6 2 3" xfId="41751"/>
    <cellStyle name="40% - Accent5 35 6 3" xfId="22252"/>
    <cellStyle name="40% - Accent5 35 6 3 2" xfId="48252"/>
    <cellStyle name="40% - Accent5 35 6 4" xfId="35250"/>
    <cellStyle name="40% - Accent5 35 7" xfId="12536"/>
    <cellStyle name="40% - Accent5 35 7 2" xfId="25497"/>
    <cellStyle name="40% - Accent5 35 7 2 2" xfId="51497"/>
    <cellStyle name="40% - Accent5 35 7 3" xfId="38562"/>
    <cellStyle name="40% - Accent5 35 8" xfId="19078"/>
    <cellStyle name="40% - Accent5 35 8 2" xfId="45078"/>
    <cellStyle name="40% - Accent5 35 9" xfId="32061"/>
    <cellStyle name="40% - Accent5 36" xfId="2074"/>
    <cellStyle name="40% - Accent5 36 2" xfId="3977"/>
    <cellStyle name="40% - Accent5 36 2 2" xfId="10380"/>
    <cellStyle name="40% - Accent5 36 2 2 2" xfId="17084"/>
    <cellStyle name="40% - Accent5 36 2 2 2 2" xfId="30045"/>
    <cellStyle name="40% - Accent5 36 2 2 2 2 2" xfId="56046"/>
    <cellStyle name="40% - Accent5 36 2 2 2 3" xfId="43111"/>
    <cellStyle name="40% - Accent5 36 2 2 3" xfId="23612"/>
    <cellStyle name="40% - Accent5 36 2 2 3 2" xfId="49612"/>
    <cellStyle name="40% - Accent5 36 2 2 4" xfId="36610"/>
    <cellStyle name="40% - Accent5 36 2 3" xfId="13896"/>
    <cellStyle name="40% - Accent5 36 2 3 2" xfId="26856"/>
    <cellStyle name="40% - Accent5 36 2 3 2 2" xfId="52857"/>
    <cellStyle name="40% - Accent5 36 2 3 3" xfId="39922"/>
    <cellStyle name="40% - Accent5 36 2 4" xfId="20434"/>
    <cellStyle name="40% - Accent5 36 2 4 2" xfId="46434"/>
    <cellStyle name="40% - Accent5 36 2 5" xfId="33421"/>
    <cellStyle name="40% - Accent5 36 3" xfId="4646"/>
    <cellStyle name="40% - Accent5 36 3 2" xfId="10786"/>
    <cellStyle name="40% - Accent5 36 3 2 2" xfId="17490"/>
    <cellStyle name="40% - Accent5 36 3 2 2 2" xfId="30451"/>
    <cellStyle name="40% - Accent5 36 3 2 2 2 2" xfId="56452"/>
    <cellStyle name="40% - Accent5 36 3 2 2 3" xfId="43517"/>
    <cellStyle name="40% - Accent5 36 3 2 3" xfId="24018"/>
    <cellStyle name="40% - Accent5 36 3 2 3 2" xfId="50018"/>
    <cellStyle name="40% - Accent5 36 3 2 4" xfId="37016"/>
    <cellStyle name="40% - Accent5 36 3 3" xfId="14302"/>
    <cellStyle name="40% - Accent5 36 3 3 2" xfId="27262"/>
    <cellStyle name="40% - Accent5 36 3 3 2 2" xfId="53263"/>
    <cellStyle name="40% - Accent5 36 3 3 3" xfId="40328"/>
    <cellStyle name="40% - Accent5 36 3 4" xfId="20839"/>
    <cellStyle name="40% - Accent5 36 3 4 2" xfId="46839"/>
    <cellStyle name="40% - Accent5 36 3 5" xfId="33827"/>
    <cellStyle name="40% - Accent5 36 4" xfId="5227"/>
    <cellStyle name="40% - Accent5 36 4 2" xfId="11118"/>
    <cellStyle name="40% - Accent5 36 4 2 2" xfId="17821"/>
    <cellStyle name="40% - Accent5 36 4 2 2 2" xfId="30782"/>
    <cellStyle name="40% - Accent5 36 4 2 2 2 2" xfId="56783"/>
    <cellStyle name="40% - Accent5 36 4 2 2 3" xfId="43848"/>
    <cellStyle name="40% - Accent5 36 4 2 3" xfId="24349"/>
    <cellStyle name="40% - Accent5 36 4 2 3 2" xfId="50349"/>
    <cellStyle name="40% - Accent5 36 4 2 4" xfId="37347"/>
    <cellStyle name="40% - Accent5 36 4 3" xfId="14633"/>
    <cellStyle name="40% - Accent5 36 4 3 2" xfId="27593"/>
    <cellStyle name="40% - Accent5 36 4 3 2 2" xfId="53594"/>
    <cellStyle name="40% - Accent5 36 4 3 3" xfId="40659"/>
    <cellStyle name="40% - Accent5 36 4 4" xfId="21170"/>
    <cellStyle name="40% - Accent5 36 4 4 2" xfId="47170"/>
    <cellStyle name="40% - Accent5 36 4 5" xfId="34158"/>
    <cellStyle name="40% - Accent5 36 5" xfId="5768"/>
    <cellStyle name="40% - Accent5 36 5 2" xfId="11357"/>
    <cellStyle name="40% - Accent5 36 5 2 2" xfId="18060"/>
    <cellStyle name="40% - Accent5 36 5 2 2 2" xfId="31021"/>
    <cellStyle name="40% - Accent5 36 5 2 2 2 2" xfId="57022"/>
    <cellStyle name="40% - Accent5 36 5 2 2 3" xfId="44087"/>
    <cellStyle name="40% - Accent5 36 5 2 3" xfId="24588"/>
    <cellStyle name="40% - Accent5 36 5 2 3 2" xfId="50588"/>
    <cellStyle name="40% - Accent5 36 5 2 4" xfId="37586"/>
    <cellStyle name="40% - Accent5 36 5 3" xfId="14872"/>
    <cellStyle name="40% - Accent5 36 5 3 2" xfId="27832"/>
    <cellStyle name="40% - Accent5 36 5 3 2 2" xfId="53833"/>
    <cellStyle name="40% - Accent5 36 5 3 3" xfId="40898"/>
    <cellStyle name="40% - Accent5 36 5 4" xfId="21409"/>
    <cellStyle name="40% - Accent5 36 5 4 2" xfId="47409"/>
    <cellStyle name="40% - Accent5 36 5 5" xfId="34397"/>
    <cellStyle name="40% - Accent5 36 6" xfId="9036"/>
    <cellStyle name="40% - Accent5 36 6 2" xfId="15739"/>
    <cellStyle name="40% - Accent5 36 6 2 2" xfId="28699"/>
    <cellStyle name="40% - Accent5 36 6 2 2 2" xfId="54700"/>
    <cellStyle name="40% - Accent5 36 6 2 3" xfId="41765"/>
    <cellStyle name="40% - Accent5 36 6 3" xfId="22266"/>
    <cellStyle name="40% - Accent5 36 6 3 2" xfId="48266"/>
    <cellStyle name="40% - Accent5 36 6 4" xfId="35264"/>
    <cellStyle name="40% - Accent5 36 7" xfId="12550"/>
    <cellStyle name="40% - Accent5 36 7 2" xfId="25511"/>
    <cellStyle name="40% - Accent5 36 7 2 2" xfId="51511"/>
    <cellStyle name="40% - Accent5 36 7 3" xfId="38576"/>
    <cellStyle name="40% - Accent5 36 8" xfId="19092"/>
    <cellStyle name="40% - Accent5 36 8 2" xfId="45092"/>
    <cellStyle name="40% - Accent5 36 9" xfId="32075"/>
    <cellStyle name="40% - Accent5 37" xfId="2115"/>
    <cellStyle name="40% - Accent5 37 2" xfId="4019"/>
    <cellStyle name="40% - Accent5 37 2 2" xfId="10394"/>
    <cellStyle name="40% - Accent5 37 2 2 2" xfId="17098"/>
    <cellStyle name="40% - Accent5 37 2 2 2 2" xfId="30059"/>
    <cellStyle name="40% - Accent5 37 2 2 2 2 2" xfId="56060"/>
    <cellStyle name="40% - Accent5 37 2 2 2 3" xfId="43125"/>
    <cellStyle name="40% - Accent5 37 2 2 3" xfId="23626"/>
    <cellStyle name="40% - Accent5 37 2 2 3 2" xfId="49626"/>
    <cellStyle name="40% - Accent5 37 2 2 4" xfId="36624"/>
    <cellStyle name="40% - Accent5 37 2 3" xfId="13910"/>
    <cellStyle name="40% - Accent5 37 2 3 2" xfId="26870"/>
    <cellStyle name="40% - Accent5 37 2 3 2 2" xfId="52871"/>
    <cellStyle name="40% - Accent5 37 2 3 3" xfId="39936"/>
    <cellStyle name="40% - Accent5 37 2 4" xfId="20448"/>
    <cellStyle name="40% - Accent5 37 2 4 2" xfId="46448"/>
    <cellStyle name="40% - Accent5 37 2 5" xfId="33435"/>
    <cellStyle name="40% - Accent5 37 3" xfId="4688"/>
    <cellStyle name="40% - Accent5 37 3 2" xfId="10800"/>
    <cellStyle name="40% - Accent5 37 3 2 2" xfId="17504"/>
    <cellStyle name="40% - Accent5 37 3 2 2 2" xfId="30465"/>
    <cellStyle name="40% - Accent5 37 3 2 2 2 2" xfId="56466"/>
    <cellStyle name="40% - Accent5 37 3 2 2 3" xfId="43531"/>
    <cellStyle name="40% - Accent5 37 3 2 3" xfId="24032"/>
    <cellStyle name="40% - Accent5 37 3 2 3 2" xfId="50032"/>
    <cellStyle name="40% - Accent5 37 3 2 4" xfId="37030"/>
    <cellStyle name="40% - Accent5 37 3 3" xfId="14316"/>
    <cellStyle name="40% - Accent5 37 3 3 2" xfId="27276"/>
    <cellStyle name="40% - Accent5 37 3 3 2 2" xfId="53277"/>
    <cellStyle name="40% - Accent5 37 3 3 3" xfId="40342"/>
    <cellStyle name="40% - Accent5 37 3 4" xfId="20853"/>
    <cellStyle name="40% - Accent5 37 3 4 2" xfId="46853"/>
    <cellStyle name="40% - Accent5 37 3 5" xfId="33841"/>
    <cellStyle name="40% - Accent5 37 4" xfId="5269"/>
    <cellStyle name="40% - Accent5 37 4 2" xfId="11132"/>
    <cellStyle name="40% - Accent5 37 4 2 2" xfId="17835"/>
    <cellStyle name="40% - Accent5 37 4 2 2 2" xfId="30796"/>
    <cellStyle name="40% - Accent5 37 4 2 2 2 2" xfId="56797"/>
    <cellStyle name="40% - Accent5 37 4 2 2 3" xfId="43862"/>
    <cellStyle name="40% - Accent5 37 4 2 3" xfId="24363"/>
    <cellStyle name="40% - Accent5 37 4 2 3 2" xfId="50363"/>
    <cellStyle name="40% - Accent5 37 4 2 4" xfId="37361"/>
    <cellStyle name="40% - Accent5 37 4 3" xfId="14647"/>
    <cellStyle name="40% - Accent5 37 4 3 2" xfId="27607"/>
    <cellStyle name="40% - Accent5 37 4 3 2 2" xfId="53608"/>
    <cellStyle name="40% - Accent5 37 4 3 3" xfId="40673"/>
    <cellStyle name="40% - Accent5 37 4 4" xfId="21184"/>
    <cellStyle name="40% - Accent5 37 4 4 2" xfId="47184"/>
    <cellStyle name="40% - Accent5 37 4 5" xfId="34172"/>
    <cellStyle name="40% - Accent5 37 5" xfId="5810"/>
    <cellStyle name="40% - Accent5 37 5 2" xfId="11371"/>
    <cellStyle name="40% - Accent5 37 5 2 2" xfId="18074"/>
    <cellStyle name="40% - Accent5 37 5 2 2 2" xfId="31035"/>
    <cellStyle name="40% - Accent5 37 5 2 2 2 2" xfId="57036"/>
    <cellStyle name="40% - Accent5 37 5 2 2 3" xfId="44101"/>
    <cellStyle name="40% - Accent5 37 5 2 3" xfId="24602"/>
    <cellStyle name="40% - Accent5 37 5 2 3 2" xfId="50602"/>
    <cellStyle name="40% - Accent5 37 5 2 4" xfId="37600"/>
    <cellStyle name="40% - Accent5 37 5 3" xfId="14886"/>
    <cellStyle name="40% - Accent5 37 5 3 2" xfId="27846"/>
    <cellStyle name="40% - Accent5 37 5 3 2 2" xfId="53847"/>
    <cellStyle name="40% - Accent5 37 5 3 3" xfId="40912"/>
    <cellStyle name="40% - Accent5 37 5 4" xfId="21423"/>
    <cellStyle name="40% - Accent5 37 5 4 2" xfId="47423"/>
    <cellStyle name="40% - Accent5 37 5 5" xfId="34411"/>
    <cellStyle name="40% - Accent5 37 6" xfId="9049"/>
    <cellStyle name="40% - Accent5 37 6 2" xfId="15752"/>
    <cellStyle name="40% - Accent5 37 6 2 2" xfId="28712"/>
    <cellStyle name="40% - Accent5 37 6 2 2 2" xfId="54713"/>
    <cellStyle name="40% - Accent5 37 6 2 3" xfId="41778"/>
    <cellStyle name="40% - Accent5 37 6 3" xfId="22279"/>
    <cellStyle name="40% - Accent5 37 6 3 2" xfId="48279"/>
    <cellStyle name="40% - Accent5 37 6 4" xfId="35277"/>
    <cellStyle name="40% - Accent5 37 7" xfId="12563"/>
    <cellStyle name="40% - Accent5 37 7 2" xfId="25524"/>
    <cellStyle name="40% - Accent5 37 7 2 2" xfId="51524"/>
    <cellStyle name="40% - Accent5 37 7 3" xfId="38589"/>
    <cellStyle name="40% - Accent5 37 8" xfId="19105"/>
    <cellStyle name="40% - Accent5 37 8 2" xfId="45105"/>
    <cellStyle name="40% - Accent5 37 9" xfId="32088"/>
    <cellStyle name="40% - Accent5 38" xfId="2156"/>
    <cellStyle name="40% - Accent5 38 2" xfId="4061"/>
    <cellStyle name="40% - Accent5 38 2 2" xfId="10408"/>
    <cellStyle name="40% - Accent5 38 2 2 2" xfId="17112"/>
    <cellStyle name="40% - Accent5 38 2 2 2 2" xfId="30073"/>
    <cellStyle name="40% - Accent5 38 2 2 2 2 2" xfId="56074"/>
    <cellStyle name="40% - Accent5 38 2 2 2 3" xfId="43139"/>
    <cellStyle name="40% - Accent5 38 2 2 3" xfId="23640"/>
    <cellStyle name="40% - Accent5 38 2 2 3 2" xfId="49640"/>
    <cellStyle name="40% - Accent5 38 2 2 4" xfId="36638"/>
    <cellStyle name="40% - Accent5 38 2 3" xfId="13924"/>
    <cellStyle name="40% - Accent5 38 2 3 2" xfId="26884"/>
    <cellStyle name="40% - Accent5 38 2 3 2 2" xfId="52885"/>
    <cellStyle name="40% - Accent5 38 2 3 3" xfId="39950"/>
    <cellStyle name="40% - Accent5 38 2 4" xfId="20462"/>
    <cellStyle name="40% - Accent5 38 2 4 2" xfId="46462"/>
    <cellStyle name="40% - Accent5 38 2 5" xfId="33449"/>
    <cellStyle name="40% - Accent5 38 3" xfId="4730"/>
    <cellStyle name="40% - Accent5 38 3 2" xfId="10814"/>
    <cellStyle name="40% - Accent5 38 3 2 2" xfId="17518"/>
    <cellStyle name="40% - Accent5 38 3 2 2 2" xfId="30479"/>
    <cellStyle name="40% - Accent5 38 3 2 2 2 2" xfId="56480"/>
    <cellStyle name="40% - Accent5 38 3 2 2 3" xfId="43545"/>
    <cellStyle name="40% - Accent5 38 3 2 3" xfId="24046"/>
    <cellStyle name="40% - Accent5 38 3 2 3 2" xfId="50046"/>
    <cellStyle name="40% - Accent5 38 3 2 4" xfId="37044"/>
    <cellStyle name="40% - Accent5 38 3 3" xfId="14330"/>
    <cellStyle name="40% - Accent5 38 3 3 2" xfId="27290"/>
    <cellStyle name="40% - Accent5 38 3 3 2 2" xfId="53291"/>
    <cellStyle name="40% - Accent5 38 3 3 3" xfId="40356"/>
    <cellStyle name="40% - Accent5 38 3 4" xfId="20867"/>
    <cellStyle name="40% - Accent5 38 3 4 2" xfId="46867"/>
    <cellStyle name="40% - Accent5 38 3 5" xfId="33855"/>
    <cellStyle name="40% - Accent5 38 4" xfId="5311"/>
    <cellStyle name="40% - Accent5 38 4 2" xfId="11146"/>
    <cellStyle name="40% - Accent5 38 4 2 2" xfId="17849"/>
    <cellStyle name="40% - Accent5 38 4 2 2 2" xfId="30810"/>
    <cellStyle name="40% - Accent5 38 4 2 2 2 2" xfId="56811"/>
    <cellStyle name="40% - Accent5 38 4 2 2 3" xfId="43876"/>
    <cellStyle name="40% - Accent5 38 4 2 3" xfId="24377"/>
    <cellStyle name="40% - Accent5 38 4 2 3 2" xfId="50377"/>
    <cellStyle name="40% - Accent5 38 4 2 4" xfId="37375"/>
    <cellStyle name="40% - Accent5 38 4 3" xfId="14661"/>
    <cellStyle name="40% - Accent5 38 4 3 2" xfId="27621"/>
    <cellStyle name="40% - Accent5 38 4 3 2 2" xfId="53622"/>
    <cellStyle name="40% - Accent5 38 4 3 3" xfId="40687"/>
    <cellStyle name="40% - Accent5 38 4 4" xfId="21198"/>
    <cellStyle name="40% - Accent5 38 4 4 2" xfId="47198"/>
    <cellStyle name="40% - Accent5 38 4 5" xfId="34186"/>
    <cellStyle name="40% - Accent5 38 5" xfId="5852"/>
    <cellStyle name="40% - Accent5 38 5 2" xfId="11385"/>
    <cellStyle name="40% - Accent5 38 5 2 2" xfId="18088"/>
    <cellStyle name="40% - Accent5 38 5 2 2 2" xfId="31049"/>
    <cellStyle name="40% - Accent5 38 5 2 2 2 2" xfId="57050"/>
    <cellStyle name="40% - Accent5 38 5 2 2 3" xfId="44115"/>
    <cellStyle name="40% - Accent5 38 5 2 3" xfId="24616"/>
    <cellStyle name="40% - Accent5 38 5 2 3 2" xfId="50616"/>
    <cellStyle name="40% - Accent5 38 5 2 4" xfId="37614"/>
    <cellStyle name="40% - Accent5 38 5 3" xfId="14900"/>
    <cellStyle name="40% - Accent5 38 5 3 2" xfId="27860"/>
    <cellStyle name="40% - Accent5 38 5 3 2 2" xfId="53861"/>
    <cellStyle name="40% - Accent5 38 5 3 3" xfId="40926"/>
    <cellStyle name="40% - Accent5 38 5 4" xfId="21437"/>
    <cellStyle name="40% - Accent5 38 5 4 2" xfId="47437"/>
    <cellStyle name="40% - Accent5 38 5 5" xfId="34425"/>
    <cellStyle name="40% - Accent5 38 6" xfId="9062"/>
    <cellStyle name="40% - Accent5 38 6 2" xfId="15765"/>
    <cellStyle name="40% - Accent5 38 6 2 2" xfId="28725"/>
    <cellStyle name="40% - Accent5 38 6 2 2 2" xfId="54726"/>
    <cellStyle name="40% - Accent5 38 6 2 3" xfId="41791"/>
    <cellStyle name="40% - Accent5 38 6 3" xfId="22292"/>
    <cellStyle name="40% - Accent5 38 6 3 2" xfId="48292"/>
    <cellStyle name="40% - Accent5 38 6 4" xfId="35290"/>
    <cellStyle name="40% - Accent5 38 7" xfId="12576"/>
    <cellStyle name="40% - Accent5 38 7 2" xfId="25537"/>
    <cellStyle name="40% - Accent5 38 7 2 2" xfId="51537"/>
    <cellStyle name="40% - Accent5 38 7 3" xfId="38602"/>
    <cellStyle name="40% - Accent5 38 8" xfId="19118"/>
    <cellStyle name="40% - Accent5 38 8 2" xfId="45118"/>
    <cellStyle name="40% - Accent5 38 9" xfId="32101"/>
    <cellStyle name="40% - Accent5 39" xfId="2198"/>
    <cellStyle name="40% - Accent5 39 2" xfId="4103"/>
    <cellStyle name="40% - Accent5 39 2 2" xfId="10422"/>
    <cellStyle name="40% - Accent5 39 2 2 2" xfId="17126"/>
    <cellStyle name="40% - Accent5 39 2 2 2 2" xfId="30087"/>
    <cellStyle name="40% - Accent5 39 2 2 2 2 2" xfId="56088"/>
    <cellStyle name="40% - Accent5 39 2 2 2 3" xfId="43153"/>
    <cellStyle name="40% - Accent5 39 2 2 3" xfId="23654"/>
    <cellStyle name="40% - Accent5 39 2 2 3 2" xfId="49654"/>
    <cellStyle name="40% - Accent5 39 2 2 4" xfId="36652"/>
    <cellStyle name="40% - Accent5 39 2 3" xfId="13938"/>
    <cellStyle name="40% - Accent5 39 2 3 2" xfId="26898"/>
    <cellStyle name="40% - Accent5 39 2 3 2 2" xfId="52899"/>
    <cellStyle name="40% - Accent5 39 2 3 3" xfId="39964"/>
    <cellStyle name="40% - Accent5 39 2 4" xfId="20476"/>
    <cellStyle name="40% - Accent5 39 2 4 2" xfId="46476"/>
    <cellStyle name="40% - Accent5 39 2 5" xfId="33463"/>
    <cellStyle name="40% - Accent5 39 3" xfId="4772"/>
    <cellStyle name="40% - Accent5 39 3 2" xfId="10828"/>
    <cellStyle name="40% - Accent5 39 3 2 2" xfId="17532"/>
    <cellStyle name="40% - Accent5 39 3 2 2 2" xfId="30493"/>
    <cellStyle name="40% - Accent5 39 3 2 2 2 2" xfId="56494"/>
    <cellStyle name="40% - Accent5 39 3 2 2 3" xfId="43559"/>
    <cellStyle name="40% - Accent5 39 3 2 3" xfId="24060"/>
    <cellStyle name="40% - Accent5 39 3 2 3 2" xfId="50060"/>
    <cellStyle name="40% - Accent5 39 3 2 4" xfId="37058"/>
    <cellStyle name="40% - Accent5 39 3 3" xfId="14344"/>
    <cellStyle name="40% - Accent5 39 3 3 2" xfId="27304"/>
    <cellStyle name="40% - Accent5 39 3 3 2 2" xfId="53305"/>
    <cellStyle name="40% - Accent5 39 3 3 3" xfId="40370"/>
    <cellStyle name="40% - Accent5 39 3 4" xfId="20881"/>
    <cellStyle name="40% - Accent5 39 3 4 2" xfId="46881"/>
    <cellStyle name="40% - Accent5 39 3 5" xfId="33869"/>
    <cellStyle name="40% - Accent5 39 4" xfId="5353"/>
    <cellStyle name="40% - Accent5 39 4 2" xfId="11160"/>
    <cellStyle name="40% - Accent5 39 4 2 2" xfId="17863"/>
    <cellStyle name="40% - Accent5 39 4 2 2 2" xfId="30824"/>
    <cellStyle name="40% - Accent5 39 4 2 2 2 2" xfId="56825"/>
    <cellStyle name="40% - Accent5 39 4 2 2 3" xfId="43890"/>
    <cellStyle name="40% - Accent5 39 4 2 3" xfId="24391"/>
    <cellStyle name="40% - Accent5 39 4 2 3 2" xfId="50391"/>
    <cellStyle name="40% - Accent5 39 4 2 4" xfId="37389"/>
    <cellStyle name="40% - Accent5 39 4 3" xfId="14675"/>
    <cellStyle name="40% - Accent5 39 4 3 2" xfId="27635"/>
    <cellStyle name="40% - Accent5 39 4 3 2 2" xfId="53636"/>
    <cellStyle name="40% - Accent5 39 4 3 3" xfId="40701"/>
    <cellStyle name="40% - Accent5 39 4 4" xfId="21212"/>
    <cellStyle name="40% - Accent5 39 4 4 2" xfId="47212"/>
    <cellStyle name="40% - Accent5 39 4 5" xfId="34200"/>
    <cellStyle name="40% - Accent5 39 5" xfId="5894"/>
    <cellStyle name="40% - Accent5 39 5 2" xfId="11399"/>
    <cellStyle name="40% - Accent5 39 5 2 2" xfId="18102"/>
    <cellStyle name="40% - Accent5 39 5 2 2 2" xfId="31063"/>
    <cellStyle name="40% - Accent5 39 5 2 2 2 2" xfId="57064"/>
    <cellStyle name="40% - Accent5 39 5 2 2 3" xfId="44129"/>
    <cellStyle name="40% - Accent5 39 5 2 3" xfId="24630"/>
    <cellStyle name="40% - Accent5 39 5 2 3 2" xfId="50630"/>
    <cellStyle name="40% - Accent5 39 5 2 4" xfId="37628"/>
    <cellStyle name="40% - Accent5 39 5 3" xfId="14914"/>
    <cellStyle name="40% - Accent5 39 5 3 2" xfId="27874"/>
    <cellStyle name="40% - Accent5 39 5 3 2 2" xfId="53875"/>
    <cellStyle name="40% - Accent5 39 5 3 3" xfId="40940"/>
    <cellStyle name="40% - Accent5 39 5 4" xfId="21451"/>
    <cellStyle name="40% - Accent5 39 5 4 2" xfId="47451"/>
    <cellStyle name="40% - Accent5 39 5 5" xfId="34439"/>
    <cellStyle name="40% - Accent5 39 6" xfId="9076"/>
    <cellStyle name="40% - Accent5 39 6 2" xfId="15779"/>
    <cellStyle name="40% - Accent5 39 6 2 2" xfId="28739"/>
    <cellStyle name="40% - Accent5 39 6 2 2 2" xfId="54740"/>
    <cellStyle name="40% - Accent5 39 6 2 3" xfId="41805"/>
    <cellStyle name="40% - Accent5 39 6 3" xfId="22306"/>
    <cellStyle name="40% - Accent5 39 6 3 2" xfId="48306"/>
    <cellStyle name="40% - Accent5 39 6 4" xfId="35304"/>
    <cellStyle name="40% - Accent5 39 7" xfId="12590"/>
    <cellStyle name="40% - Accent5 39 7 2" xfId="25551"/>
    <cellStyle name="40% - Accent5 39 7 2 2" xfId="51551"/>
    <cellStyle name="40% - Accent5 39 7 3" xfId="38616"/>
    <cellStyle name="40% - Accent5 39 8" xfId="19132"/>
    <cellStyle name="40% - Accent5 39 8 2" xfId="45132"/>
    <cellStyle name="40% - Accent5 39 9" xfId="32115"/>
    <cellStyle name="40% - Accent5 4" xfId="211"/>
    <cellStyle name="40% - Accent5 4 2" xfId="2485"/>
    <cellStyle name="40% - Accent5 4 2 2" xfId="9187"/>
    <cellStyle name="40% - Accent5 4 2 2 2" xfId="15889"/>
    <cellStyle name="40% - Accent5 4 2 2 2 2" xfId="28849"/>
    <cellStyle name="40% - Accent5 4 2 2 2 2 2" xfId="54850"/>
    <cellStyle name="40% - Accent5 4 2 2 2 3" xfId="41915"/>
    <cellStyle name="40% - Accent5 4 2 2 3" xfId="22416"/>
    <cellStyle name="40% - Accent5 4 2 2 3 2" xfId="48416"/>
    <cellStyle name="40% - Accent5 4 2 2 4" xfId="35414"/>
    <cellStyle name="40% - Accent5 4 2 3" xfId="12700"/>
    <cellStyle name="40% - Accent5 4 2 3 2" xfId="25661"/>
    <cellStyle name="40% - Accent5 4 2 3 2 2" xfId="51661"/>
    <cellStyle name="40% - Accent5 4 2 3 3" xfId="38726"/>
    <cellStyle name="40% - Accent5 4 2 4" xfId="19242"/>
    <cellStyle name="40% - Accent5 4 2 4 2" xfId="45242"/>
    <cellStyle name="40% - Accent5 4 2 5" xfId="32225"/>
    <cellStyle name="40% - Accent5 4 3" xfId="3615"/>
    <cellStyle name="40% - Accent5 4 3 2" xfId="10128"/>
    <cellStyle name="40% - Accent5 4 3 2 2" xfId="16832"/>
    <cellStyle name="40% - Accent5 4 3 2 2 2" xfId="29793"/>
    <cellStyle name="40% - Accent5 4 3 2 2 2 2" xfId="55794"/>
    <cellStyle name="40% - Accent5 4 3 2 2 3" xfId="42859"/>
    <cellStyle name="40% - Accent5 4 3 2 3" xfId="23360"/>
    <cellStyle name="40% - Accent5 4 3 2 3 2" xfId="49360"/>
    <cellStyle name="40% - Accent5 4 3 2 4" xfId="36358"/>
    <cellStyle name="40% - Accent5 4 3 3" xfId="13644"/>
    <cellStyle name="40% - Accent5 4 3 3 2" xfId="26604"/>
    <cellStyle name="40% - Accent5 4 3 3 2 2" xfId="52605"/>
    <cellStyle name="40% - Accent5 4 3 3 3" xfId="39670"/>
    <cellStyle name="40% - Accent5 4 3 4" xfId="20183"/>
    <cellStyle name="40% - Accent5 4 3 4 2" xfId="46183"/>
    <cellStyle name="40% - Accent5 4 3 5" xfId="33169"/>
    <cellStyle name="40% - Accent5 4 4" xfId="4312"/>
    <cellStyle name="40% - Accent5 4 4 2" xfId="10556"/>
    <cellStyle name="40% - Accent5 4 4 2 2" xfId="17260"/>
    <cellStyle name="40% - Accent5 4 4 2 2 2" xfId="30221"/>
    <cellStyle name="40% - Accent5 4 4 2 2 2 2" xfId="56222"/>
    <cellStyle name="40% - Accent5 4 4 2 2 3" xfId="43287"/>
    <cellStyle name="40% - Accent5 4 4 2 3" xfId="23788"/>
    <cellStyle name="40% - Accent5 4 4 2 3 2" xfId="49788"/>
    <cellStyle name="40% - Accent5 4 4 2 4" xfId="36786"/>
    <cellStyle name="40% - Accent5 4 4 3" xfId="14072"/>
    <cellStyle name="40% - Accent5 4 4 3 2" xfId="27032"/>
    <cellStyle name="40% - Accent5 4 4 3 2 2" xfId="53033"/>
    <cellStyle name="40% - Accent5 4 4 3 3" xfId="40098"/>
    <cellStyle name="40% - Accent5 4 4 4" xfId="20610"/>
    <cellStyle name="40% - Accent5 4 4 4 2" xfId="46610"/>
    <cellStyle name="40% - Accent5 4 4 5" xfId="33597"/>
    <cellStyle name="40% - Accent5 4 5" xfId="4946"/>
    <cellStyle name="40% - Accent5 4 5 2" xfId="10929"/>
    <cellStyle name="40% - Accent5 4 5 2 2" xfId="17633"/>
    <cellStyle name="40% - Accent5 4 5 2 2 2" xfId="30594"/>
    <cellStyle name="40% - Accent5 4 5 2 2 2 2" xfId="56595"/>
    <cellStyle name="40% - Accent5 4 5 2 2 3" xfId="43660"/>
    <cellStyle name="40% - Accent5 4 5 2 3" xfId="24161"/>
    <cellStyle name="40% - Accent5 4 5 2 3 2" xfId="50161"/>
    <cellStyle name="40% - Accent5 4 5 2 4" xfId="37159"/>
    <cellStyle name="40% - Accent5 4 5 3" xfId="14445"/>
    <cellStyle name="40% - Accent5 4 5 3 2" xfId="27405"/>
    <cellStyle name="40% - Accent5 4 5 3 2 2" xfId="53406"/>
    <cellStyle name="40% - Accent5 4 5 3 3" xfId="40471"/>
    <cellStyle name="40% - Accent5 4 5 4" xfId="20982"/>
    <cellStyle name="40% - Accent5 4 5 4 2" xfId="46982"/>
    <cellStyle name="40% - Accent5 4 5 5" xfId="33970"/>
    <cellStyle name="40% - Accent5 4 6" xfId="8599"/>
    <cellStyle name="40% - Accent5 4 6 2" xfId="15301"/>
    <cellStyle name="40% - Accent5 4 6 2 2" xfId="28261"/>
    <cellStyle name="40% - Accent5 4 6 2 2 2" xfId="54262"/>
    <cellStyle name="40% - Accent5 4 6 2 3" xfId="41327"/>
    <cellStyle name="40% - Accent5 4 6 3" xfId="21828"/>
    <cellStyle name="40% - Accent5 4 6 3 2" xfId="47828"/>
    <cellStyle name="40% - Accent5 4 6 4" xfId="34826"/>
    <cellStyle name="40% - Accent5 4 7" xfId="12112"/>
    <cellStyle name="40% - Accent5 4 7 2" xfId="25073"/>
    <cellStyle name="40% - Accent5 4 7 2 2" xfId="51073"/>
    <cellStyle name="40% - Accent5 4 7 3" xfId="38138"/>
    <cellStyle name="40% - Accent5 4 8" xfId="18654"/>
    <cellStyle name="40% - Accent5 4 8 2" xfId="44654"/>
    <cellStyle name="40% - Accent5 4 9" xfId="31637"/>
    <cellStyle name="40% - Accent5 40" xfId="2239"/>
    <cellStyle name="40% - Accent5 40 2" xfId="4145"/>
    <cellStyle name="40% - Accent5 40 2 2" xfId="10436"/>
    <cellStyle name="40% - Accent5 40 2 2 2" xfId="17140"/>
    <cellStyle name="40% - Accent5 40 2 2 2 2" xfId="30101"/>
    <cellStyle name="40% - Accent5 40 2 2 2 2 2" xfId="56102"/>
    <cellStyle name="40% - Accent5 40 2 2 2 3" xfId="43167"/>
    <cellStyle name="40% - Accent5 40 2 2 3" xfId="23668"/>
    <cellStyle name="40% - Accent5 40 2 2 3 2" xfId="49668"/>
    <cellStyle name="40% - Accent5 40 2 2 4" xfId="36666"/>
    <cellStyle name="40% - Accent5 40 2 3" xfId="13952"/>
    <cellStyle name="40% - Accent5 40 2 3 2" xfId="26912"/>
    <cellStyle name="40% - Accent5 40 2 3 2 2" xfId="52913"/>
    <cellStyle name="40% - Accent5 40 2 3 3" xfId="39978"/>
    <cellStyle name="40% - Accent5 40 2 4" xfId="20490"/>
    <cellStyle name="40% - Accent5 40 2 4 2" xfId="46490"/>
    <cellStyle name="40% - Accent5 40 2 5" xfId="33477"/>
    <cellStyle name="40% - Accent5 40 3" xfId="4814"/>
    <cellStyle name="40% - Accent5 40 3 2" xfId="10842"/>
    <cellStyle name="40% - Accent5 40 3 2 2" xfId="17546"/>
    <cellStyle name="40% - Accent5 40 3 2 2 2" xfId="30507"/>
    <cellStyle name="40% - Accent5 40 3 2 2 2 2" xfId="56508"/>
    <cellStyle name="40% - Accent5 40 3 2 2 3" xfId="43573"/>
    <cellStyle name="40% - Accent5 40 3 2 3" xfId="24074"/>
    <cellStyle name="40% - Accent5 40 3 2 3 2" xfId="50074"/>
    <cellStyle name="40% - Accent5 40 3 2 4" xfId="37072"/>
    <cellStyle name="40% - Accent5 40 3 3" xfId="14358"/>
    <cellStyle name="40% - Accent5 40 3 3 2" xfId="27318"/>
    <cellStyle name="40% - Accent5 40 3 3 2 2" xfId="53319"/>
    <cellStyle name="40% - Accent5 40 3 3 3" xfId="40384"/>
    <cellStyle name="40% - Accent5 40 3 4" xfId="20895"/>
    <cellStyle name="40% - Accent5 40 3 4 2" xfId="46895"/>
    <cellStyle name="40% - Accent5 40 3 5" xfId="33883"/>
    <cellStyle name="40% - Accent5 40 4" xfId="5395"/>
    <cellStyle name="40% - Accent5 40 4 2" xfId="11174"/>
    <cellStyle name="40% - Accent5 40 4 2 2" xfId="17877"/>
    <cellStyle name="40% - Accent5 40 4 2 2 2" xfId="30838"/>
    <cellStyle name="40% - Accent5 40 4 2 2 2 2" xfId="56839"/>
    <cellStyle name="40% - Accent5 40 4 2 2 3" xfId="43904"/>
    <cellStyle name="40% - Accent5 40 4 2 3" xfId="24405"/>
    <cellStyle name="40% - Accent5 40 4 2 3 2" xfId="50405"/>
    <cellStyle name="40% - Accent5 40 4 2 4" xfId="37403"/>
    <cellStyle name="40% - Accent5 40 4 3" xfId="14689"/>
    <cellStyle name="40% - Accent5 40 4 3 2" xfId="27649"/>
    <cellStyle name="40% - Accent5 40 4 3 2 2" xfId="53650"/>
    <cellStyle name="40% - Accent5 40 4 3 3" xfId="40715"/>
    <cellStyle name="40% - Accent5 40 4 4" xfId="21226"/>
    <cellStyle name="40% - Accent5 40 4 4 2" xfId="47226"/>
    <cellStyle name="40% - Accent5 40 4 5" xfId="34214"/>
    <cellStyle name="40% - Accent5 40 5" xfId="5936"/>
    <cellStyle name="40% - Accent5 40 5 2" xfId="11413"/>
    <cellStyle name="40% - Accent5 40 5 2 2" xfId="18116"/>
    <cellStyle name="40% - Accent5 40 5 2 2 2" xfId="31077"/>
    <cellStyle name="40% - Accent5 40 5 2 2 2 2" xfId="57078"/>
    <cellStyle name="40% - Accent5 40 5 2 2 3" xfId="44143"/>
    <cellStyle name="40% - Accent5 40 5 2 3" xfId="24644"/>
    <cellStyle name="40% - Accent5 40 5 2 3 2" xfId="50644"/>
    <cellStyle name="40% - Accent5 40 5 2 4" xfId="37642"/>
    <cellStyle name="40% - Accent5 40 5 3" xfId="14928"/>
    <cellStyle name="40% - Accent5 40 5 3 2" xfId="27888"/>
    <cellStyle name="40% - Accent5 40 5 3 2 2" xfId="53889"/>
    <cellStyle name="40% - Accent5 40 5 3 3" xfId="40954"/>
    <cellStyle name="40% - Accent5 40 5 4" xfId="21465"/>
    <cellStyle name="40% - Accent5 40 5 4 2" xfId="47465"/>
    <cellStyle name="40% - Accent5 40 5 5" xfId="34453"/>
    <cellStyle name="40% - Accent5 40 6" xfId="9089"/>
    <cellStyle name="40% - Accent5 40 6 2" xfId="15792"/>
    <cellStyle name="40% - Accent5 40 6 2 2" xfId="28752"/>
    <cellStyle name="40% - Accent5 40 6 2 2 2" xfId="54753"/>
    <cellStyle name="40% - Accent5 40 6 2 3" xfId="41818"/>
    <cellStyle name="40% - Accent5 40 6 3" xfId="22319"/>
    <cellStyle name="40% - Accent5 40 6 3 2" xfId="48319"/>
    <cellStyle name="40% - Accent5 40 6 4" xfId="35317"/>
    <cellStyle name="40% - Accent5 40 7" xfId="12603"/>
    <cellStyle name="40% - Accent5 40 7 2" xfId="25564"/>
    <cellStyle name="40% - Accent5 40 7 2 2" xfId="51564"/>
    <cellStyle name="40% - Accent5 40 7 3" xfId="38629"/>
    <cellStyle name="40% - Accent5 40 8" xfId="19145"/>
    <cellStyle name="40% - Accent5 40 8 2" xfId="45145"/>
    <cellStyle name="40% - Accent5 40 9" xfId="32128"/>
    <cellStyle name="40% - Accent5 41" xfId="2281"/>
    <cellStyle name="40% - Accent5 41 2" xfId="4187"/>
    <cellStyle name="40% - Accent5 41 2 2" xfId="10450"/>
    <cellStyle name="40% - Accent5 41 2 2 2" xfId="17154"/>
    <cellStyle name="40% - Accent5 41 2 2 2 2" xfId="30115"/>
    <cellStyle name="40% - Accent5 41 2 2 2 2 2" xfId="56116"/>
    <cellStyle name="40% - Accent5 41 2 2 2 3" xfId="43181"/>
    <cellStyle name="40% - Accent5 41 2 2 3" xfId="23682"/>
    <cellStyle name="40% - Accent5 41 2 2 3 2" xfId="49682"/>
    <cellStyle name="40% - Accent5 41 2 2 4" xfId="36680"/>
    <cellStyle name="40% - Accent5 41 2 3" xfId="13966"/>
    <cellStyle name="40% - Accent5 41 2 3 2" xfId="26926"/>
    <cellStyle name="40% - Accent5 41 2 3 2 2" xfId="52927"/>
    <cellStyle name="40% - Accent5 41 2 3 3" xfId="39992"/>
    <cellStyle name="40% - Accent5 41 2 4" xfId="20504"/>
    <cellStyle name="40% - Accent5 41 2 4 2" xfId="46504"/>
    <cellStyle name="40% - Accent5 41 2 5" xfId="33491"/>
    <cellStyle name="40% - Accent5 41 3" xfId="4856"/>
    <cellStyle name="40% - Accent5 41 3 2" xfId="10856"/>
    <cellStyle name="40% - Accent5 41 3 2 2" xfId="17560"/>
    <cellStyle name="40% - Accent5 41 3 2 2 2" xfId="30521"/>
    <cellStyle name="40% - Accent5 41 3 2 2 2 2" xfId="56522"/>
    <cellStyle name="40% - Accent5 41 3 2 2 3" xfId="43587"/>
    <cellStyle name="40% - Accent5 41 3 2 3" xfId="24088"/>
    <cellStyle name="40% - Accent5 41 3 2 3 2" xfId="50088"/>
    <cellStyle name="40% - Accent5 41 3 2 4" xfId="37086"/>
    <cellStyle name="40% - Accent5 41 3 3" xfId="14372"/>
    <cellStyle name="40% - Accent5 41 3 3 2" xfId="27332"/>
    <cellStyle name="40% - Accent5 41 3 3 2 2" xfId="53333"/>
    <cellStyle name="40% - Accent5 41 3 3 3" xfId="40398"/>
    <cellStyle name="40% - Accent5 41 3 4" xfId="20909"/>
    <cellStyle name="40% - Accent5 41 3 4 2" xfId="46909"/>
    <cellStyle name="40% - Accent5 41 3 5" xfId="33897"/>
    <cellStyle name="40% - Accent5 41 4" xfId="5437"/>
    <cellStyle name="40% - Accent5 41 4 2" xfId="11188"/>
    <cellStyle name="40% - Accent5 41 4 2 2" xfId="17891"/>
    <cellStyle name="40% - Accent5 41 4 2 2 2" xfId="30852"/>
    <cellStyle name="40% - Accent5 41 4 2 2 2 2" xfId="56853"/>
    <cellStyle name="40% - Accent5 41 4 2 2 3" xfId="43918"/>
    <cellStyle name="40% - Accent5 41 4 2 3" xfId="24419"/>
    <cellStyle name="40% - Accent5 41 4 2 3 2" xfId="50419"/>
    <cellStyle name="40% - Accent5 41 4 2 4" xfId="37417"/>
    <cellStyle name="40% - Accent5 41 4 3" xfId="14703"/>
    <cellStyle name="40% - Accent5 41 4 3 2" xfId="27663"/>
    <cellStyle name="40% - Accent5 41 4 3 2 2" xfId="53664"/>
    <cellStyle name="40% - Accent5 41 4 3 3" xfId="40729"/>
    <cellStyle name="40% - Accent5 41 4 4" xfId="21240"/>
    <cellStyle name="40% - Accent5 41 4 4 2" xfId="47240"/>
    <cellStyle name="40% - Accent5 41 4 5" xfId="34228"/>
    <cellStyle name="40% - Accent5 41 5" xfId="5978"/>
    <cellStyle name="40% - Accent5 41 5 2" xfId="11427"/>
    <cellStyle name="40% - Accent5 41 5 2 2" xfId="18130"/>
    <cellStyle name="40% - Accent5 41 5 2 2 2" xfId="31091"/>
    <cellStyle name="40% - Accent5 41 5 2 2 2 2" xfId="57092"/>
    <cellStyle name="40% - Accent5 41 5 2 2 3" xfId="44157"/>
    <cellStyle name="40% - Accent5 41 5 2 3" xfId="24658"/>
    <cellStyle name="40% - Accent5 41 5 2 3 2" xfId="50658"/>
    <cellStyle name="40% - Accent5 41 5 2 4" xfId="37656"/>
    <cellStyle name="40% - Accent5 41 5 3" xfId="14942"/>
    <cellStyle name="40% - Accent5 41 5 3 2" xfId="27902"/>
    <cellStyle name="40% - Accent5 41 5 3 2 2" xfId="53903"/>
    <cellStyle name="40% - Accent5 41 5 3 3" xfId="40968"/>
    <cellStyle name="40% - Accent5 41 5 4" xfId="21479"/>
    <cellStyle name="40% - Accent5 41 5 4 2" xfId="47479"/>
    <cellStyle name="40% - Accent5 41 5 5" xfId="34467"/>
    <cellStyle name="40% - Accent5 41 6" xfId="9103"/>
    <cellStyle name="40% - Accent5 41 6 2" xfId="15806"/>
    <cellStyle name="40% - Accent5 41 6 2 2" xfId="28766"/>
    <cellStyle name="40% - Accent5 41 6 2 2 2" xfId="54767"/>
    <cellStyle name="40% - Accent5 41 6 2 3" xfId="41832"/>
    <cellStyle name="40% - Accent5 41 6 3" xfId="22333"/>
    <cellStyle name="40% - Accent5 41 6 3 2" xfId="48333"/>
    <cellStyle name="40% - Accent5 41 6 4" xfId="35331"/>
    <cellStyle name="40% - Accent5 41 7" xfId="12617"/>
    <cellStyle name="40% - Accent5 41 7 2" xfId="25578"/>
    <cellStyle name="40% - Accent5 41 7 2 2" xfId="51578"/>
    <cellStyle name="40% - Accent5 41 7 3" xfId="38643"/>
    <cellStyle name="40% - Accent5 41 8" xfId="19159"/>
    <cellStyle name="40% - Accent5 41 8 2" xfId="45159"/>
    <cellStyle name="40% - Accent5 41 9" xfId="32142"/>
    <cellStyle name="40% - Accent5 42" xfId="2322"/>
    <cellStyle name="40% - Accent5 42 2" xfId="9116"/>
    <cellStyle name="40% - Accent5 42 2 2" xfId="15819"/>
    <cellStyle name="40% - Accent5 42 2 2 2" xfId="28779"/>
    <cellStyle name="40% - Accent5 42 2 2 2 2" xfId="54780"/>
    <cellStyle name="40% - Accent5 42 2 2 3" xfId="41845"/>
    <cellStyle name="40% - Accent5 42 2 3" xfId="22346"/>
    <cellStyle name="40% - Accent5 42 2 3 2" xfId="48346"/>
    <cellStyle name="40% - Accent5 42 2 4" xfId="35344"/>
    <cellStyle name="40% - Accent5 42 3" xfId="12630"/>
    <cellStyle name="40% - Accent5 42 3 2" xfId="25591"/>
    <cellStyle name="40% - Accent5 42 3 2 2" xfId="51591"/>
    <cellStyle name="40% - Accent5 42 3 3" xfId="38656"/>
    <cellStyle name="40% - Accent5 42 4" xfId="19172"/>
    <cellStyle name="40% - Accent5 42 4 2" xfId="45172"/>
    <cellStyle name="40% - Accent5 42 5" xfId="32155"/>
    <cellStyle name="40% - Accent5 43" xfId="2501"/>
    <cellStyle name="40% - Accent5 43 2" xfId="9199"/>
    <cellStyle name="40% - Accent5 43 2 2" xfId="15901"/>
    <cellStyle name="40% - Accent5 43 2 2 2" xfId="28861"/>
    <cellStyle name="40% - Accent5 43 2 2 2 2" xfId="54862"/>
    <cellStyle name="40% - Accent5 43 2 2 3" xfId="41927"/>
    <cellStyle name="40% - Accent5 43 2 3" xfId="22428"/>
    <cellStyle name="40% - Accent5 43 2 3 2" xfId="48428"/>
    <cellStyle name="40% - Accent5 43 2 4" xfId="35426"/>
    <cellStyle name="40% - Accent5 43 3" xfId="12712"/>
    <cellStyle name="40% - Accent5 43 3 2" xfId="25673"/>
    <cellStyle name="40% - Accent5 43 3 2 2" xfId="51673"/>
    <cellStyle name="40% - Accent5 43 3 3" xfId="38738"/>
    <cellStyle name="40% - Accent5 43 4" xfId="19254"/>
    <cellStyle name="40% - Accent5 43 4 2" xfId="45254"/>
    <cellStyle name="40% - Accent5 43 5" xfId="32237"/>
    <cellStyle name="40% - Accent5 44" xfId="3600"/>
    <cellStyle name="40% - Accent5 44 2" xfId="10117"/>
    <cellStyle name="40% - Accent5 44 2 2" xfId="16821"/>
    <cellStyle name="40% - Accent5 44 2 2 2" xfId="29782"/>
    <cellStyle name="40% - Accent5 44 2 2 2 2" xfId="55783"/>
    <cellStyle name="40% - Accent5 44 2 2 3" xfId="42848"/>
    <cellStyle name="40% - Accent5 44 2 3" xfId="23349"/>
    <cellStyle name="40% - Accent5 44 2 3 2" xfId="49349"/>
    <cellStyle name="40% - Accent5 44 2 4" xfId="36347"/>
    <cellStyle name="40% - Accent5 44 3" xfId="13633"/>
    <cellStyle name="40% - Accent5 44 3 2" xfId="26593"/>
    <cellStyle name="40% - Accent5 44 3 2 2" xfId="52594"/>
    <cellStyle name="40% - Accent5 44 3 3" xfId="39659"/>
    <cellStyle name="40% - Accent5 44 4" xfId="20172"/>
    <cellStyle name="40% - Accent5 44 4 2" xfId="46172"/>
    <cellStyle name="40% - Accent5 44 5" xfId="33158"/>
    <cellStyle name="40% - Accent5 45" xfId="4299"/>
    <cellStyle name="40% - Accent5 45 2" xfId="10546"/>
    <cellStyle name="40% - Accent5 45 2 2" xfId="17250"/>
    <cellStyle name="40% - Accent5 45 2 2 2" xfId="30211"/>
    <cellStyle name="40% - Accent5 45 2 2 2 2" xfId="56212"/>
    <cellStyle name="40% - Accent5 45 2 2 3" xfId="43277"/>
    <cellStyle name="40% - Accent5 45 2 3" xfId="23778"/>
    <cellStyle name="40% - Accent5 45 2 3 2" xfId="49778"/>
    <cellStyle name="40% - Accent5 45 2 4" xfId="36776"/>
    <cellStyle name="40% - Accent5 45 3" xfId="14062"/>
    <cellStyle name="40% - Accent5 45 3 2" xfId="27022"/>
    <cellStyle name="40% - Accent5 45 3 2 2" xfId="53023"/>
    <cellStyle name="40% - Accent5 45 3 3" xfId="40088"/>
    <cellStyle name="40% - Accent5 45 4" xfId="20600"/>
    <cellStyle name="40% - Accent5 45 4 2" xfId="46600"/>
    <cellStyle name="40% - Accent5 45 5" xfId="33587"/>
    <cellStyle name="40% - Accent5 46" xfId="4939"/>
    <cellStyle name="40% - Accent5 46 2" xfId="10925"/>
    <cellStyle name="40% - Accent5 46 2 2" xfId="17629"/>
    <cellStyle name="40% - Accent5 46 2 2 2" xfId="30590"/>
    <cellStyle name="40% - Accent5 46 2 2 2 2" xfId="56591"/>
    <cellStyle name="40% - Accent5 46 2 2 3" xfId="43656"/>
    <cellStyle name="40% - Accent5 46 2 3" xfId="24157"/>
    <cellStyle name="40% - Accent5 46 2 3 2" xfId="50157"/>
    <cellStyle name="40% - Accent5 46 2 4" xfId="37155"/>
    <cellStyle name="40% - Accent5 46 3" xfId="14441"/>
    <cellStyle name="40% - Accent5 46 3 2" xfId="27401"/>
    <cellStyle name="40% - Accent5 46 3 2 2" xfId="53402"/>
    <cellStyle name="40% - Accent5 46 3 3" xfId="40467"/>
    <cellStyle name="40% - Accent5 46 4" xfId="20978"/>
    <cellStyle name="40% - Accent5 46 4 2" xfId="46978"/>
    <cellStyle name="40% - Accent5 46 5" xfId="33966"/>
    <cellStyle name="40% - Accent5 47" xfId="2457"/>
    <cellStyle name="40% - Accent5 47 2" xfId="9163"/>
    <cellStyle name="40% - Accent5 47 2 2" xfId="15865"/>
    <cellStyle name="40% - Accent5 47 2 2 2" xfId="28825"/>
    <cellStyle name="40% - Accent5 47 2 2 2 2" xfId="54826"/>
    <cellStyle name="40% - Accent5 47 2 2 3" xfId="41891"/>
    <cellStyle name="40% - Accent5 47 2 3" xfId="22392"/>
    <cellStyle name="40% - Accent5 47 2 3 2" xfId="48392"/>
    <cellStyle name="40% - Accent5 47 2 4" xfId="35390"/>
    <cellStyle name="40% - Accent5 47 3" xfId="12676"/>
    <cellStyle name="40% - Accent5 47 3 2" xfId="25637"/>
    <cellStyle name="40% - Accent5 47 3 2 2" xfId="51637"/>
    <cellStyle name="40% - Accent5 47 3 3" xfId="38702"/>
    <cellStyle name="40% - Accent5 47 4" xfId="19218"/>
    <cellStyle name="40% - Accent5 47 4 2" xfId="45218"/>
    <cellStyle name="40% - Accent5 47 5" xfId="32201"/>
    <cellStyle name="40% - Accent5 48" xfId="5574"/>
    <cellStyle name="40% - Accent5 48 2" xfId="11235"/>
    <cellStyle name="40% - Accent5 48 2 2" xfId="17938"/>
    <cellStyle name="40% - Accent5 48 2 2 2" xfId="30899"/>
    <cellStyle name="40% - Accent5 48 2 2 2 2" xfId="56900"/>
    <cellStyle name="40% - Accent5 48 2 2 3" xfId="43965"/>
    <cellStyle name="40% - Accent5 48 2 3" xfId="24466"/>
    <cellStyle name="40% - Accent5 48 2 3 2" xfId="50466"/>
    <cellStyle name="40% - Accent5 48 2 4" xfId="37464"/>
    <cellStyle name="40% - Accent5 48 3" xfId="14750"/>
    <cellStyle name="40% - Accent5 48 3 2" xfId="27710"/>
    <cellStyle name="40% - Accent5 48 3 2 2" xfId="53711"/>
    <cellStyle name="40% - Accent5 48 3 3" xfId="40776"/>
    <cellStyle name="40% - Accent5 48 4" xfId="21287"/>
    <cellStyle name="40% - Accent5 48 4 2" xfId="47287"/>
    <cellStyle name="40% - Accent5 48 5" xfId="34275"/>
    <cellStyle name="40% - Accent5 49" xfId="5532"/>
    <cellStyle name="40% - Accent5 49 2" xfId="11221"/>
    <cellStyle name="40% - Accent5 49 2 2" xfId="17924"/>
    <cellStyle name="40% - Accent5 49 2 2 2" xfId="30885"/>
    <cellStyle name="40% - Accent5 49 2 2 2 2" xfId="56886"/>
    <cellStyle name="40% - Accent5 49 2 2 3" xfId="43951"/>
    <cellStyle name="40% - Accent5 49 2 3" xfId="24452"/>
    <cellStyle name="40% - Accent5 49 2 3 2" xfId="50452"/>
    <cellStyle name="40% - Accent5 49 2 4" xfId="37450"/>
    <cellStyle name="40% - Accent5 49 3" xfId="14736"/>
    <cellStyle name="40% - Accent5 49 3 2" xfId="27696"/>
    <cellStyle name="40% - Accent5 49 3 2 2" xfId="53697"/>
    <cellStyle name="40% - Accent5 49 3 3" xfId="40762"/>
    <cellStyle name="40% - Accent5 49 4" xfId="21273"/>
    <cellStyle name="40% - Accent5 49 4 2" xfId="47273"/>
    <cellStyle name="40% - Accent5 49 5" xfId="34261"/>
    <cellStyle name="40% - Accent5 5" xfId="252"/>
    <cellStyle name="40% - Accent5 5 2" xfId="2514"/>
    <cellStyle name="40% - Accent5 5 2 2" xfId="9212"/>
    <cellStyle name="40% - Accent5 5 2 2 2" xfId="15914"/>
    <cellStyle name="40% - Accent5 5 2 2 2 2" xfId="28874"/>
    <cellStyle name="40% - Accent5 5 2 2 2 2 2" xfId="54875"/>
    <cellStyle name="40% - Accent5 5 2 2 2 3" xfId="41940"/>
    <cellStyle name="40% - Accent5 5 2 2 3" xfId="22441"/>
    <cellStyle name="40% - Accent5 5 2 2 3 2" xfId="48441"/>
    <cellStyle name="40% - Accent5 5 2 2 4" xfId="35439"/>
    <cellStyle name="40% - Accent5 5 2 3" xfId="12725"/>
    <cellStyle name="40% - Accent5 5 2 3 2" xfId="25686"/>
    <cellStyle name="40% - Accent5 5 2 3 2 2" xfId="51686"/>
    <cellStyle name="40% - Accent5 5 2 3 3" xfId="38751"/>
    <cellStyle name="40% - Accent5 5 2 4" xfId="19267"/>
    <cellStyle name="40% - Accent5 5 2 4 2" xfId="45267"/>
    <cellStyle name="40% - Accent5 5 2 5" xfId="32250"/>
    <cellStyle name="40% - Accent5 5 3" xfId="3588"/>
    <cellStyle name="40% - Accent5 5 3 2" xfId="10105"/>
    <cellStyle name="40% - Accent5 5 3 2 2" xfId="16809"/>
    <cellStyle name="40% - Accent5 5 3 2 2 2" xfId="29770"/>
    <cellStyle name="40% - Accent5 5 3 2 2 2 2" xfId="55771"/>
    <cellStyle name="40% - Accent5 5 3 2 2 3" xfId="42836"/>
    <cellStyle name="40% - Accent5 5 3 2 3" xfId="23337"/>
    <cellStyle name="40% - Accent5 5 3 2 3 2" xfId="49337"/>
    <cellStyle name="40% - Accent5 5 3 2 4" xfId="36335"/>
    <cellStyle name="40% - Accent5 5 3 3" xfId="13621"/>
    <cellStyle name="40% - Accent5 5 3 3 2" xfId="26581"/>
    <cellStyle name="40% - Accent5 5 3 3 2 2" xfId="52582"/>
    <cellStyle name="40% - Accent5 5 3 3 3" xfId="39647"/>
    <cellStyle name="40% - Accent5 5 3 4" xfId="20160"/>
    <cellStyle name="40% - Accent5 5 3 4 2" xfId="46160"/>
    <cellStyle name="40% - Accent5 5 3 5" xfId="33146"/>
    <cellStyle name="40% - Accent5 5 4" xfId="4289"/>
    <cellStyle name="40% - Accent5 5 4 2" xfId="10536"/>
    <cellStyle name="40% - Accent5 5 4 2 2" xfId="17240"/>
    <cellStyle name="40% - Accent5 5 4 2 2 2" xfId="30201"/>
    <cellStyle name="40% - Accent5 5 4 2 2 2 2" xfId="56202"/>
    <cellStyle name="40% - Accent5 5 4 2 2 3" xfId="43267"/>
    <cellStyle name="40% - Accent5 5 4 2 3" xfId="23768"/>
    <cellStyle name="40% - Accent5 5 4 2 3 2" xfId="49768"/>
    <cellStyle name="40% - Accent5 5 4 2 4" xfId="36766"/>
    <cellStyle name="40% - Accent5 5 4 3" xfId="14052"/>
    <cellStyle name="40% - Accent5 5 4 3 2" xfId="27012"/>
    <cellStyle name="40% - Accent5 5 4 3 2 2" xfId="53013"/>
    <cellStyle name="40% - Accent5 5 4 3 3" xfId="40078"/>
    <cellStyle name="40% - Accent5 5 4 4" xfId="20590"/>
    <cellStyle name="40% - Accent5 5 4 4 2" xfId="46590"/>
    <cellStyle name="40% - Accent5 5 4 5" xfId="33577"/>
    <cellStyle name="40% - Accent5 5 5" xfId="4929"/>
    <cellStyle name="40% - Accent5 5 5 2" xfId="10915"/>
    <cellStyle name="40% - Accent5 5 5 2 2" xfId="17619"/>
    <cellStyle name="40% - Accent5 5 5 2 2 2" xfId="30580"/>
    <cellStyle name="40% - Accent5 5 5 2 2 2 2" xfId="56581"/>
    <cellStyle name="40% - Accent5 5 5 2 2 3" xfId="43646"/>
    <cellStyle name="40% - Accent5 5 5 2 3" xfId="24147"/>
    <cellStyle name="40% - Accent5 5 5 2 3 2" xfId="50147"/>
    <cellStyle name="40% - Accent5 5 5 2 4" xfId="37145"/>
    <cellStyle name="40% - Accent5 5 5 3" xfId="14431"/>
    <cellStyle name="40% - Accent5 5 5 3 2" xfId="27391"/>
    <cellStyle name="40% - Accent5 5 5 3 2 2" xfId="53392"/>
    <cellStyle name="40% - Accent5 5 5 3 3" xfId="40457"/>
    <cellStyle name="40% - Accent5 5 5 4" xfId="20968"/>
    <cellStyle name="40% - Accent5 5 5 4 2" xfId="46968"/>
    <cellStyle name="40% - Accent5 5 5 5" xfId="33956"/>
    <cellStyle name="40% - Accent5 5 6" xfId="8612"/>
    <cellStyle name="40% - Accent5 5 6 2" xfId="15314"/>
    <cellStyle name="40% - Accent5 5 6 2 2" xfId="28274"/>
    <cellStyle name="40% - Accent5 5 6 2 2 2" xfId="54275"/>
    <cellStyle name="40% - Accent5 5 6 2 3" xfId="41340"/>
    <cellStyle name="40% - Accent5 5 6 3" xfId="21841"/>
    <cellStyle name="40% - Accent5 5 6 3 2" xfId="47841"/>
    <cellStyle name="40% - Accent5 5 6 4" xfId="34839"/>
    <cellStyle name="40% - Accent5 5 7" xfId="12125"/>
    <cellStyle name="40% - Accent5 5 7 2" xfId="25086"/>
    <cellStyle name="40% - Accent5 5 7 2 2" xfId="51086"/>
    <cellStyle name="40% - Accent5 5 7 3" xfId="38151"/>
    <cellStyle name="40% - Accent5 5 8" xfId="18667"/>
    <cellStyle name="40% - Accent5 5 8 2" xfId="44667"/>
    <cellStyle name="40% - Accent5 5 9" xfId="31650"/>
    <cellStyle name="40% - Accent5 50" xfId="5460"/>
    <cellStyle name="40% - Accent5 50 2" xfId="11199"/>
    <cellStyle name="40% - Accent5 50 2 2" xfId="17902"/>
    <cellStyle name="40% - Accent5 50 2 2 2" xfId="30863"/>
    <cellStyle name="40% - Accent5 50 2 2 2 2" xfId="56864"/>
    <cellStyle name="40% - Accent5 50 2 2 3" xfId="43929"/>
    <cellStyle name="40% - Accent5 50 2 3" xfId="24430"/>
    <cellStyle name="40% - Accent5 50 2 3 2" xfId="50430"/>
    <cellStyle name="40% - Accent5 50 2 4" xfId="37428"/>
    <cellStyle name="40% - Accent5 50 3" xfId="14714"/>
    <cellStyle name="40% - Accent5 50 3 2" xfId="27674"/>
    <cellStyle name="40% - Accent5 50 3 2 2" xfId="53675"/>
    <cellStyle name="40% - Accent5 50 3 3" xfId="40740"/>
    <cellStyle name="40% - Accent5 50 4" xfId="21251"/>
    <cellStyle name="40% - Accent5 50 4 2" xfId="47251"/>
    <cellStyle name="40% - Accent5 50 5" xfId="34239"/>
    <cellStyle name="40% - Accent5 51" xfId="5448"/>
    <cellStyle name="40% - Accent5 51 2" xfId="11193"/>
    <cellStyle name="40% - Accent5 51 2 2" xfId="17896"/>
    <cellStyle name="40% - Accent5 51 2 2 2" xfId="30857"/>
    <cellStyle name="40% - Accent5 51 2 2 2 2" xfId="56858"/>
    <cellStyle name="40% - Accent5 51 2 2 3" xfId="43923"/>
    <cellStyle name="40% - Accent5 51 2 3" xfId="24424"/>
    <cellStyle name="40% - Accent5 51 2 3 2" xfId="50424"/>
    <cellStyle name="40% - Accent5 51 2 4" xfId="37422"/>
    <cellStyle name="40% - Accent5 51 3" xfId="14708"/>
    <cellStyle name="40% - Accent5 51 3 2" xfId="27668"/>
    <cellStyle name="40% - Accent5 51 3 2 2" xfId="53669"/>
    <cellStyle name="40% - Accent5 51 3 3" xfId="40734"/>
    <cellStyle name="40% - Accent5 51 4" xfId="21245"/>
    <cellStyle name="40% - Accent5 51 4 2" xfId="47245"/>
    <cellStyle name="40% - Accent5 51 5" xfId="34233"/>
    <cellStyle name="40% - Accent5 52" xfId="6297"/>
    <cellStyle name="40% - Accent5 52 2" xfId="11441"/>
    <cellStyle name="40% - Accent5 52 2 2" xfId="18144"/>
    <cellStyle name="40% - Accent5 52 2 2 2" xfId="31105"/>
    <cellStyle name="40% - Accent5 52 2 2 2 2" xfId="57106"/>
    <cellStyle name="40% - Accent5 52 2 2 3" xfId="44171"/>
    <cellStyle name="40% - Accent5 52 2 3" xfId="24672"/>
    <cellStyle name="40% - Accent5 52 2 3 2" xfId="50672"/>
    <cellStyle name="40% - Accent5 52 2 4" xfId="37670"/>
    <cellStyle name="40% - Accent5 52 3" xfId="14956"/>
    <cellStyle name="40% - Accent5 52 3 2" xfId="27916"/>
    <cellStyle name="40% - Accent5 52 3 2 2" xfId="53917"/>
    <cellStyle name="40% - Accent5 52 3 3" xfId="40982"/>
    <cellStyle name="40% - Accent5 52 4" xfId="21493"/>
    <cellStyle name="40% - Accent5 52 4 2" xfId="47493"/>
    <cellStyle name="40% - Accent5 52 5" xfId="34481"/>
    <cellStyle name="40% - Accent5 53" xfId="6339"/>
    <cellStyle name="40% - Accent5 53 2" xfId="11455"/>
    <cellStyle name="40% - Accent5 53 2 2" xfId="18158"/>
    <cellStyle name="40% - Accent5 53 2 2 2" xfId="31119"/>
    <cellStyle name="40% - Accent5 53 2 2 2 2" xfId="57120"/>
    <cellStyle name="40% - Accent5 53 2 2 3" xfId="44185"/>
    <cellStyle name="40% - Accent5 53 2 3" xfId="24686"/>
    <cellStyle name="40% - Accent5 53 2 3 2" xfId="50686"/>
    <cellStyle name="40% - Accent5 53 2 4" xfId="37684"/>
    <cellStyle name="40% - Accent5 53 3" xfId="14970"/>
    <cellStyle name="40% - Accent5 53 3 2" xfId="27930"/>
    <cellStyle name="40% - Accent5 53 3 2 2" xfId="53931"/>
    <cellStyle name="40% - Accent5 53 3 3" xfId="40996"/>
    <cellStyle name="40% - Accent5 53 4" xfId="21507"/>
    <cellStyle name="40% - Accent5 53 4 2" xfId="47507"/>
    <cellStyle name="40% - Accent5 53 5" xfId="34495"/>
    <cellStyle name="40% - Accent5 54" xfId="6381"/>
    <cellStyle name="40% - Accent5 54 2" xfId="11469"/>
    <cellStyle name="40% - Accent5 54 2 2" xfId="18172"/>
    <cellStyle name="40% - Accent5 54 2 2 2" xfId="31133"/>
    <cellStyle name="40% - Accent5 54 2 2 2 2" xfId="57134"/>
    <cellStyle name="40% - Accent5 54 2 2 3" xfId="44199"/>
    <cellStyle name="40% - Accent5 54 2 3" xfId="24700"/>
    <cellStyle name="40% - Accent5 54 2 3 2" xfId="50700"/>
    <cellStyle name="40% - Accent5 54 2 4" xfId="37698"/>
    <cellStyle name="40% - Accent5 54 3" xfId="14984"/>
    <cellStyle name="40% - Accent5 54 3 2" xfId="27944"/>
    <cellStyle name="40% - Accent5 54 3 2 2" xfId="53945"/>
    <cellStyle name="40% - Accent5 54 3 3" xfId="41010"/>
    <cellStyle name="40% - Accent5 54 4" xfId="21521"/>
    <cellStyle name="40% - Accent5 54 4 2" xfId="47521"/>
    <cellStyle name="40% - Accent5 54 5" xfId="34509"/>
    <cellStyle name="40% - Accent5 55" xfId="6423"/>
    <cellStyle name="40% - Accent5 55 2" xfId="11483"/>
    <cellStyle name="40% - Accent5 55 2 2" xfId="18186"/>
    <cellStyle name="40% - Accent5 55 2 2 2" xfId="31147"/>
    <cellStyle name="40% - Accent5 55 2 2 2 2" xfId="57148"/>
    <cellStyle name="40% - Accent5 55 2 2 3" xfId="44213"/>
    <cellStyle name="40% - Accent5 55 2 3" xfId="24714"/>
    <cellStyle name="40% - Accent5 55 2 3 2" xfId="50714"/>
    <cellStyle name="40% - Accent5 55 2 4" xfId="37712"/>
    <cellStyle name="40% - Accent5 55 3" xfId="14998"/>
    <cellStyle name="40% - Accent5 55 3 2" xfId="27958"/>
    <cellStyle name="40% - Accent5 55 3 2 2" xfId="53959"/>
    <cellStyle name="40% - Accent5 55 3 3" xfId="41024"/>
    <cellStyle name="40% - Accent5 55 4" xfId="21535"/>
    <cellStyle name="40% - Accent5 55 4 2" xfId="47535"/>
    <cellStyle name="40% - Accent5 55 5" xfId="34523"/>
    <cellStyle name="40% - Accent5 56" xfId="6465"/>
    <cellStyle name="40% - Accent5 56 2" xfId="11497"/>
    <cellStyle name="40% - Accent5 56 2 2" xfId="18200"/>
    <cellStyle name="40% - Accent5 56 2 2 2" xfId="31161"/>
    <cellStyle name="40% - Accent5 56 2 2 2 2" xfId="57162"/>
    <cellStyle name="40% - Accent5 56 2 2 3" xfId="44227"/>
    <cellStyle name="40% - Accent5 56 2 3" xfId="24728"/>
    <cellStyle name="40% - Accent5 56 2 3 2" xfId="50728"/>
    <cellStyle name="40% - Accent5 56 2 4" xfId="37726"/>
    <cellStyle name="40% - Accent5 56 3" xfId="15012"/>
    <cellStyle name="40% - Accent5 56 3 2" xfId="27972"/>
    <cellStyle name="40% - Accent5 56 3 2 2" xfId="53973"/>
    <cellStyle name="40% - Accent5 56 3 3" xfId="41038"/>
    <cellStyle name="40% - Accent5 56 4" xfId="21549"/>
    <cellStyle name="40% - Accent5 56 4 2" xfId="47549"/>
    <cellStyle name="40% - Accent5 56 5" xfId="34537"/>
    <cellStyle name="40% - Accent5 57" xfId="6507"/>
    <cellStyle name="40% - Accent5 57 2" xfId="11511"/>
    <cellStyle name="40% - Accent5 57 2 2" xfId="18214"/>
    <cellStyle name="40% - Accent5 57 2 2 2" xfId="31175"/>
    <cellStyle name="40% - Accent5 57 2 2 2 2" xfId="57176"/>
    <cellStyle name="40% - Accent5 57 2 2 3" xfId="44241"/>
    <cellStyle name="40% - Accent5 57 2 3" xfId="24742"/>
    <cellStyle name="40% - Accent5 57 2 3 2" xfId="50742"/>
    <cellStyle name="40% - Accent5 57 2 4" xfId="37740"/>
    <cellStyle name="40% - Accent5 57 3" xfId="15026"/>
    <cellStyle name="40% - Accent5 57 3 2" xfId="27986"/>
    <cellStyle name="40% - Accent5 57 3 2 2" xfId="53987"/>
    <cellStyle name="40% - Accent5 57 3 3" xfId="41052"/>
    <cellStyle name="40% - Accent5 57 4" xfId="21563"/>
    <cellStyle name="40% - Accent5 57 4 2" xfId="47563"/>
    <cellStyle name="40% - Accent5 57 5" xfId="34551"/>
    <cellStyle name="40% - Accent5 58" xfId="6549"/>
    <cellStyle name="40% - Accent5 58 2" xfId="11525"/>
    <cellStyle name="40% - Accent5 58 2 2" xfId="18228"/>
    <cellStyle name="40% - Accent5 58 2 2 2" xfId="31189"/>
    <cellStyle name="40% - Accent5 58 2 2 2 2" xfId="57190"/>
    <cellStyle name="40% - Accent5 58 2 2 3" xfId="44255"/>
    <cellStyle name="40% - Accent5 58 2 3" xfId="24756"/>
    <cellStyle name="40% - Accent5 58 2 3 2" xfId="50756"/>
    <cellStyle name="40% - Accent5 58 2 4" xfId="37754"/>
    <cellStyle name="40% - Accent5 58 3" xfId="15040"/>
    <cellStyle name="40% - Accent5 58 3 2" xfId="28000"/>
    <cellStyle name="40% - Accent5 58 3 2 2" xfId="54001"/>
    <cellStyle name="40% - Accent5 58 3 3" xfId="41066"/>
    <cellStyle name="40% - Accent5 58 4" xfId="21577"/>
    <cellStyle name="40% - Accent5 58 4 2" xfId="47577"/>
    <cellStyle name="40% - Accent5 58 5" xfId="34565"/>
    <cellStyle name="40% - Accent5 59" xfId="6591"/>
    <cellStyle name="40% - Accent5 59 2" xfId="11539"/>
    <cellStyle name="40% - Accent5 59 2 2" xfId="18242"/>
    <cellStyle name="40% - Accent5 59 2 2 2" xfId="31203"/>
    <cellStyle name="40% - Accent5 59 2 2 2 2" xfId="57204"/>
    <cellStyle name="40% - Accent5 59 2 2 3" xfId="44269"/>
    <cellStyle name="40% - Accent5 59 2 3" xfId="24770"/>
    <cellStyle name="40% - Accent5 59 2 3 2" xfId="50770"/>
    <cellStyle name="40% - Accent5 59 2 4" xfId="37768"/>
    <cellStyle name="40% - Accent5 59 3" xfId="15054"/>
    <cellStyle name="40% - Accent5 59 3 2" xfId="28014"/>
    <cellStyle name="40% - Accent5 59 3 2 2" xfId="54015"/>
    <cellStyle name="40% - Accent5 59 3 3" xfId="41080"/>
    <cellStyle name="40% - Accent5 59 4" xfId="21591"/>
    <cellStyle name="40% - Accent5 59 4 2" xfId="47591"/>
    <cellStyle name="40% - Accent5 59 5" xfId="34579"/>
    <cellStyle name="40% - Accent5 6" xfId="293"/>
    <cellStyle name="40% - Accent5 6 2" xfId="2551"/>
    <cellStyle name="40% - Accent5 6 2 2" xfId="9245"/>
    <cellStyle name="40% - Accent5 6 2 2 2" xfId="15947"/>
    <cellStyle name="40% - Accent5 6 2 2 2 2" xfId="28907"/>
    <cellStyle name="40% - Accent5 6 2 2 2 2 2" xfId="54908"/>
    <cellStyle name="40% - Accent5 6 2 2 2 3" xfId="41973"/>
    <cellStyle name="40% - Accent5 6 2 2 3" xfId="22474"/>
    <cellStyle name="40% - Accent5 6 2 2 3 2" xfId="48474"/>
    <cellStyle name="40% - Accent5 6 2 2 4" xfId="35472"/>
    <cellStyle name="40% - Accent5 6 2 3" xfId="12758"/>
    <cellStyle name="40% - Accent5 6 2 3 2" xfId="25719"/>
    <cellStyle name="40% - Accent5 6 2 3 2 2" xfId="51719"/>
    <cellStyle name="40% - Accent5 6 2 3 3" xfId="38784"/>
    <cellStyle name="40% - Accent5 6 2 4" xfId="19300"/>
    <cellStyle name="40% - Accent5 6 2 4 2" xfId="45300"/>
    <cellStyle name="40% - Accent5 6 2 5" xfId="32283"/>
    <cellStyle name="40% - Accent5 6 3" xfId="3559"/>
    <cellStyle name="40% - Accent5 6 3 2" xfId="10079"/>
    <cellStyle name="40% - Accent5 6 3 2 2" xfId="16783"/>
    <cellStyle name="40% - Accent5 6 3 2 2 2" xfId="29744"/>
    <cellStyle name="40% - Accent5 6 3 2 2 2 2" xfId="55745"/>
    <cellStyle name="40% - Accent5 6 3 2 2 3" xfId="42810"/>
    <cellStyle name="40% - Accent5 6 3 2 3" xfId="23311"/>
    <cellStyle name="40% - Accent5 6 3 2 3 2" xfId="49311"/>
    <cellStyle name="40% - Accent5 6 3 2 4" xfId="36309"/>
    <cellStyle name="40% - Accent5 6 3 3" xfId="13595"/>
    <cellStyle name="40% - Accent5 6 3 3 2" xfId="26555"/>
    <cellStyle name="40% - Accent5 6 3 3 2 2" xfId="52556"/>
    <cellStyle name="40% - Accent5 6 3 3 3" xfId="39621"/>
    <cellStyle name="40% - Accent5 6 3 4" xfId="20134"/>
    <cellStyle name="40% - Accent5 6 3 4 2" xfId="46134"/>
    <cellStyle name="40% - Accent5 6 3 5" xfId="33120"/>
    <cellStyle name="40% - Accent5 6 4" xfId="4266"/>
    <cellStyle name="40% - Accent5 6 4 2" xfId="10516"/>
    <cellStyle name="40% - Accent5 6 4 2 2" xfId="17220"/>
    <cellStyle name="40% - Accent5 6 4 2 2 2" xfId="30181"/>
    <cellStyle name="40% - Accent5 6 4 2 2 2 2" xfId="56182"/>
    <cellStyle name="40% - Accent5 6 4 2 2 3" xfId="43247"/>
    <cellStyle name="40% - Accent5 6 4 2 3" xfId="23748"/>
    <cellStyle name="40% - Accent5 6 4 2 3 2" xfId="49748"/>
    <cellStyle name="40% - Accent5 6 4 2 4" xfId="36746"/>
    <cellStyle name="40% - Accent5 6 4 3" xfId="14032"/>
    <cellStyle name="40% - Accent5 6 4 3 2" xfId="26992"/>
    <cellStyle name="40% - Accent5 6 4 3 2 2" xfId="52993"/>
    <cellStyle name="40% - Accent5 6 4 3 3" xfId="40058"/>
    <cellStyle name="40% - Accent5 6 4 4" xfId="20570"/>
    <cellStyle name="40% - Accent5 6 4 4 2" xfId="46570"/>
    <cellStyle name="40% - Accent5 6 4 5" xfId="33557"/>
    <cellStyle name="40% - Accent5 6 5" xfId="4912"/>
    <cellStyle name="40% - Accent5 6 5 2" xfId="10901"/>
    <cellStyle name="40% - Accent5 6 5 2 2" xfId="17605"/>
    <cellStyle name="40% - Accent5 6 5 2 2 2" xfId="30566"/>
    <cellStyle name="40% - Accent5 6 5 2 2 2 2" xfId="56567"/>
    <cellStyle name="40% - Accent5 6 5 2 2 3" xfId="43632"/>
    <cellStyle name="40% - Accent5 6 5 2 3" xfId="24133"/>
    <cellStyle name="40% - Accent5 6 5 2 3 2" xfId="50133"/>
    <cellStyle name="40% - Accent5 6 5 2 4" xfId="37131"/>
    <cellStyle name="40% - Accent5 6 5 3" xfId="14417"/>
    <cellStyle name="40% - Accent5 6 5 3 2" xfId="27377"/>
    <cellStyle name="40% - Accent5 6 5 3 2 2" xfId="53378"/>
    <cellStyle name="40% - Accent5 6 5 3 3" xfId="40443"/>
    <cellStyle name="40% - Accent5 6 5 4" xfId="20954"/>
    <cellStyle name="40% - Accent5 6 5 4 2" xfId="46954"/>
    <cellStyle name="40% - Accent5 6 5 5" xfId="33942"/>
    <cellStyle name="40% - Accent5 6 6" xfId="8625"/>
    <cellStyle name="40% - Accent5 6 6 2" xfId="15327"/>
    <cellStyle name="40% - Accent5 6 6 2 2" xfId="28287"/>
    <cellStyle name="40% - Accent5 6 6 2 2 2" xfId="54288"/>
    <cellStyle name="40% - Accent5 6 6 2 3" xfId="41353"/>
    <cellStyle name="40% - Accent5 6 6 3" xfId="21854"/>
    <cellStyle name="40% - Accent5 6 6 3 2" xfId="47854"/>
    <cellStyle name="40% - Accent5 6 6 4" xfId="34852"/>
    <cellStyle name="40% - Accent5 6 7" xfId="12138"/>
    <cellStyle name="40% - Accent5 6 7 2" xfId="25099"/>
    <cellStyle name="40% - Accent5 6 7 2 2" xfId="51099"/>
    <cellStyle name="40% - Accent5 6 7 3" xfId="38164"/>
    <cellStyle name="40% - Accent5 6 8" xfId="18680"/>
    <cellStyle name="40% - Accent5 6 8 2" xfId="44680"/>
    <cellStyle name="40% - Accent5 6 9" xfId="31663"/>
    <cellStyle name="40% - Accent5 60" xfId="6633"/>
    <cellStyle name="40% - Accent5 60 2" xfId="11553"/>
    <cellStyle name="40% - Accent5 60 2 2" xfId="18256"/>
    <cellStyle name="40% - Accent5 60 2 2 2" xfId="31217"/>
    <cellStyle name="40% - Accent5 60 2 2 2 2" xfId="57218"/>
    <cellStyle name="40% - Accent5 60 2 2 3" xfId="44283"/>
    <cellStyle name="40% - Accent5 60 2 3" xfId="24784"/>
    <cellStyle name="40% - Accent5 60 2 3 2" xfId="50784"/>
    <cellStyle name="40% - Accent5 60 2 4" xfId="37782"/>
    <cellStyle name="40% - Accent5 60 3" xfId="15068"/>
    <cellStyle name="40% - Accent5 60 3 2" xfId="28028"/>
    <cellStyle name="40% - Accent5 60 3 2 2" xfId="54029"/>
    <cellStyle name="40% - Accent5 60 3 3" xfId="41094"/>
    <cellStyle name="40% - Accent5 60 4" xfId="21605"/>
    <cellStyle name="40% - Accent5 60 4 2" xfId="47605"/>
    <cellStyle name="40% - Accent5 60 5" xfId="34593"/>
    <cellStyle name="40% - Accent5 61" xfId="6675"/>
    <cellStyle name="40% - Accent5 61 2" xfId="11567"/>
    <cellStyle name="40% - Accent5 61 2 2" xfId="18270"/>
    <cellStyle name="40% - Accent5 61 2 2 2" xfId="31231"/>
    <cellStyle name="40% - Accent5 61 2 2 2 2" xfId="57232"/>
    <cellStyle name="40% - Accent5 61 2 2 3" xfId="44297"/>
    <cellStyle name="40% - Accent5 61 2 3" xfId="24798"/>
    <cellStyle name="40% - Accent5 61 2 3 2" xfId="50798"/>
    <cellStyle name="40% - Accent5 61 2 4" xfId="37796"/>
    <cellStyle name="40% - Accent5 61 3" xfId="15082"/>
    <cellStyle name="40% - Accent5 61 3 2" xfId="28042"/>
    <cellStyle name="40% - Accent5 61 3 2 2" xfId="54043"/>
    <cellStyle name="40% - Accent5 61 3 3" xfId="41108"/>
    <cellStyle name="40% - Accent5 61 4" xfId="21619"/>
    <cellStyle name="40% - Accent5 61 4 2" xfId="47619"/>
    <cellStyle name="40% - Accent5 61 5" xfId="34607"/>
    <cellStyle name="40% - Accent5 62" xfId="8459"/>
    <cellStyle name="40% - Accent5 62 2" xfId="11918"/>
    <cellStyle name="40% - Accent5 62 2 2" xfId="18299"/>
    <cellStyle name="40% - Accent5 62 2 2 2" xfId="31260"/>
    <cellStyle name="40% - Accent5 62 2 2 2 2" xfId="57261"/>
    <cellStyle name="40% - Accent5 62 2 2 3" xfId="44326"/>
    <cellStyle name="40% - Accent5 62 2 3" xfId="24827"/>
    <cellStyle name="40% - Accent5 62 2 3 2" xfId="50827"/>
    <cellStyle name="40% - Accent5 62 2 4" xfId="37825"/>
    <cellStyle name="40% - Accent5 62 3" xfId="15111"/>
    <cellStyle name="40% - Accent5 62 3 2" xfId="28071"/>
    <cellStyle name="40% - Accent5 62 3 2 2" xfId="54072"/>
    <cellStyle name="40% - Accent5 62 3 3" xfId="41137"/>
    <cellStyle name="40% - Accent5 62 4" xfId="21639"/>
    <cellStyle name="40% - Accent5 62 4 2" xfId="47639"/>
    <cellStyle name="40% - Accent5 62 5" xfId="34636"/>
    <cellStyle name="40% - Accent5 63" xfId="8476"/>
    <cellStyle name="40% - Accent5 63 2" xfId="11935"/>
    <cellStyle name="40% - Accent5 63 2 2" xfId="18316"/>
    <cellStyle name="40% - Accent5 63 2 2 2" xfId="31277"/>
    <cellStyle name="40% - Accent5 63 2 2 2 2" xfId="57278"/>
    <cellStyle name="40% - Accent5 63 2 2 3" xfId="44343"/>
    <cellStyle name="40% - Accent5 63 2 3" xfId="24844"/>
    <cellStyle name="40% - Accent5 63 2 3 2" xfId="50844"/>
    <cellStyle name="40% - Accent5 63 2 4" xfId="37842"/>
    <cellStyle name="40% - Accent5 63 3" xfId="15128"/>
    <cellStyle name="40% - Accent5 63 3 2" xfId="28088"/>
    <cellStyle name="40% - Accent5 63 3 2 2" xfId="54089"/>
    <cellStyle name="40% - Accent5 63 3 3" xfId="41154"/>
    <cellStyle name="40% - Accent5 63 4" xfId="21656"/>
    <cellStyle name="40% - Accent5 63 4 2" xfId="47656"/>
    <cellStyle name="40% - Accent5 63 5" xfId="34653"/>
    <cellStyle name="40% - Accent5 64" xfId="8523"/>
    <cellStyle name="40% - Accent5 64 2" xfId="11969"/>
    <cellStyle name="40% - Accent5 64 2 2" xfId="18350"/>
    <cellStyle name="40% - Accent5 64 2 2 2" xfId="31311"/>
    <cellStyle name="40% - Accent5 64 2 2 2 2" xfId="57312"/>
    <cellStyle name="40% - Accent5 64 2 2 3" xfId="44377"/>
    <cellStyle name="40% - Accent5 64 2 3" xfId="24878"/>
    <cellStyle name="40% - Accent5 64 2 3 2" xfId="50878"/>
    <cellStyle name="40% - Accent5 64 2 4" xfId="37876"/>
    <cellStyle name="40% - Accent5 64 3" xfId="15162"/>
    <cellStyle name="40% - Accent5 64 3 2" xfId="28122"/>
    <cellStyle name="40% - Accent5 64 3 2 2" xfId="54123"/>
    <cellStyle name="40% - Accent5 64 3 3" xfId="41188"/>
    <cellStyle name="40% - Accent5 64 4" xfId="21690"/>
    <cellStyle name="40% - Accent5 64 4 2" xfId="47690"/>
    <cellStyle name="40% - Accent5 64 5" xfId="34687"/>
    <cellStyle name="40% - Accent5 65" xfId="8539"/>
    <cellStyle name="40% - Accent5 65 2" xfId="11985"/>
    <cellStyle name="40% - Accent5 65 2 2" xfId="18366"/>
    <cellStyle name="40% - Accent5 65 2 2 2" xfId="31327"/>
    <cellStyle name="40% - Accent5 65 2 2 2 2" xfId="57328"/>
    <cellStyle name="40% - Accent5 65 2 2 3" xfId="44393"/>
    <cellStyle name="40% - Accent5 65 2 3" xfId="24894"/>
    <cellStyle name="40% - Accent5 65 2 3 2" xfId="50894"/>
    <cellStyle name="40% - Accent5 65 2 4" xfId="37892"/>
    <cellStyle name="40% - Accent5 65 3" xfId="15178"/>
    <cellStyle name="40% - Accent5 65 3 2" xfId="28138"/>
    <cellStyle name="40% - Accent5 65 3 2 2" xfId="54139"/>
    <cellStyle name="40% - Accent5 65 3 3" xfId="41204"/>
    <cellStyle name="40% - Accent5 65 4" xfId="21706"/>
    <cellStyle name="40% - Accent5 65 4 2" xfId="47706"/>
    <cellStyle name="40% - Accent5 65 5" xfId="34703"/>
    <cellStyle name="40% - Accent5 66" xfId="54"/>
    <cellStyle name="40% - Accent5 66 2" xfId="11717"/>
    <cellStyle name="40% - Accent5 66 2 2" xfId="18385"/>
    <cellStyle name="40% - Accent5 66 2 2 2" xfId="31347"/>
    <cellStyle name="40% - Accent5 66 2 2 2 2" xfId="57348"/>
    <cellStyle name="40% - Accent5 66 2 2 3" xfId="44413"/>
    <cellStyle name="40% - Accent5 66 2 3" xfId="24914"/>
    <cellStyle name="40% - Accent5 66 2 3 2" xfId="50914"/>
    <cellStyle name="40% - Accent5 66 2 4" xfId="37912"/>
    <cellStyle name="40% - Accent5 66 3" xfId="15191"/>
    <cellStyle name="40% - Accent5 66 3 2" xfId="28151"/>
    <cellStyle name="40% - Accent5 66 3 2 2" xfId="54152"/>
    <cellStyle name="40% - Accent5 66 3 3" xfId="41217"/>
    <cellStyle name="40% - Accent5 66 4" xfId="21719"/>
    <cellStyle name="40% - Accent5 66 4 2" xfId="47719"/>
    <cellStyle name="40% - Accent5 66 5" xfId="34716"/>
    <cellStyle name="40% - Accent5 67" xfId="11733"/>
    <cellStyle name="40% - Accent5 67 2" xfId="15219"/>
    <cellStyle name="40% - Accent5 67 2 2" xfId="28179"/>
    <cellStyle name="40% - Accent5 67 2 2 2" xfId="54180"/>
    <cellStyle name="40% - Accent5 67 2 3" xfId="41245"/>
    <cellStyle name="40% - Accent5 67 3" xfId="21746"/>
    <cellStyle name="40% - Accent5 67 3 2" xfId="47746"/>
    <cellStyle name="40% - Accent5 67 4" xfId="34744"/>
    <cellStyle name="40% - Accent5 68" xfId="11748"/>
    <cellStyle name="40% - Accent5 68 2" xfId="15247"/>
    <cellStyle name="40% - Accent5 68 2 2" xfId="28207"/>
    <cellStyle name="40% - Accent5 68 2 2 2" xfId="54208"/>
    <cellStyle name="40% - Accent5 68 2 3" xfId="41273"/>
    <cellStyle name="40% - Accent5 68 3" xfId="21774"/>
    <cellStyle name="40% - Accent5 68 3 2" xfId="47774"/>
    <cellStyle name="40% - Accent5 68 4" xfId="34772"/>
    <cellStyle name="40% - Accent5 69" xfId="11761"/>
    <cellStyle name="40% - Accent5 69 2" xfId="18403"/>
    <cellStyle name="40% - Accent5 69 2 2" xfId="31365"/>
    <cellStyle name="40% - Accent5 69 2 2 2" xfId="57366"/>
    <cellStyle name="40% - Accent5 69 2 3" xfId="37933"/>
    <cellStyle name="40% - Accent5 69 3" xfId="24932"/>
    <cellStyle name="40% - Accent5 69 3 2" xfId="50932"/>
    <cellStyle name="40% - Accent5 69 4" xfId="31598"/>
    <cellStyle name="40% - Accent5 7" xfId="335"/>
    <cellStyle name="40% - Accent5 7 2" xfId="2588"/>
    <cellStyle name="40% - Accent5 7 2 2" xfId="9275"/>
    <cellStyle name="40% - Accent5 7 2 2 2" xfId="15976"/>
    <cellStyle name="40% - Accent5 7 2 2 2 2" xfId="28937"/>
    <cellStyle name="40% - Accent5 7 2 2 2 2 2" xfId="54938"/>
    <cellStyle name="40% - Accent5 7 2 2 2 3" xfId="42003"/>
    <cellStyle name="40% - Accent5 7 2 2 3" xfId="22504"/>
    <cellStyle name="40% - Accent5 7 2 2 3 2" xfId="48504"/>
    <cellStyle name="40% - Accent5 7 2 2 4" xfId="35502"/>
    <cellStyle name="40% - Accent5 7 2 3" xfId="12788"/>
    <cellStyle name="40% - Accent5 7 2 3 2" xfId="25749"/>
    <cellStyle name="40% - Accent5 7 2 3 2 2" xfId="51749"/>
    <cellStyle name="40% - Accent5 7 2 3 3" xfId="38814"/>
    <cellStyle name="40% - Accent5 7 2 4" xfId="19330"/>
    <cellStyle name="40% - Accent5 7 2 4 2" xfId="45330"/>
    <cellStyle name="40% - Accent5 7 2 5" xfId="32313"/>
    <cellStyle name="40% - Accent5 7 3" xfId="3525"/>
    <cellStyle name="40% - Accent5 7 3 2" xfId="10050"/>
    <cellStyle name="40% - Accent5 7 3 2 2" xfId="16754"/>
    <cellStyle name="40% - Accent5 7 3 2 2 2" xfId="29715"/>
    <cellStyle name="40% - Accent5 7 3 2 2 2 2" xfId="55716"/>
    <cellStyle name="40% - Accent5 7 3 2 2 3" xfId="42781"/>
    <cellStyle name="40% - Accent5 7 3 2 3" xfId="23282"/>
    <cellStyle name="40% - Accent5 7 3 2 3 2" xfId="49282"/>
    <cellStyle name="40% - Accent5 7 3 2 4" xfId="36280"/>
    <cellStyle name="40% - Accent5 7 3 3" xfId="13566"/>
    <cellStyle name="40% - Accent5 7 3 3 2" xfId="26527"/>
    <cellStyle name="40% - Accent5 7 3 3 2 2" xfId="52527"/>
    <cellStyle name="40% - Accent5 7 3 3 3" xfId="39592"/>
    <cellStyle name="40% - Accent5 7 3 4" xfId="20105"/>
    <cellStyle name="40% - Accent5 7 3 4 2" xfId="46105"/>
    <cellStyle name="40% - Accent5 7 3 5" xfId="33091"/>
    <cellStyle name="40% - Accent5 7 4" xfId="4238"/>
    <cellStyle name="40% - Accent5 7 4 2" xfId="10492"/>
    <cellStyle name="40% - Accent5 7 4 2 2" xfId="17196"/>
    <cellStyle name="40% - Accent5 7 4 2 2 2" xfId="30157"/>
    <cellStyle name="40% - Accent5 7 4 2 2 2 2" xfId="56158"/>
    <cellStyle name="40% - Accent5 7 4 2 2 3" xfId="43223"/>
    <cellStyle name="40% - Accent5 7 4 2 3" xfId="23724"/>
    <cellStyle name="40% - Accent5 7 4 2 3 2" xfId="49724"/>
    <cellStyle name="40% - Accent5 7 4 2 4" xfId="36722"/>
    <cellStyle name="40% - Accent5 7 4 3" xfId="14008"/>
    <cellStyle name="40% - Accent5 7 4 3 2" xfId="26968"/>
    <cellStyle name="40% - Accent5 7 4 3 2 2" xfId="52969"/>
    <cellStyle name="40% - Accent5 7 4 3 3" xfId="40034"/>
    <cellStyle name="40% - Accent5 7 4 4" xfId="20546"/>
    <cellStyle name="40% - Accent5 7 4 4 2" xfId="46546"/>
    <cellStyle name="40% - Accent5 7 4 5" xfId="33533"/>
    <cellStyle name="40% - Accent5 7 5" xfId="4894"/>
    <cellStyle name="40% - Accent5 7 5 2" xfId="10886"/>
    <cellStyle name="40% - Accent5 7 5 2 2" xfId="17590"/>
    <cellStyle name="40% - Accent5 7 5 2 2 2" xfId="30551"/>
    <cellStyle name="40% - Accent5 7 5 2 2 2 2" xfId="56552"/>
    <cellStyle name="40% - Accent5 7 5 2 2 3" xfId="43617"/>
    <cellStyle name="40% - Accent5 7 5 2 3" xfId="24118"/>
    <cellStyle name="40% - Accent5 7 5 2 3 2" xfId="50118"/>
    <cellStyle name="40% - Accent5 7 5 2 4" xfId="37116"/>
    <cellStyle name="40% - Accent5 7 5 3" xfId="14402"/>
    <cellStyle name="40% - Accent5 7 5 3 2" xfId="27362"/>
    <cellStyle name="40% - Accent5 7 5 3 2 2" xfId="53363"/>
    <cellStyle name="40% - Accent5 7 5 3 3" xfId="40428"/>
    <cellStyle name="40% - Accent5 7 5 4" xfId="20939"/>
    <cellStyle name="40% - Accent5 7 5 4 2" xfId="46939"/>
    <cellStyle name="40% - Accent5 7 5 5" xfId="33927"/>
    <cellStyle name="40% - Accent5 7 6" xfId="8639"/>
    <cellStyle name="40% - Accent5 7 6 2" xfId="15341"/>
    <cellStyle name="40% - Accent5 7 6 2 2" xfId="28301"/>
    <cellStyle name="40% - Accent5 7 6 2 2 2" xfId="54302"/>
    <cellStyle name="40% - Accent5 7 6 2 3" xfId="41367"/>
    <cellStyle name="40% - Accent5 7 6 3" xfId="21868"/>
    <cellStyle name="40% - Accent5 7 6 3 2" xfId="47868"/>
    <cellStyle name="40% - Accent5 7 6 4" xfId="34866"/>
    <cellStyle name="40% - Accent5 7 7" xfId="12152"/>
    <cellStyle name="40% - Accent5 7 7 2" xfId="25113"/>
    <cellStyle name="40% - Accent5 7 7 2 2" xfId="51113"/>
    <cellStyle name="40% - Accent5 7 7 3" xfId="38178"/>
    <cellStyle name="40% - Accent5 7 8" xfId="18694"/>
    <cellStyle name="40% - Accent5 7 8 2" xfId="44694"/>
    <cellStyle name="40% - Accent5 7 9" xfId="31677"/>
    <cellStyle name="40% - Accent5 70" xfId="11782"/>
    <cellStyle name="40% - Accent5 70 2" xfId="18417"/>
    <cellStyle name="40% - Accent5 70 2 2" xfId="31379"/>
    <cellStyle name="40% - Accent5 70 2 2 2" xfId="57380"/>
    <cellStyle name="40% - Accent5 70 2 3" xfId="44430"/>
    <cellStyle name="40% - Accent5 70 3" xfId="24946"/>
    <cellStyle name="40% - Accent5 70 3 2" xfId="50946"/>
    <cellStyle name="40% - Accent5 70 4" xfId="37966"/>
    <cellStyle name="40% - Accent5 71" xfId="11801"/>
    <cellStyle name="40% - Accent5 71 2" xfId="18445"/>
    <cellStyle name="40% - Accent5 71 2 2" xfId="31407"/>
    <cellStyle name="40% - Accent5 71 2 2 2" xfId="57408"/>
    <cellStyle name="40% - Accent5 71 2 3" xfId="44458"/>
    <cellStyle name="40% - Accent5 71 3" xfId="24974"/>
    <cellStyle name="40% - Accent5 71 3 2" xfId="50974"/>
    <cellStyle name="40% - Accent5 71 4" xfId="37986"/>
    <cellStyle name="40% - Accent5 72" xfId="11819"/>
    <cellStyle name="40% - Accent5 72 2" xfId="18474"/>
    <cellStyle name="40% - Accent5 72 2 2" xfId="31436"/>
    <cellStyle name="40% - Accent5 72 2 2 2" xfId="57437"/>
    <cellStyle name="40% - Accent5 72 2 3" xfId="44487"/>
    <cellStyle name="40% - Accent5 72 3" xfId="25003"/>
    <cellStyle name="40% - Accent5 72 3 2" xfId="51003"/>
    <cellStyle name="40% - Accent5 72 4" xfId="38015"/>
    <cellStyle name="40% - Accent5 73" xfId="11871"/>
    <cellStyle name="40% - Accent5 73 2" xfId="18490"/>
    <cellStyle name="40% - Accent5 73 2 2" xfId="31452"/>
    <cellStyle name="40% - Accent5 73 2 2 2" xfId="57453"/>
    <cellStyle name="40% - Accent5 73 2 3" xfId="44503"/>
    <cellStyle name="40% - Accent5 73 3" xfId="25019"/>
    <cellStyle name="40% - Accent5 73 3 2" xfId="51019"/>
    <cellStyle name="40% - Accent5 73 4" xfId="38027"/>
    <cellStyle name="40% - Accent5 74" xfId="12029"/>
    <cellStyle name="40% - Accent5 74 2" xfId="18505"/>
    <cellStyle name="40% - Accent5 74 2 2" xfId="31467"/>
    <cellStyle name="40% - Accent5 74 2 2 2" xfId="57468"/>
    <cellStyle name="40% - Accent5 74 2 3" xfId="44518"/>
    <cellStyle name="40% - Accent5 74 3" xfId="25034"/>
    <cellStyle name="40% - Accent5 74 3 2" xfId="51034"/>
    <cellStyle name="40% - Accent5 74 4" xfId="38040"/>
    <cellStyle name="40% - Accent5 75" xfId="12042"/>
    <cellStyle name="40% - Accent5 75 2" xfId="31480"/>
    <cellStyle name="40% - Accent5 75 2 2" xfId="57481"/>
    <cellStyle name="40% - Accent5 75 3" xfId="38053"/>
    <cellStyle name="40% - Accent5 76" xfId="12069"/>
    <cellStyle name="40% - Accent5 76 2" xfId="31508"/>
    <cellStyle name="40% - Accent5 76 2 2" xfId="57509"/>
    <cellStyle name="40% - Accent5 76 3" xfId="38085"/>
    <cellStyle name="40% - Accent5 77" xfId="12081"/>
    <cellStyle name="40% - Accent5 77 2" xfId="31537"/>
    <cellStyle name="40% - Accent5 77 2 2" xfId="57538"/>
    <cellStyle name="40% - Accent5 77 3" xfId="38100"/>
    <cellStyle name="40% - Accent5 78" xfId="18533"/>
    <cellStyle name="40% - Accent5 78 2" xfId="31551"/>
    <cellStyle name="40% - Accent5 78 2 2" xfId="57551"/>
    <cellStyle name="40% - Accent5 78 3" xfId="44546"/>
    <cellStyle name="40% - Accent5 79" xfId="18546"/>
    <cellStyle name="40% - Accent5 79 2" xfId="31564"/>
    <cellStyle name="40% - Accent5 79 2 2" xfId="57564"/>
    <cellStyle name="40% - Accent5 79 3" xfId="44559"/>
    <cellStyle name="40% - Accent5 8" xfId="377"/>
    <cellStyle name="40% - Accent5 8 2" xfId="2623"/>
    <cellStyle name="40% - Accent5 8 2 2" xfId="9304"/>
    <cellStyle name="40% - Accent5 8 2 2 2" xfId="16005"/>
    <cellStyle name="40% - Accent5 8 2 2 2 2" xfId="28966"/>
    <cellStyle name="40% - Accent5 8 2 2 2 2 2" xfId="54967"/>
    <cellStyle name="40% - Accent5 8 2 2 2 3" xfId="42032"/>
    <cellStyle name="40% - Accent5 8 2 2 3" xfId="22533"/>
    <cellStyle name="40% - Accent5 8 2 2 3 2" xfId="48533"/>
    <cellStyle name="40% - Accent5 8 2 2 4" xfId="35531"/>
    <cellStyle name="40% - Accent5 8 2 3" xfId="12817"/>
    <cellStyle name="40% - Accent5 8 2 3 2" xfId="25778"/>
    <cellStyle name="40% - Accent5 8 2 3 2 2" xfId="51778"/>
    <cellStyle name="40% - Accent5 8 2 3 3" xfId="38843"/>
    <cellStyle name="40% - Accent5 8 2 4" xfId="19359"/>
    <cellStyle name="40% - Accent5 8 2 4 2" xfId="45359"/>
    <cellStyle name="40% - Accent5 8 2 5" xfId="32342"/>
    <cellStyle name="40% - Accent5 8 3" xfId="3492"/>
    <cellStyle name="40% - Accent5 8 3 2" xfId="10022"/>
    <cellStyle name="40% - Accent5 8 3 2 2" xfId="16726"/>
    <cellStyle name="40% - Accent5 8 3 2 2 2" xfId="29687"/>
    <cellStyle name="40% - Accent5 8 3 2 2 2 2" xfId="55688"/>
    <cellStyle name="40% - Accent5 8 3 2 2 3" xfId="42753"/>
    <cellStyle name="40% - Accent5 8 3 2 3" xfId="23254"/>
    <cellStyle name="40% - Accent5 8 3 2 3 2" xfId="49254"/>
    <cellStyle name="40% - Accent5 8 3 2 4" xfId="36252"/>
    <cellStyle name="40% - Accent5 8 3 3" xfId="13538"/>
    <cellStyle name="40% - Accent5 8 3 3 2" xfId="26499"/>
    <cellStyle name="40% - Accent5 8 3 3 2 2" xfId="52499"/>
    <cellStyle name="40% - Accent5 8 3 3 3" xfId="39564"/>
    <cellStyle name="40% - Accent5 8 3 4" xfId="20077"/>
    <cellStyle name="40% - Accent5 8 3 4 2" xfId="46077"/>
    <cellStyle name="40% - Accent5 8 3 5" xfId="33063"/>
    <cellStyle name="40% - Accent5 8 4" xfId="4212"/>
    <cellStyle name="40% - Accent5 8 4 2" xfId="10470"/>
    <cellStyle name="40% - Accent5 8 4 2 2" xfId="17174"/>
    <cellStyle name="40% - Accent5 8 4 2 2 2" xfId="30135"/>
    <cellStyle name="40% - Accent5 8 4 2 2 2 2" xfId="56136"/>
    <cellStyle name="40% - Accent5 8 4 2 2 3" xfId="43201"/>
    <cellStyle name="40% - Accent5 8 4 2 3" xfId="23702"/>
    <cellStyle name="40% - Accent5 8 4 2 3 2" xfId="49702"/>
    <cellStyle name="40% - Accent5 8 4 2 4" xfId="36700"/>
    <cellStyle name="40% - Accent5 8 4 3" xfId="13986"/>
    <cellStyle name="40% - Accent5 8 4 3 2" xfId="26946"/>
    <cellStyle name="40% - Accent5 8 4 3 2 2" xfId="52947"/>
    <cellStyle name="40% - Accent5 8 4 3 3" xfId="40012"/>
    <cellStyle name="40% - Accent5 8 4 4" xfId="20524"/>
    <cellStyle name="40% - Accent5 8 4 4 2" xfId="46524"/>
    <cellStyle name="40% - Accent5 8 4 5" xfId="33511"/>
    <cellStyle name="40% - Accent5 8 5" xfId="4876"/>
    <cellStyle name="40% - Accent5 8 5 2" xfId="10871"/>
    <cellStyle name="40% - Accent5 8 5 2 2" xfId="17575"/>
    <cellStyle name="40% - Accent5 8 5 2 2 2" xfId="30536"/>
    <cellStyle name="40% - Accent5 8 5 2 2 2 2" xfId="56537"/>
    <cellStyle name="40% - Accent5 8 5 2 2 3" xfId="43602"/>
    <cellStyle name="40% - Accent5 8 5 2 3" xfId="24103"/>
    <cellStyle name="40% - Accent5 8 5 2 3 2" xfId="50103"/>
    <cellStyle name="40% - Accent5 8 5 2 4" xfId="37101"/>
    <cellStyle name="40% - Accent5 8 5 3" xfId="14387"/>
    <cellStyle name="40% - Accent5 8 5 3 2" xfId="27347"/>
    <cellStyle name="40% - Accent5 8 5 3 2 2" xfId="53348"/>
    <cellStyle name="40% - Accent5 8 5 3 3" xfId="40413"/>
    <cellStyle name="40% - Accent5 8 5 4" xfId="20924"/>
    <cellStyle name="40% - Accent5 8 5 4 2" xfId="46924"/>
    <cellStyle name="40% - Accent5 8 5 5" xfId="33912"/>
    <cellStyle name="40% - Accent5 8 6" xfId="8653"/>
    <cellStyle name="40% - Accent5 8 6 2" xfId="15355"/>
    <cellStyle name="40% - Accent5 8 6 2 2" xfId="28315"/>
    <cellStyle name="40% - Accent5 8 6 2 2 2" xfId="54316"/>
    <cellStyle name="40% - Accent5 8 6 2 3" xfId="41381"/>
    <cellStyle name="40% - Accent5 8 6 3" xfId="21882"/>
    <cellStyle name="40% - Accent5 8 6 3 2" xfId="47882"/>
    <cellStyle name="40% - Accent5 8 6 4" xfId="34880"/>
    <cellStyle name="40% - Accent5 8 7" xfId="12166"/>
    <cellStyle name="40% - Accent5 8 7 2" xfId="25127"/>
    <cellStyle name="40% - Accent5 8 7 2 2" xfId="51127"/>
    <cellStyle name="40% - Accent5 8 7 3" xfId="38192"/>
    <cellStyle name="40% - Accent5 8 8" xfId="18708"/>
    <cellStyle name="40% - Accent5 8 8 2" xfId="44708"/>
    <cellStyle name="40% - Accent5 8 9" xfId="31691"/>
    <cellStyle name="40% - Accent5 80" xfId="18574"/>
    <cellStyle name="40% - Accent5 80 2" xfId="18615"/>
    <cellStyle name="40% - Accent5 80 3" xfId="44587"/>
    <cellStyle name="40% - Accent5 81" xfId="18601"/>
    <cellStyle name="40% - Accent5 81 2" xfId="44615"/>
    <cellStyle name="40% - Accent5 9" xfId="419"/>
    <cellStyle name="40% - Accent5 9 2" xfId="2656"/>
    <cellStyle name="40% - Accent5 9 2 2" xfId="9333"/>
    <cellStyle name="40% - Accent5 9 2 2 2" xfId="16034"/>
    <cellStyle name="40% - Accent5 9 2 2 2 2" xfId="28995"/>
    <cellStyle name="40% - Accent5 9 2 2 2 2 2" xfId="54996"/>
    <cellStyle name="40% - Accent5 9 2 2 2 3" xfId="42061"/>
    <cellStyle name="40% - Accent5 9 2 2 3" xfId="22562"/>
    <cellStyle name="40% - Accent5 9 2 2 3 2" xfId="48562"/>
    <cellStyle name="40% - Accent5 9 2 2 4" xfId="35560"/>
    <cellStyle name="40% - Accent5 9 2 3" xfId="12846"/>
    <cellStyle name="40% - Accent5 9 2 3 2" xfId="25807"/>
    <cellStyle name="40% - Accent5 9 2 3 2 2" xfId="51807"/>
    <cellStyle name="40% - Accent5 9 2 3 3" xfId="38872"/>
    <cellStyle name="40% - Accent5 9 2 4" xfId="19388"/>
    <cellStyle name="40% - Accent5 9 2 4 2" xfId="45388"/>
    <cellStyle name="40% - Accent5 9 2 5" xfId="32371"/>
    <cellStyle name="40% - Accent5 9 3" xfId="3463"/>
    <cellStyle name="40% - Accent5 9 3 2" xfId="9996"/>
    <cellStyle name="40% - Accent5 9 3 2 2" xfId="16700"/>
    <cellStyle name="40% - Accent5 9 3 2 2 2" xfId="29661"/>
    <cellStyle name="40% - Accent5 9 3 2 2 2 2" xfId="55662"/>
    <cellStyle name="40% - Accent5 9 3 2 2 3" xfId="42727"/>
    <cellStyle name="40% - Accent5 9 3 2 3" xfId="23228"/>
    <cellStyle name="40% - Accent5 9 3 2 3 2" xfId="49228"/>
    <cellStyle name="40% - Accent5 9 3 2 4" xfId="36226"/>
    <cellStyle name="40% - Accent5 9 3 3" xfId="13512"/>
    <cellStyle name="40% - Accent5 9 3 3 2" xfId="26473"/>
    <cellStyle name="40% - Accent5 9 3 3 2 2" xfId="52473"/>
    <cellStyle name="40% - Accent5 9 3 3 3" xfId="39538"/>
    <cellStyle name="40% - Accent5 9 3 4" xfId="20051"/>
    <cellStyle name="40% - Accent5 9 3 4 2" xfId="46051"/>
    <cellStyle name="40% - Accent5 9 3 5" xfId="33037"/>
    <cellStyle name="40% - Accent5 9 4" xfId="2883"/>
    <cellStyle name="40% - Accent5 9 4 2" xfId="9521"/>
    <cellStyle name="40% - Accent5 9 4 2 2" xfId="16223"/>
    <cellStyle name="40% - Accent5 9 4 2 2 2" xfId="29184"/>
    <cellStyle name="40% - Accent5 9 4 2 2 2 2" xfId="55185"/>
    <cellStyle name="40% - Accent5 9 4 2 2 3" xfId="42250"/>
    <cellStyle name="40% - Accent5 9 4 2 3" xfId="22751"/>
    <cellStyle name="40% - Accent5 9 4 2 3 2" xfId="48751"/>
    <cellStyle name="40% - Accent5 9 4 2 4" xfId="35749"/>
    <cellStyle name="40% - Accent5 9 4 3" xfId="13035"/>
    <cellStyle name="40% - Accent5 9 4 3 2" xfId="25996"/>
    <cellStyle name="40% - Accent5 9 4 3 2 2" xfId="51996"/>
    <cellStyle name="40% - Accent5 9 4 3 3" xfId="39061"/>
    <cellStyle name="40% - Accent5 9 4 4" xfId="19576"/>
    <cellStyle name="40% - Accent5 9 4 4 2" xfId="45576"/>
    <cellStyle name="40% - Accent5 9 4 5" xfId="32560"/>
    <cellStyle name="40% - Accent5 9 5" xfId="2462"/>
    <cellStyle name="40% - Accent5 9 5 2" xfId="9168"/>
    <cellStyle name="40% - Accent5 9 5 2 2" xfId="15870"/>
    <cellStyle name="40% - Accent5 9 5 2 2 2" xfId="28830"/>
    <cellStyle name="40% - Accent5 9 5 2 2 2 2" xfId="54831"/>
    <cellStyle name="40% - Accent5 9 5 2 2 3" xfId="41896"/>
    <cellStyle name="40% - Accent5 9 5 2 3" xfId="22397"/>
    <cellStyle name="40% - Accent5 9 5 2 3 2" xfId="48397"/>
    <cellStyle name="40% - Accent5 9 5 2 4" xfId="35395"/>
    <cellStyle name="40% - Accent5 9 5 3" xfId="12681"/>
    <cellStyle name="40% - Accent5 9 5 3 2" xfId="25642"/>
    <cellStyle name="40% - Accent5 9 5 3 2 2" xfId="51642"/>
    <cellStyle name="40% - Accent5 9 5 3 3" xfId="38707"/>
    <cellStyle name="40% - Accent5 9 5 4" xfId="19223"/>
    <cellStyle name="40% - Accent5 9 5 4 2" xfId="45223"/>
    <cellStyle name="40% - Accent5 9 5 5" xfId="32206"/>
    <cellStyle name="40% - Accent5 9 6" xfId="8667"/>
    <cellStyle name="40% - Accent5 9 6 2" xfId="15369"/>
    <cellStyle name="40% - Accent5 9 6 2 2" xfId="28329"/>
    <cellStyle name="40% - Accent5 9 6 2 2 2" xfId="54330"/>
    <cellStyle name="40% - Accent5 9 6 2 3" xfId="41395"/>
    <cellStyle name="40% - Accent5 9 6 3" xfId="21896"/>
    <cellStyle name="40% - Accent5 9 6 3 2" xfId="47896"/>
    <cellStyle name="40% - Accent5 9 6 4" xfId="34894"/>
    <cellStyle name="40% - Accent5 9 7" xfId="12180"/>
    <cellStyle name="40% - Accent5 9 7 2" xfId="25141"/>
    <cellStyle name="40% - Accent5 9 7 2 2" xfId="51141"/>
    <cellStyle name="40% - Accent5 9 7 3" xfId="38206"/>
    <cellStyle name="40% - Accent5 9 8" xfId="18722"/>
    <cellStyle name="40% - Accent5 9 8 2" xfId="44722"/>
    <cellStyle name="40% - Accent5 9 9" xfId="31705"/>
    <cellStyle name="40% - Accent6" xfId="41" builtinId="51" customBuiltin="1"/>
    <cellStyle name="40% - Accent6 10" xfId="465"/>
    <cellStyle name="40% - Accent6 10 2" xfId="2694"/>
    <cellStyle name="40% - Accent6 10 2 2" xfId="9367"/>
    <cellStyle name="40% - Accent6 10 2 2 2" xfId="16068"/>
    <cellStyle name="40% - Accent6 10 2 2 2 2" xfId="29029"/>
    <cellStyle name="40% - Accent6 10 2 2 2 2 2" xfId="55030"/>
    <cellStyle name="40% - Accent6 10 2 2 2 3" xfId="42095"/>
    <cellStyle name="40% - Accent6 10 2 2 3" xfId="22596"/>
    <cellStyle name="40% - Accent6 10 2 2 3 2" xfId="48596"/>
    <cellStyle name="40% - Accent6 10 2 2 4" xfId="35594"/>
    <cellStyle name="40% - Accent6 10 2 3" xfId="12880"/>
    <cellStyle name="40% - Accent6 10 2 3 2" xfId="25841"/>
    <cellStyle name="40% - Accent6 10 2 3 2 2" xfId="51841"/>
    <cellStyle name="40% - Accent6 10 2 3 3" xfId="38906"/>
    <cellStyle name="40% - Accent6 10 2 4" xfId="19422"/>
    <cellStyle name="40% - Accent6 10 2 4 2" xfId="45422"/>
    <cellStyle name="40% - Accent6 10 2 5" xfId="32405"/>
    <cellStyle name="40% - Accent6 10 3" xfId="3427"/>
    <cellStyle name="40% - Accent6 10 3 2" xfId="9964"/>
    <cellStyle name="40% - Accent6 10 3 2 2" xfId="16668"/>
    <cellStyle name="40% - Accent6 10 3 2 2 2" xfId="29629"/>
    <cellStyle name="40% - Accent6 10 3 2 2 2 2" xfId="55630"/>
    <cellStyle name="40% - Accent6 10 3 2 2 3" xfId="42695"/>
    <cellStyle name="40% - Accent6 10 3 2 3" xfId="23196"/>
    <cellStyle name="40% - Accent6 10 3 2 3 2" xfId="49196"/>
    <cellStyle name="40% - Accent6 10 3 2 4" xfId="36194"/>
    <cellStyle name="40% - Accent6 10 3 3" xfId="13480"/>
    <cellStyle name="40% - Accent6 10 3 3 2" xfId="26441"/>
    <cellStyle name="40% - Accent6 10 3 3 2 2" xfId="52441"/>
    <cellStyle name="40% - Accent6 10 3 3 3" xfId="39506"/>
    <cellStyle name="40% - Accent6 10 3 4" xfId="20019"/>
    <cellStyle name="40% - Accent6 10 3 4 2" xfId="46019"/>
    <cellStyle name="40% - Accent6 10 3 5" xfId="33005"/>
    <cellStyle name="40% - Accent6 10 4" xfId="2439"/>
    <cellStyle name="40% - Accent6 10 4 2" xfId="9148"/>
    <cellStyle name="40% - Accent6 10 4 2 2" xfId="15850"/>
    <cellStyle name="40% - Accent6 10 4 2 2 2" xfId="28810"/>
    <cellStyle name="40% - Accent6 10 4 2 2 2 2" xfId="54811"/>
    <cellStyle name="40% - Accent6 10 4 2 2 3" xfId="41876"/>
    <cellStyle name="40% - Accent6 10 4 2 3" xfId="22377"/>
    <cellStyle name="40% - Accent6 10 4 2 3 2" xfId="48377"/>
    <cellStyle name="40% - Accent6 10 4 2 4" xfId="35375"/>
    <cellStyle name="40% - Accent6 10 4 3" xfId="12661"/>
    <cellStyle name="40% - Accent6 10 4 3 2" xfId="25622"/>
    <cellStyle name="40% - Accent6 10 4 3 2 2" xfId="51622"/>
    <cellStyle name="40% - Accent6 10 4 3 3" xfId="38687"/>
    <cellStyle name="40% - Accent6 10 4 4" xfId="19203"/>
    <cellStyle name="40% - Accent6 10 4 4 2" xfId="45203"/>
    <cellStyle name="40% - Accent6 10 4 5" xfId="32186"/>
    <cellStyle name="40% - Accent6 10 5" xfId="3653"/>
    <cellStyle name="40% - Accent6 10 5 2" xfId="10159"/>
    <cellStyle name="40% - Accent6 10 5 2 2" xfId="16863"/>
    <cellStyle name="40% - Accent6 10 5 2 2 2" xfId="29824"/>
    <cellStyle name="40% - Accent6 10 5 2 2 2 2" xfId="55825"/>
    <cellStyle name="40% - Accent6 10 5 2 2 3" xfId="42890"/>
    <cellStyle name="40% - Accent6 10 5 2 3" xfId="23391"/>
    <cellStyle name="40% - Accent6 10 5 2 3 2" xfId="49391"/>
    <cellStyle name="40% - Accent6 10 5 2 4" xfId="36389"/>
    <cellStyle name="40% - Accent6 10 5 3" xfId="13675"/>
    <cellStyle name="40% - Accent6 10 5 3 2" xfId="26635"/>
    <cellStyle name="40% - Accent6 10 5 3 2 2" xfId="52636"/>
    <cellStyle name="40% - Accent6 10 5 3 3" xfId="39701"/>
    <cellStyle name="40% - Accent6 10 5 4" xfId="20214"/>
    <cellStyle name="40% - Accent6 10 5 4 2" xfId="46214"/>
    <cellStyle name="40% - Accent6 10 5 5" xfId="33200"/>
    <cellStyle name="40% - Accent6 10 6" xfId="8683"/>
    <cellStyle name="40% - Accent6 10 6 2" xfId="15385"/>
    <cellStyle name="40% - Accent6 10 6 2 2" xfId="28345"/>
    <cellStyle name="40% - Accent6 10 6 2 2 2" xfId="54346"/>
    <cellStyle name="40% - Accent6 10 6 2 3" xfId="41411"/>
    <cellStyle name="40% - Accent6 10 6 3" xfId="21912"/>
    <cellStyle name="40% - Accent6 10 6 3 2" xfId="47912"/>
    <cellStyle name="40% - Accent6 10 6 4" xfId="34910"/>
    <cellStyle name="40% - Accent6 10 7" xfId="12196"/>
    <cellStyle name="40% - Accent6 10 7 2" xfId="25157"/>
    <cellStyle name="40% - Accent6 10 7 2 2" xfId="51157"/>
    <cellStyle name="40% - Accent6 10 7 3" xfId="38222"/>
    <cellStyle name="40% - Accent6 10 8" xfId="18738"/>
    <cellStyle name="40% - Accent6 10 8 2" xfId="44738"/>
    <cellStyle name="40% - Accent6 10 9" xfId="31721"/>
    <cellStyle name="40% - Accent6 11" xfId="507"/>
    <cellStyle name="40% - Accent6 11 2" xfId="2728"/>
    <cellStyle name="40% - Accent6 11 2 2" xfId="9394"/>
    <cellStyle name="40% - Accent6 11 2 2 2" xfId="16095"/>
    <cellStyle name="40% - Accent6 11 2 2 2 2" xfId="29056"/>
    <cellStyle name="40% - Accent6 11 2 2 2 2 2" xfId="55057"/>
    <cellStyle name="40% - Accent6 11 2 2 2 3" xfId="42122"/>
    <cellStyle name="40% - Accent6 11 2 2 3" xfId="22623"/>
    <cellStyle name="40% - Accent6 11 2 2 3 2" xfId="48623"/>
    <cellStyle name="40% - Accent6 11 2 2 4" xfId="35621"/>
    <cellStyle name="40% - Accent6 11 2 3" xfId="12907"/>
    <cellStyle name="40% - Accent6 11 2 3 2" xfId="25868"/>
    <cellStyle name="40% - Accent6 11 2 3 2 2" xfId="51868"/>
    <cellStyle name="40% - Accent6 11 2 3 3" xfId="38933"/>
    <cellStyle name="40% - Accent6 11 2 4" xfId="19449"/>
    <cellStyle name="40% - Accent6 11 2 4 2" xfId="45449"/>
    <cellStyle name="40% - Accent6 11 2 5" xfId="32432"/>
    <cellStyle name="40% - Accent6 11 3" xfId="3394"/>
    <cellStyle name="40% - Accent6 11 3 2" xfId="9939"/>
    <cellStyle name="40% - Accent6 11 3 2 2" xfId="16642"/>
    <cellStyle name="40% - Accent6 11 3 2 2 2" xfId="29603"/>
    <cellStyle name="40% - Accent6 11 3 2 2 2 2" xfId="55604"/>
    <cellStyle name="40% - Accent6 11 3 2 2 3" xfId="42669"/>
    <cellStyle name="40% - Accent6 11 3 2 3" xfId="23170"/>
    <cellStyle name="40% - Accent6 11 3 2 3 2" xfId="49170"/>
    <cellStyle name="40% - Accent6 11 3 2 4" xfId="36168"/>
    <cellStyle name="40% - Accent6 11 3 3" xfId="13454"/>
    <cellStyle name="40% - Accent6 11 3 3 2" xfId="26415"/>
    <cellStyle name="40% - Accent6 11 3 3 2 2" xfId="52415"/>
    <cellStyle name="40% - Accent6 11 3 3 3" xfId="39480"/>
    <cellStyle name="40% - Accent6 11 3 4" xfId="19994"/>
    <cellStyle name="40% - Accent6 11 3 4 2" xfId="45994"/>
    <cellStyle name="40% - Accent6 11 3 5" xfId="32979"/>
    <cellStyle name="40% - Accent6 11 4" xfId="2617"/>
    <cellStyle name="40% - Accent6 11 4 2" xfId="9298"/>
    <cellStyle name="40% - Accent6 11 4 2 2" xfId="15999"/>
    <cellStyle name="40% - Accent6 11 4 2 2 2" xfId="28960"/>
    <cellStyle name="40% - Accent6 11 4 2 2 2 2" xfId="54961"/>
    <cellStyle name="40% - Accent6 11 4 2 2 3" xfId="42026"/>
    <cellStyle name="40% - Accent6 11 4 2 3" xfId="22527"/>
    <cellStyle name="40% - Accent6 11 4 2 3 2" xfId="48527"/>
    <cellStyle name="40% - Accent6 11 4 2 4" xfId="35525"/>
    <cellStyle name="40% - Accent6 11 4 3" xfId="12811"/>
    <cellStyle name="40% - Accent6 11 4 3 2" xfId="25772"/>
    <cellStyle name="40% - Accent6 11 4 3 2 2" xfId="51772"/>
    <cellStyle name="40% - Accent6 11 4 3 3" xfId="38837"/>
    <cellStyle name="40% - Accent6 11 4 4" xfId="19353"/>
    <cellStyle name="40% - Accent6 11 4 4 2" xfId="45353"/>
    <cellStyle name="40% - Accent6 11 4 5" xfId="32336"/>
    <cellStyle name="40% - Accent6 11 5" xfId="3498"/>
    <cellStyle name="40% - Accent6 11 5 2" xfId="10028"/>
    <cellStyle name="40% - Accent6 11 5 2 2" xfId="16732"/>
    <cellStyle name="40% - Accent6 11 5 2 2 2" xfId="29693"/>
    <cellStyle name="40% - Accent6 11 5 2 2 2 2" xfId="55694"/>
    <cellStyle name="40% - Accent6 11 5 2 2 3" xfId="42759"/>
    <cellStyle name="40% - Accent6 11 5 2 3" xfId="23260"/>
    <cellStyle name="40% - Accent6 11 5 2 3 2" xfId="49260"/>
    <cellStyle name="40% - Accent6 11 5 2 4" xfId="36258"/>
    <cellStyle name="40% - Accent6 11 5 3" xfId="13544"/>
    <cellStyle name="40% - Accent6 11 5 3 2" xfId="26505"/>
    <cellStyle name="40% - Accent6 11 5 3 2 2" xfId="52505"/>
    <cellStyle name="40% - Accent6 11 5 3 3" xfId="39570"/>
    <cellStyle name="40% - Accent6 11 5 4" xfId="20083"/>
    <cellStyle name="40% - Accent6 11 5 4 2" xfId="46083"/>
    <cellStyle name="40% - Accent6 11 5 5" xfId="33069"/>
    <cellStyle name="40% - Accent6 11 6" xfId="8697"/>
    <cellStyle name="40% - Accent6 11 6 2" xfId="15399"/>
    <cellStyle name="40% - Accent6 11 6 2 2" xfId="28359"/>
    <cellStyle name="40% - Accent6 11 6 2 2 2" xfId="54360"/>
    <cellStyle name="40% - Accent6 11 6 2 3" xfId="41425"/>
    <cellStyle name="40% - Accent6 11 6 3" xfId="21926"/>
    <cellStyle name="40% - Accent6 11 6 3 2" xfId="47926"/>
    <cellStyle name="40% - Accent6 11 6 4" xfId="34924"/>
    <cellStyle name="40% - Accent6 11 7" xfId="12210"/>
    <cellStyle name="40% - Accent6 11 7 2" xfId="25171"/>
    <cellStyle name="40% - Accent6 11 7 2 2" xfId="51171"/>
    <cellStyle name="40% - Accent6 11 7 3" xfId="38236"/>
    <cellStyle name="40% - Accent6 11 8" xfId="18752"/>
    <cellStyle name="40% - Accent6 11 8 2" xfId="44752"/>
    <cellStyle name="40% - Accent6 11 9" xfId="31735"/>
    <cellStyle name="40% - Accent6 12" xfId="549"/>
    <cellStyle name="40% - Accent6 12 2" xfId="2762"/>
    <cellStyle name="40% - Accent6 12 2 2" xfId="9423"/>
    <cellStyle name="40% - Accent6 12 2 2 2" xfId="16124"/>
    <cellStyle name="40% - Accent6 12 2 2 2 2" xfId="29085"/>
    <cellStyle name="40% - Accent6 12 2 2 2 2 2" xfId="55086"/>
    <cellStyle name="40% - Accent6 12 2 2 2 3" xfId="42151"/>
    <cellStyle name="40% - Accent6 12 2 2 3" xfId="22652"/>
    <cellStyle name="40% - Accent6 12 2 2 3 2" xfId="48652"/>
    <cellStyle name="40% - Accent6 12 2 2 4" xfId="35650"/>
    <cellStyle name="40% - Accent6 12 2 3" xfId="12936"/>
    <cellStyle name="40% - Accent6 12 2 3 2" xfId="25897"/>
    <cellStyle name="40% - Accent6 12 2 3 2 2" xfId="51897"/>
    <cellStyle name="40% - Accent6 12 2 3 3" xfId="38962"/>
    <cellStyle name="40% - Accent6 12 2 4" xfId="19478"/>
    <cellStyle name="40% - Accent6 12 2 4 2" xfId="45478"/>
    <cellStyle name="40% - Accent6 12 2 5" xfId="32461"/>
    <cellStyle name="40% - Accent6 12 3" xfId="3367"/>
    <cellStyle name="40% - Accent6 12 3 2" xfId="9917"/>
    <cellStyle name="40% - Accent6 12 3 2 2" xfId="16620"/>
    <cellStyle name="40% - Accent6 12 3 2 2 2" xfId="29581"/>
    <cellStyle name="40% - Accent6 12 3 2 2 2 2" xfId="55582"/>
    <cellStyle name="40% - Accent6 12 3 2 2 3" xfId="42647"/>
    <cellStyle name="40% - Accent6 12 3 2 3" xfId="23148"/>
    <cellStyle name="40% - Accent6 12 3 2 3 2" xfId="49148"/>
    <cellStyle name="40% - Accent6 12 3 2 4" xfId="36146"/>
    <cellStyle name="40% - Accent6 12 3 3" xfId="13432"/>
    <cellStyle name="40% - Accent6 12 3 3 2" xfId="26393"/>
    <cellStyle name="40% - Accent6 12 3 3 2 2" xfId="52393"/>
    <cellStyle name="40% - Accent6 12 3 3 3" xfId="39458"/>
    <cellStyle name="40% - Accent6 12 3 4" xfId="19972"/>
    <cellStyle name="40% - Accent6 12 3 4 2" xfId="45972"/>
    <cellStyle name="40% - Accent6 12 3 5" xfId="32957"/>
    <cellStyle name="40% - Accent6 12 4" xfId="2933"/>
    <cellStyle name="40% - Accent6 12 4 2" xfId="9564"/>
    <cellStyle name="40% - Accent6 12 4 2 2" xfId="16266"/>
    <cellStyle name="40% - Accent6 12 4 2 2 2" xfId="29227"/>
    <cellStyle name="40% - Accent6 12 4 2 2 2 2" xfId="55228"/>
    <cellStyle name="40% - Accent6 12 4 2 2 3" xfId="42293"/>
    <cellStyle name="40% - Accent6 12 4 2 3" xfId="22794"/>
    <cellStyle name="40% - Accent6 12 4 2 3 2" xfId="48794"/>
    <cellStyle name="40% - Accent6 12 4 2 4" xfId="35792"/>
    <cellStyle name="40% - Accent6 12 4 3" xfId="13078"/>
    <cellStyle name="40% - Accent6 12 4 3 2" xfId="26039"/>
    <cellStyle name="40% - Accent6 12 4 3 2 2" xfId="52039"/>
    <cellStyle name="40% - Accent6 12 4 3 3" xfId="39104"/>
    <cellStyle name="40% - Accent6 12 4 4" xfId="19619"/>
    <cellStyle name="40% - Accent6 12 4 4 2" xfId="45619"/>
    <cellStyle name="40% - Accent6 12 4 5" xfId="32603"/>
    <cellStyle name="40% - Accent6 12 5" xfId="2668"/>
    <cellStyle name="40% - Accent6 12 5 2" xfId="9344"/>
    <cellStyle name="40% - Accent6 12 5 2 2" xfId="16045"/>
    <cellStyle name="40% - Accent6 12 5 2 2 2" xfId="29006"/>
    <cellStyle name="40% - Accent6 12 5 2 2 2 2" xfId="55007"/>
    <cellStyle name="40% - Accent6 12 5 2 2 3" xfId="42072"/>
    <cellStyle name="40% - Accent6 12 5 2 3" xfId="22573"/>
    <cellStyle name="40% - Accent6 12 5 2 3 2" xfId="48573"/>
    <cellStyle name="40% - Accent6 12 5 2 4" xfId="35571"/>
    <cellStyle name="40% - Accent6 12 5 3" xfId="12857"/>
    <cellStyle name="40% - Accent6 12 5 3 2" xfId="25818"/>
    <cellStyle name="40% - Accent6 12 5 3 2 2" xfId="51818"/>
    <cellStyle name="40% - Accent6 12 5 3 3" xfId="38883"/>
    <cellStyle name="40% - Accent6 12 5 4" xfId="19399"/>
    <cellStyle name="40% - Accent6 12 5 4 2" xfId="45399"/>
    <cellStyle name="40% - Accent6 12 5 5" xfId="32382"/>
    <cellStyle name="40% - Accent6 12 6" xfId="8711"/>
    <cellStyle name="40% - Accent6 12 6 2" xfId="15413"/>
    <cellStyle name="40% - Accent6 12 6 2 2" xfId="28373"/>
    <cellStyle name="40% - Accent6 12 6 2 2 2" xfId="54374"/>
    <cellStyle name="40% - Accent6 12 6 2 3" xfId="41439"/>
    <cellStyle name="40% - Accent6 12 6 3" xfId="21940"/>
    <cellStyle name="40% - Accent6 12 6 3 2" xfId="47940"/>
    <cellStyle name="40% - Accent6 12 6 4" xfId="34938"/>
    <cellStyle name="40% - Accent6 12 7" xfId="12224"/>
    <cellStyle name="40% - Accent6 12 7 2" xfId="25185"/>
    <cellStyle name="40% - Accent6 12 7 2 2" xfId="51185"/>
    <cellStyle name="40% - Accent6 12 7 3" xfId="38250"/>
    <cellStyle name="40% - Accent6 12 8" xfId="18766"/>
    <cellStyle name="40% - Accent6 12 8 2" xfId="44766"/>
    <cellStyle name="40% - Accent6 12 9" xfId="31749"/>
    <cellStyle name="40% - Accent6 13" xfId="590"/>
    <cellStyle name="40% - Accent6 13 2" xfId="2792"/>
    <cellStyle name="40% - Accent6 13 2 2" xfId="9449"/>
    <cellStyle name="40% - Accent6 13 2 2 2" xfId="16150"/>
    <cellStyle name="40% - Accent6 13 2 2 2 2" xfId="29111"/>
    <cellStyle name="40% - Accent6 13 2 2 2 2 2" xfId="55112"/>
    <cellStyle name="40% - Accent6 13 2 2 2 3" xfId="42177"/>
    <cellStyle name="40% - Accent6 13 2 2 3" xfId="22678"/>
    <cellStyle name="40% - Accent6 13 2 2 3 2" xfId="48678"/>
    <cellStyle name="40% - Accent6 13 2 2 4" xfId="35676"/>
    <cellStyle name="40% - Accent6 13 2 3" xfId="12962"/>
    <cellStyle name="40% - Accent6 13 2 3 2" xfId="25923"/>
    <cellStyle name="40% - Accent6 13 2 3 2 2" xfId="51923"/>
    <cellStyle name="40% - Accent6 13 2 3 3" xfId="38988"/>
    <cellStyle name="40% - Accent6 13 2 4" xfId="19504"/>
    <cellStyle name="40% - Accent6 13 2 4 2" xfId="45504"/>
    <cellStyle name="40% - Accent6 13 2 5" xfId="32487"/>
    <cellStyle name="40% - Accent6 13 3" xfId="3341"/>
    <cellStyle name="40% - Accent6 13 3 2" xfId="9895"/>
    <cellStyle name="40% - Accent6 13 3 2 2" xfId="16598"/>
    <cellStyle name="40% - Accent6 13 3 2 2 2" xfId="29559"/>
    <cellStyle name="40% - Accent6 13 3 2 2 2 2" xfId="55560"/>
    <cellStyle name="40% - Accent6 13 3 2 2 3" xfId="42625"/>
    <cellStyle name="40% - Accent6 13 3 2 3" xfId="23126"/>
    <cellStyle name="40% - Accent6 13 3 2 3 2" xfId="49126"/>
    <cellStyle name="40% - Accent6 13 3 2 4" xfId="36124"/>
    <cellStyle name="40% - Accent6 13 3 3" xfId="13410"/>
    <cellStyle name="40% - Accent6 13 3 3 2" xfId="26371"/>
    <cellStyle name="40% - Accent6 13 3 3 2 2" xfId="52371"/>
    <cellStyle name="40% - Accent6 13 3 3 3" xfId="39436"/>
    <cellStyle name="40% - Accent6 13 3 4" xfId="19950"/>
    <cellStyle name="40% - Accent6 13 3 4 2" xfId="45950"/>
    <cellStyle name="40% - Accent6 13 3 5" xfId="32935"/>
    <cellStyle name="40% - Accent6 13 4" xfId="3247"/>
    <cellStyle name="40% - Accent6 13 4 2" xfId="9823"/>
    <cellStyle name="40% - Accent6 13 4 2 2" xfId="16525"/>
    <cellStyle name="40% - Accent6 13 4 2 2 2" xfId="29486"/>
    <cellStyle name="40% - Accent6 13 4 2 2 2 2" xfId="55487"/>
    <cellStyle name="40% - Accent6 13 4 2 2 3" xfId="42552"/>
    <cellStyle name="40% - Accent6 13 4 2 3" xfId="23053"/>
    <cellStyle name="40% - Accent6 13 4 2 3 2" xfId="49053"/>
    <cellStyle name="40% - Accent6 13 4 2 4" xfId="36051"/>
    <cellStyle name="40% - Accent6 13 4 3" xfId="13337"/>
    <cellStyle name="40% - Accent6 13 4 3 2" xfId="26298"/>
    <cellStyle name="40% - Accent6 13 4 3 2 2" xfId="52298"/>
    <cellStyle name="40% - Accent6 13 4 3 3" xfId="39363"/>
    <cellStyle name="40% - Accent6 13 4 4" xfId="19878"/>
    <cellStyle name="40% - Accent6 13 4 4 2" xfId="45878"/>
    <cellStyle name="40% - Accent6 13 4 5" xfId="32862"/>
    <cellStyle name="40% - Accent6 13 5" xfId="2755"/>
    <cellStyle name="40% - Accent6 13 5 2" xfId="9416"/>
    <cellStyle name="40% - Accent6 13 5 2 2" xfId="16117"/>
    <cellStyle name="40% - Accent6 13 5 2 2 2" xfId="29078"/>
    <cellStyle name="40% - Accent6 13 5 2 2 2 2" xfId="55079"/>
    <cellStyle name="40% - Accent6 13 5 2 2 3" xfId="42144"/>
    <cellStyle name="40% - Accent6 13 5 2 3" xfId="22645"/>
    <cellStyle name="40% - Accent6 13 5 2 3 2" xfId="48645"/>
    <cellStyle name="40% - Accent6 13 5 2 4" xfId="35643"/>
    <cellStyle name="40% - Accent6 13 5 3" xfId="12929"/>
    <cellStyle name="40% - Accent6 13 5 3 2" xfId="25890"/>
    <cellStyle name="40% - Accent6 13 5 3 2 2" xfId="51890"/>
    <cellStyle name="40% - Accent6 13 5 3 3" xfId="38955"/>
    <cellStyle name="40% - Accent6 13 5 4" xfId="19471"/>
    <cellStyle name="40% - Accent6 13 5 4 2" xfId="45471"/>
    <cellStyle name="40% - Accent6 13 5 5" xfId="32454"/>
    <cellStyle name="40% - Accent6 13 6" xfId="8724"/>
    <cellStyle name="40% - Accent6 13 6 2" xfId="15426"/>
    <cellStyle name="40% - Accent6 13 6 2 2" xfId="28386"/>
    <cellStyle name="40% - Accent6 13 6 2 2 2" xfId="54387"/>
    <cellStyle name="40% - Accent6 13 6 2 3" xfId="41452"/>
    <cellStyle name="40% - Accent6 13 6 3" xfId="21953"/>
    <cellStyle name="40% - Accent6 13 6 3 2" xfId="47953"/>
    <cellStyle name="40% - Accent6 13 6 4" xfId="34951"/>
    <cellStyle name="40% - Accent6 13 7" xfId="12237"/>
    <cellStyle name="40% - Accent6 13 7 2" xfId="25198"/>
    <cellStyle name="40% - Accent6 13 7 2 2" xfId="51198"/>
    <cellStyle name="40% - Accent6 13 7 3" xfId="38263"/>
    <cellStyle name="40% - Accent6 13 8" xfId="18779"/>
    <cellStyle name="40% - Accent6 13 8 2" xfId="44779"/>
    <cellStyle name="40% - Accent6 13 9" xfId="31762"/>
    <cellStyle name="40% - Accent6 14" xfId="632"/>
    <cellStyle name="40% - Accent6 14 2" xfId="2830"/>
    <cellStyle name="40% - Accent6 14 2 2" xfId="9480"/>
    <cellStyle name="40% - Accent6 14 2 2 2" xfId="16182"/>
    <cellStyle name="40% - Accent6 14 2 2 2 2" xfId="29143"/>
    <cellStyle name="40% - Accent6 14 2 2 2 2 2" xfId="55144"/>
    <cellStyle name="40% - Accent6 14 2 2 2 3" xfId="42209"/>
    <cellStyle name="40% - Accent6 14 2 2 3" xfId="22710"/>
    <cellStyle name="40% - Accent6 14 2 2 3 2" xfId="48710"/>
    <cellStyle name="40% - Accent6 14 2 2 4" xfId="35708"/>
    <cellStyle name="40% - Accent6 14 2 3" xfId="12994"/>
    <cellStyle name="40% - Accent6 14 2 3 2" xfId="25955"/>
    <cellStyle name="40% - Accent6 14 2 3 2 2" xfId="51955"/>
    <cellStyle name="40% - Accent6 14 2 3 3" xfId="39020"/>
    <cellStyle name="40% - Accent6 14 2 4" xfId="19535"/>
    <cellStyle name="40% - Accent6 14 2 4 2" xfId="45535"/>
    <cellStyle name="40% - Accent6 14 2 5" xfId="32519"/>
    <cellStyle name="40% - Accent6 14 3" xfId="3307"/>
    <cellStyle name="40% - Accent6 14 3 2" xfId="9867"/>
    <cellStyle name="40% - Accent6 14 3 2 2" xfId="16569"/>
    <cellStyle name="40% - Accent6 14 3 2 2 2" xfId="29530"/>
    <cellStyle name="40% - Accent6 14 3 2 2 2 2" xfId="55531"/>
    <cellStyle name="40% - Accent6 14 3 2 2 3" xfId="42596"/>
    <cellStyle name="40% - Accent6 14 3 2 3" xfId="23097"/>
    <cellStyle name="40% - Accent6 14 3 2 3 2" xfId="49097"/>
    <cellStyle name="40% - Accent6 14 3 2 4" xfId="36095"/>
    <cellStyle name="40% - Accent6 14 3 3" xfId="13381"/>
    <cellStyle name="40% - Accent6 14 3 3 2" xfId="26342"/>
    <cellStyle name="40% - Accent6 14 3 3 2 2" xfId="52342"/>
    <cellStyle name="40% - Accent6 14 3 3 3" xfId="39407"/>
    <cellStyle name="40% - Accent6 14 3 4" xfId="19922"/>
    <cellStyle name="40% - Accent6 14 3 4 2" xfId="45922"/>
    <cellStyle name="40% - Accent6 14 3 5" xfId="32906"/>
    <cellStyle name="40% - Accent6 14 4" xfId="2468"/>
    <cellStyle name="40% - Accent6 14 4 2" xfId="9172"/>
    <cellStyle name="40% - Accent6 14 4 2 2" xfId="15874"/>
    <cellStyle name="40% - Accent6 14 4 2 2 2" xfId="28834"/>
    <cellStyle name="40% - Accent6 14 4 2 2 2 2" xfId="54835"/>
    <cellStyle name="40% - Accent6 14 4 2 2 3" xfId="41900"/>
    <cellStyle name="40% - Accent6 14 4 2 3" xfId="22401"/>
    <cellStyle name="40% - Accent6 14 4 2 3 2" xfId="48401"/>
    <cellStyle name="40% - Accent6 14 4 2 4" xfId="35399"/>
    <cellStyle name="40% - Accent6 14 4 3" xfId="12685"/>
    <cellStyle name="40% - Accent6 14 4 3 2" xfId="25646"/>
    <cellStyle name="40% - Accent6 14 4 3 2 2" xfId="51646"/>
    <cellStyle name="40% - Accent6 14 4 3 3" xfId="38711"/>
    <cellStyle name="40% - Accent6 14 4 4" xfId="19227"/>
    <cellStyle name="40% - Accent6 14 4 4 2" xfId="45227"/>
    <cellStyle name="40% - Accent6 14 4 5" xfId="32210"/>
    <cellStyle name="40% - Accent6 14 5" xfId="3631"/>
    <cellStyle name="40% - Accent6 14 5 2" xfId="10142"/>
    <cellStyle name="40% - Accent6 14 5 2 2" xfId="16846"/>
    <cellStyle name="40% - Accent6 14 5 2 2 2" xfId="29807"/>
    <cellStyle name="40% - Accent6 14 5 2 2 2 2" xfId="55808"/>
    <cellStyle name="40% - Accent6 14 5 2 2 3" xfId="42873"/>
    <cellStyle name="40% - Accent6 14 5 2 3" xfId="23374"/>
    <cellStyle name="40% - Accent6 14 5 2 3 2" xfId="49374"/>
    <cellStyle name="40% - Accent6 14 5 2 4" xfId="36372"/>
    <cellStyle name="40% - Accent6 14 5 3" xfId="13658"/>
    <cellStyle name="40% - Accent6 14 5 3 2" xfId="26618"/>
    <cellStyle name="40% - Accent6 14 5 3 2 2" xfId="52619"/>
    <cellStyle name="40% - Accent6 14 5 3 3" xfId="39684"/>
    <cellStyle name="40% - Accent6 14 5 4" xfId="20197"/>
    <cellStyle name="40% - Accent6 14 5 4 2" xfId="46197"/>
    <cellStyle name="40% - Accent6 14 5 5" xfId="33183"/>
    <cellStyle name="40% - Accent6 14 6" xfId="8737"/>
    <cellStyle name="40% - Accent6 14 6 2" xfId="15440"/>
    <cellStyle name="40% - Accent6 14 6 2 2" xfId="28400"/>
    <cellStyle name="40% - Accent6 14 6 2 2 2" xfId="54401"/>
    <cellStyle name="40% - Accent6 14 6 2 3" xfId="41466"/>
    <cellStyle name="40% - Accent6 14 6 3" xfId="21967"/>
    <cellStyle name="40% - Accent6 14 6 3 2" xfId="47967"/>
    <cellStyle name="40% - Accent6 14 6 4" xfId="34965"/>
    <cellStyle name="40% - Accent6 14 7" xfId="12251"/>
    <cellStyle name="40% - Accent6 14 7 2" xfId="25212"/>
    <cellStyle name="40% - Accent6 14 7 2 2" xfId="51212"/>
    <cellStyle name="40% - Accent6 14 7 3" xfId="38277"/>
    <cellStyle name="40% - Accent6 14 8" xfId="18793"/>
    <cellStyle name="40% - Accent6 14 8 2" xfId="44793"/>
    <cellStyle name="40% - Accent6 14 9" xfId="31776"/>
    <cellStyle name="40% - Accent6 15" xfId="674"/>
    <cellStyle name="40% - Accent6 15 2" xfId="2864"/>
    <cellStyle name="40% - Accent6 15 2 2" xfId="9508"/>
    <cellStyle name="40% - Accent6 15 2 2 2" xfId="16210"/>
    <cellStyle name="40% - Accent6 15 2 2 2 2" xfId="29171"/>
    <cellStyle name="40% - Accent6 15 2 2 2 2 2" xfId="55172"/>
    <cellStyle name="40% - Accent6 15 2 2 2 3" xfId="42237"/>
    <cellStyle name="40% - Accent6 15 2 2 3" xfId="22738"/>
    <cellStyle name="40% - Accent6 15 2 2 3 2" xfId="48738"/>
    <cellStyle name="40% - Accent6 15 2 2 4" xfId="35736"/>
    <cellStyle name="40% - Accent6 15 2 3" xfId="13022"/>
    <cellStyle name="40% - Accent6 15 2 3 2" xfId="25983"/>
    <cellStyle name="40% - Accent6 15 2 3 2 2" xfId="51983"/>
    <cellStyle name="40% - Accent6 15 2 3 3" xfId="39048"/>
    <cellStyle name="40% - Accent6 15 2 4" xfId="19563"/>
    <cellStyle name="40% - Accent6 15 2 4 2" xfId="45563"/>
    <cellStyle name="40% - Accent6 15 2 5" xfId="32547"/>
    <cellStyle name="40% - Accent6 15 3" xfId="3256"/>
    <cellStyle name="40% - Accent6 15 3 2" xfId="9828"/>
    <cellStyle name="40% - Accent6 15 3 2 2" xfId="16530"/>
    <cellStyle name="40% - Accent6 15 3 2 2 2" xfId="29491"/>
    <cellStyle name="40% - Accent6 15 3 2 2 2 2" xfId="55492"/>
    <cellStyle name="40% - Accent6 15 3 2 2 3" xfId="42557"/>
    <cellStyle name="40% - Accent6 15 3 2 3" xfId="23058"/>
    <cellStyle name="40% - Accent6 15 3 2 3 2" xfId="49058"/>
    <cellStyle name="40% - Accent6 15 3 2 4" xfId="36056"/>
    <cellStyle name="40% - Accent6 15 3 3" xfId="13342"/>
    <cellStyle name="40% - Accent6 15 3 3 2" xfId="26303"/>
    <cellStyle name="40% - Accent6 15 3 3 2 2" xfId="52303"/>
    <cellStyle name="40% - Accent6 15 3 3 3" xfId="39368"/>
    <cellStyle name="40% - Accent6 15 3 4" xfId="19883"/>
    <cellStyle name="40% - Accent6 15 3 4 2" xfId="45883"/>
    <cellStyle name="40% - Accent6 15 3 5" xfId="32867"/>
    <cellStyle name="40% - Accent6 15 4" xfId="3886"/>
    <cellStyle name="40% - Accent6 15 4 2" xfId="10343"/>
    <cellStyle name="40% - Accent6 15 4 2 2" xfId="17047"/>
    <cellStyle name="40% - Accent6 15 4 2 2 2" xfId="30008"/>
    <cellStyle name="40% - Accent6 15 4 2 2 2 2" xfId="56009"/>
    <cellStyle name="40% - Accent6 15 4 2 2 3" xfId="43074"/>
    <cellStyle name="40% - Accent6 15 4 2 3" xfId="23575"/>
    <cellStyle name="40% - Accent6 15 4 2 3 2" xfId="49575"/>
    <cellStyle name="40% - Accent6 15 4 2 4" xfId="36573"/>
    <cellStyle name="40% - Accent6 15 4 3" xfId="13859"/>
    <cellStyle name="40% - Accent6 15 4 3 2" xfId="26819"/>
    <cellStyle name="40% - Accent6 15 4 3 2 2" xfId="52820"/>
    <cellStyle name="40% - Accent6 15 4 3 3" xfId="39885"/>
    <cellStyle name="40% - Accent6 15 4 4" xfId="20397"/>
    <cellStyle name="40% - Accent6 15 4 4 2" xfId="46397"/>
    <cellStyle name="40% - Accent6 15 4 5" xfId="33384"/>
    <cellStyle name="40% - Accent6 15 5" xfId="4556"/>
    <cellStyle name="40% - Accent6 15 5 2" xfId="10750"/>
    <cellStyle name="40% - Accent6 15 5 2 2" xfId="17454"/>
    <cellStyle name="40% - Accent6 15 5 2 2 2" xfId="30415"/>
    <cellStyle name="40% - Accent6 15 5 2 2 2 2" xfId="56416"/>
    <cellStyle name="40% - Accent6 15 5 2 2 3" xfId="43481"/>
    <cellStyle name="40% - Accent6 15 5 2 3" xfId="23982"/>
    <cellStyle name="40% - Accent6 15 5 2 3 2" xfId="49982"/>
    <cellStyle name="40% - Accent6 15 5 2 4" xfId="36980"/>
    <cellStyle name="40% - Accent6 15 5 3" xfId="14266"/>
    <cellStyle name="40% - Accent6 15 5 3 2" xfId="27226"/>
    <cellStyle name="40% - Accent6 15 5 3 2 2" xfId="53227"/>
    <cellStyle name="40% - Accent6 15 5 3 3" xfId="40292"/>
    <cellStyle name="40% - Accent6 15 5 4" xfId="20803"/>
    <cellStyle name="40% - Accent6 15 5 4 2" xfId="46803"/>
    <cellStyle name="40% - Accent6 15 5 5" xfId="33791"/>
    <cellStyle name="40% - Accent6 15 6" xfId="8751"/>
    <cellStyle name="40% - Accent6 15 6 2" xfId="15454"/>
    <cellStyle name="40% - Accent6 15 6 2 2" xfId="28414"/>
    <cellStyle name="40% - Accent6 15 6 2 2 2" xfId="54415"/>
    <cellStyle name="40% - Accent6 15 6 2 3" xfId="41480"/>
    <cellStyle name="40% - Accent6 15 6 3" xfId="21981"/>
    <cellStyle name="40% - Accent6 15 6 3 2" xfId="47981"/>
    <cellStyle name="40% - Accent6 15 6 4" xfId="34979"/>
    <cellStyle name="40% - Accent6 15 7" xfId="12265"/>
    <cellStyle name="40% - Accent6 15 7 2" xfId="25226"/>
    <cellStyle name="40% - Accent6 15 7 2 2" xfId="51226"/>
    <cellStyle name="40% - Accent6 15 7 3" xfId="38291"/>
    <cellStyle name="40% - Accent6 15 8" xfId="18807"/>
    <cellStyle name="40% - Accent6 15 8 2" xfId="44807"/>
    <cellStyle name="40% - Accent6 15 9" xfId="31790"/>
    <cellStyle name="40% - Accent6 16" xfId="716"/>
    <cellStyle name="40% - Accent6 16 2" xfId="2898"/>
    <cellStyle name="40% - Accent6 16 2 2" xfId="9535"/>
    <cellStyle name="40% - Accent6 16 2 2 2" xfId="16237"/>
    <cellStyle name="40% - Accent6 16 2 2 2 2" xfId="29198"/>
    <cellStyle name="40% - Accent6 16 2 2 2 2 2" xfId="55199"/>
    <cellStyle name="40% - Accent6 16 2 2 2 3" xfId="42264"/>
    <cellStyle name="40% - Accent6 16 2 2 3" xfId="22765"/>
    <cellStyle name="40% - Accent6 16 2 2 3 2" xfId="48765"/>
    <cellStyle name="40% - Accent6 16 2 2 4" xfId="35763"/>
    <cellStyle name="40% - Accent6 16 2 3" xfId="13049"/>
    <cellStyle name="40% - Accent6 16 2 3 2" xfId="26010"/>
    <cellStyle name="40% - Accent6 16 2 3 2 2" xfId="52010"/>
    <cellStyle name="40% - Accent6 16 2 3 3" xfId="39075"/>
    <cellStyle name="40% - Accent6 16 2 4" xfId="19590"/>
    <cellStyle name="40% - Accent6 16 2 4 2" xfId="45590"/>
    <cellStyle name="40% - Accent6 16 2 5" xfId="32574"/>
    <cellStyle name="40% - Accent6 16 3" xfId="2912"/>
    <cellStyle name="40% - Accent6 16 3 2" xfId="9546"/>
    <cellStyle name="40% - Accent6 16 3 2 2" xfId="16248"/>
    <cellStyle name="40% - Accent6 16 3 2 2 2" xfId="29209"/>
    <cellStyle name="40% - Accent6 16 3 2 2 2 2" xfId="55210"/>
    <cellStyle name="40% - Accent6 16 3 2 2 3" xfId="42275"/>
    <cellStyle name="40% - Accent6 16 3 2 3" xfId="22776"/>
    <cellStyle name="40% - Accent6 16 3 2 3 2" xfId="48776"/>
    <cellStyle name="40% - Accent6 16 3 2 4" xfId="35774"/>
    <cellStyle name="40% - Accent6 16 3 3" xfId="13060"/>
    <cellStyle name="40% - Accent6 16 3 3 2" xfId="26021"/>
    <cellStyle name="40% - Accent6 16 3 3 2 2" xfId="52021"/>
    <cellStyle name="40% - Accent6 16 3 3 3" xfId="39086"/>
    <cellStyle name="40% - Accent6 16 3 4" xfId="19601"/>
    <cellStyle name="40% - Accent6 16 3 4 2" xfId="45601"/>
    <cellStyle name="40% - Accent6 16 3 5" xfId="32585"/>
    <cellStyle name="40% - Accent6 16 4" xfId="3872"/>
    <cellStyle name="40% - Accent6 16 4 2" xfId="10333"/>
    <cellStyle name="40% - Accent6 16 4 2 2" xfId="17037"/>
    <cellStyle name="40% - Accent6 16 4 2 2 2" xfId="29998"/>
    <cellStyle name="40% - Accent6 16 4 2 2 2 2" xfId="55999"/>
    <cellStyle name="40% - Accent6 16 4 2 2 3" xfId="43064"/>
    <cellStyle name="40% - Accent6 16 4 2 3" xfId="23565"/>
    <cellStyle name="40% - Accent6 16 4 2 3 2" xfId="49565"/>
    <cellStyle name="40% - Accent6 16 4 2 4" xfId="36563"/>
    <cellStyle name="40% - Accent6 16 4 3" xfId="13849"/>
    <cellStyle name="40% - Accent6 16 4 3 2" xfId="26809"/>
    <cellStyle name="40% - Accent6 16 4 3 2 2" xfId="52810"/>
    <cellStyle name="40% - Accent6 16 4 3 3" xfId="39875"/>
    <cellStyle name="40% - Accent6 16 4 4" xfId="20387"/>
    <cellStyle name="40% - Accent6 16 4 4 2" xfId="46387"/>
    <cellStyle name="40% - Accent6 16 4 5" xfId="33374"/>
    <cellStyle name="40% - Accent6 16 5" xfId="4544"/>
    <cellStyle name="40% - Accent6 16 5 2" xfId="10740"/>
    <cellStyle name="40% - Accent6 16 5 2 2" xfId="17444"/>
    <cellStyle name="40% - Accent6 16 5 2 2 2" xfId="30405"/>
    <cellStyle name="40% - Accent6 16 5 2 2 2 2" xfId="56406"/>
    <cellStyle name="40% - Accent6 16 5 2 2 3" xfId="43471"/>
    <cellStyle name="40% - Accent6 16 5 2 3" xfId="23972"/>
    <cellStyle name="40% - Accent6 16 5 2 3 2" xfId="49972"/>
    <cellStyle name="40% - Accent6 16 5 2 4" xfId="36970"/>
    <cellStyle name="40% - Accent6 16 5 3" xfId="14256"/>
    <cellStyle name="40% - Accent6 16 5 3 2" xfId="27216"/>
    <cellStyle name="40% - Accent6 16 5 3 2 2" xfId="53217"/>
    <cellStyle name="40% - Accent6 16 5 3 3" xfId="40282"/>
    <cellStyle name="40% - Accent6 16 5 4" xfId="20793"/>
    <cellStyle name="40% - Accent6 16 5 4 2" xfId="46793"/>
    <cellStyle name="40% - Accent6 16 5 5" xfId="33781"/>
    <cellStyle name="40% - Accent6 16 6" xfId="8765"/>
    <cellStyle name="40% - Accent6 16 6 2" xfId="15468"/>
    <cellStyle name="40% - Accent6 16 6 2 2" xfId="28428"/>
    <cellStyle name="40% - Accent6 16 6 2 2 2" xfId="54429"/>
    <cellStyle name="40% - Accent6 16 6 2 3" xfId="41494"/>
    <cellStyle name="40% - Accent6 16 6 3" xfId="21995"/>
    <cellStyle name="40% - Accent6 16 6 3 2" xfId="47995"/>
    <cellStyle name="40% - Accent6 16 6 4" xfId="34993"/>
    <cellStyle name="40% - Accent6 16 7" xfId="12279"/>
    <cellStyle name="40% - Accent6 16 7 2" xfId="25240"/>
    <cellStyle name="40% - Accent6 16 7 2 2" xfId="51240"/>
    <cellStyle name="40% - Accent6 16 7 3" xfId="38305"/>
    <cellStyle name="40% - Accent6 16 8" xfId="18821"/>
    <cellStyle name="40% - Accent6 16 8 2" xfId="44821"/>
    <cellStyle name="40% - Accent6 16 9" xfId="31804"/>
    <cellStyle name="40% - Accent6 17" xfId="758"/>
    <cellStyle name="40% - Accent6 17 2" xfId="2936"/>
    <cellStyle name="40% - Accent6 17 2 2" xfId="9566"/>
    <cellStyle name="40% - Accent6 17 2 2 2" xfId="16268"/>
    <cellStyle name="40% - Accent6 17 2 2 2 2" xfId="29229"/>
    <cellStyle name="40% - Accent6 17 2 2 2 2 2" xfId="55230"/>
    <cellStyle name="40% - Accent6 17 2 2 2 3" xfId="42295"/>
    <cellStyle name="40% - Accent6 17 2 2 3" xfId="22796"/>
    <cellStyle name="40% - Accent6 17 2 2 3 2" xfId="48796"/>
    <cellStyle name="40% - Accent6 17 2 2 4" xfId="35794"/>
    <cellStyle name="40% - Accent6 17 2 3" xfId="13080"/>
    <cellStyle name="40% - Accent6 17 2 3 2" xfId="26041"/>
    <cellStyle name="40% - Accent6 17 2 3 2 2" xfId="52041"/>
    <cellStyle name="40% - Accent6 17 2 3 3" xfId="39106"/>
    <cellStyle name="40% - Accent6 17 2 4" xfId="19621"/>
    <cellStyle name="40% - Accent6 17 2 4 2" xfId="45621"/>
    <cellStyle name="40% - Accent6 17 2 5" xfId="32605"/>
    <cellStyle name="40% - Accent6 17 3" xfId="2562"/>
    <cellStyle name="40% - Accent6 17 3 2" xfId="9253"/>
    <cellStyle name="40% - Accent6 17 3 2 2" xfId="15954"/>
    <cellStyle name="40% - Accent6 17 3 2 2 2" xfId="28915"/>
    <cellStyle name="40% - Accent6 17 3 2 2 2 2" xfId="54916"/>
    <cellStyle name="40% - Accent6 17 3 2 2 3" xfId="41981"/>
    <cellStyle name="40% - Accent6 17 3 2 3" xfId="22482"/>
    <cellStyle name="40% - Accent6 17 3 2 3 2" xfId="48482"/>
    <cellStyle name="40% - Accent6 17 3 2 4" xfId="35480"/>
    <cellStyle name="40% - Accent6 17 3 3" xfId="12766"/>
    <cellStyle name="40% - Accent6 17 3 3 2" xfId="25727"/>
    <cellStyle name="40% - Accent6 17 3 3 2 2" xfId="51727"/>
    <cellStyle name="40% - Accent6 17 3 3 3" xfId="38792"/>
    <cellStyle name="40% - Accent6 17 3 4" xfId="19308"/>
    <cellStyle name="40% - Accent6 17 3 4 2" xfId="45308"/>
    <cellStyle name="40% - Accent6 17 3 5" xfId="32291"/>
    <cellStyle name="40% - Accent6 17 4" xfId="3548"/>
    <cellStyle name="40% - Accent6 17 4 2" xfId="10070"/>
    <cellStyle name="40% - Accent6 17 4 2 2" xfId="16774"/>
    <cellStyle name="40% - Accent6 17 4 2 2 2" xfId="29735"/>
    <cellStyle name="40% - Accent6 17 4 2 2 2 2" xfId="55736"/>
    <cellStyle name="40% - Accent6 17 4 2 2 3" xfId="42801"/>
    <cellStyle name="40% - Accent6 17 4 2 3" xfId="23302"/>
    <cellStyle name="40% - Accent6 17 4 2 3 2" xfId="49302"/>
    <cellStyle name="40% - Accent6 17 4 2 4" xfId="36300"/>
    <cellStyle name="40% - Accent6 17 4 3" xfId="13586"/>
    <cellStyle name="40% - Accent6 17 4 3 2" xfId="26547"/>
    <cellStyle name="40% - Accent6 17 4 3 2 2" xfId="52547"/>
    <cellStyle name="40% - Accent6 17 4 3 3" xfId="39612"/>
    <cellStyle name="40% - Accent6 17 4 4" xfId="20125"/>
    <cellStyle name="40% - Accent6 17 4 4 2" xfId="46125"/>
    <cellStyle name="40% - Accent6 17 4 5" xfId="33111"/>
    <cellStyle name="40% - Accent6 17 5" xfId="4258"/>
    <cellStyle name="40% - Accent6 17 5 2" xfId="10510"/>
    <cellStyle name="40% - Accent6 17 5 2 2" xfId="17214"/>
    <cellStyle name="40% - Accent6 17 5 2 2 2" xfId="30175"/>
    <cellStyle name="40% - Accent6 17 5 2 2 2 2" xfId="56176"/>
    <cellStyle name="40% - Accent6 17 5 2 2 3" xfId="43241"/>
    <cellStyle name="40% - Accent6 17 5 2 3" xfId="23742"/>
    <cellStyle name="40% - Accent6 17 5 2 3 2" xfId="49742"/>
    <cellStyle name="40% - Accent6 17 5 2 4" xfId="36740"/>
    <cellStyle name="40% - Accent6 17 5 3" xfId="14026"/>
    <cellStyle name="40% - Accent6 17 5 3 2" xfId="26986"/>
    <cellStyle name="40% - Accent6 17 5 3 2 2" xfId="52987"/>
    <cellStyle name="40% - Accent6 17 5 3 3" xfId="40052"/>
    <cellStyle name="40% - Accent6 17 5 4" xfId="20564"/>
    <cellStyle name="40% - Accent6 17 5 4 2" xfId="46564"/>
    <cellStyle name="40% - Accent6 17 5 5" xfId="33551"/>
    <cellStyle name="40% - Accent6 17 6" xfId="8779"/>
    <cellStyle name="40% - Accent6 17 6 2" xfId="15482"/>
    <cellStyle name="40% - Accent6 17 6 2 2" xfId="28442"/>
    <cellStyle name="40% - Accent6 17 6 2 2 2" xfId="54443"/>
    <cellStyle name="40% - Accent6 17 6 2 3" xfId="41508"/>
    <cellStyle name="40% - Accent6 17 6 3" xfId="22009"/>
    <cellStyle name="40% - Accent6 17 6 3 2" xfId="48009"/>
    <cellStyle name="40% - Accent6 17 6 4" xfId="35007"/>
    <cellStyle name="40% - Accent6 17 7" xfId="12293"/>
    <cellStyle name="40% - Accent6 17 7 2" xfId="25254"/>
    <cellStyle name="40% - Accent6 17 7 2 2" xfId="51254"/>
    <cellStyle name="40% - Accent6 17 7 3" xfId="38319"/>
    <cellStyle name="40% - Accent6 17 8" xfId="18835"/>
    <cellStyle name="40% - Accent6 17 8 2" xfId="44835"/>
    <cellStyle name="40% - Accent6 17 9" xfId="31818"/>
    <cellStyle name="40% - Accent6 18" xfId="800"/>
    <cellStyle name="40% - Accent6 18 2" xfId="2967"/>
    <cellStyle name="40% - Accent6 18 2 2" xfId="9592"/>
    <cellStyle name="40% - Accent6 18 2 2 2" xfId="16294"/>
    <cellStyle name="40% - Accent6 18 2 2 2 2" xfId="29255"/>
    <cellStyle name="40% - Accent6 18 2 2 2 2 2" xfId="55256"/>
    <cellStyle name="40% - Accent6 18 2 2 2 3" xfId="42321"/>
    <cellStyle name="40% - Accent6 18 2 2 3" xfId="22822"/>
    <cellStyle name="40% - Accent6 18 2 2 3 2" xfId="48822"/>
    <cellStyle name="40% - Accent6 18 2 2 4" xfId="35820"/>
    <cellStyle name="40% - Accent6 18 2 3" xfId="13106"/>
    <cellStyle name="40% - Accent6 18 2 3 2" xfId="26067"/>
    <cellStyle name="40% - Accent6 18 2 3 2 2" xfId="52067"/>
    <cellStyle name="40% - Accent6 18 2 3 3" xfId="39132"/>
    <cellStyle name="40% - Accent6 18 2 4" xfId="19647"/>
    <cellStyle name="40% - Accent6 18 2 4 2" xfId="45647"/>
    <cellStyle name="40% - Accent6 18 2 5" xfId="32631"/>
    <cellStyle name="40% - Accent6 18 3" xfId="3707"/>
    <cellStyle name="40% - Accent6 18 3 2" xfId="10197"/>
    <cellStyle name="40% - Accent6 18 3 2 2" xfId="16902"/>
    <cellStyle name="40% - Accent6 18 3 2 2 2" xfId="29863"/>
    <cellStyle name="40% - Accent6 18 3 2 2 2 2" xfId="55864"/>
    <cellStyle name="40% - Accent6 18 3 2 2 3" xfId="42929"/>
    <cellStyle name="40% - Accent6 18 3 2 3" xfId="23430"/>
    <cellStyle name="40% - Accent6 18 3 2 3 2" xfId="49430"/>
    <cellStyle name="40% - Accent6 18 3 2 4" xfId="36428"/>
    <cellStyle name="40% - Accent6 18 3 3" xfId="13714"/>
    <cellStyle name="40% - Accent6 18 3 3 2" xfId="26674"/>
    <cellStyle name="40% - Accent6 18 3 3 2 2" xfId="52675"/>
    <cellStyle name="40% - Accent6 18 3 3 3" xfId="39740"/>
    <cellStyle name="40% - Accent6 18 3 4" xfId="20252"/>
    <cellStyle name="40% - Accent6 18 3 4 2" xfId="46252"/>
    <cellStyle name="40% - Accent6 18 3 5" xfId="33239"/>
    <cellStyle name="40% - Accent6 18 4" xfId="4392"/>
    <cellStyle name="40% - Accent6 18 4 2" xfId="10615"/>
    <cellStyle name="40% - Accent6 18 4 2 2" xfId="17320"/>
    <cellStyle name="40% - Accent6 18 4 2 2 2" xfId="30281"/>
    <cellStyle name="40% - Accent6 18 4 2 2 2 2" xfId="56282"/>
    <cellStyle name="40% - Accent6 18 4 2 2 3" xfId="43347"/>
    <cellStyle name="40% - Accent6 18 4 2 3" xfId="23848"/>
    <cellStyle name="40% - Accent6 18 4 2 3 2" xfId="49848"/>
    <cellStyle name="40% - Accent6 18 4 2 4" xfId="36846"/>
    <cellStyle name="40% - Accent6 18 4 3" xfId="14132"/>
    <cellStyle name="40% - Accent6 18 4 3 2" xfId="27092"/>
    <cellStyle name="40% - Accent6 18 4 3 2 2" xfId="53093"/>
    <cellStyle name="40% - Accent6 18 4 3 3" xfId="40158"/>
    <cellStyle name="40% - Accent6 18 4 4" xfId="20669"/>
    <cellStyle name="40% - Accent6 18 4 4 2" xfId="46669"/>
    <cellStyle name="40% - Accent6 18 4 5" xfId="33657"/>
    <cellStyle name="40% - Accent6 18 5" xfId="5006"/>
    <cellStyle name="40% - Accent6 18 5 2" xfId="10975"/>
    <cellStyle name="40% - Accent6 18 5 2 2" xfId="17679"/>
    <cellStyle name="40% - Accent6 18 5 2 2 2" xfId="30640"/>
    <cellStyle name="40% - Accent6 18 5 2 2 2 2" xfId="56641"/>
    <cellStyle name="40% - Accent6 18 5 2 2 3" xfId="43706"/>
    <cellStyle name="40% - Accent6 18 5 2 3" xfId="24207"/>
    <cellStyle name="40% - Accent6 18 5 2 3 2" xfId="50207"/>
    <cellStyle name="40% - Accent6 18 5 2 4" xfId="37205"/>
    <cellStyle name="40% - Accent6 18 5 3" xfId="14491"/>
    <cellStyle name="40% - Accent6 18 5 3 2" xfId="27451"/>
    <cellStyle name="40% - Accent6 18 5 3 2 2" xfId="53452"/>
    <cellStyle name="40% - Accent6 18 5 3 3" xfId="40517"/>
    <cellStyle name="40% - Accent6 18 5 4" xfId="21028"/>
    <cellStyle name="40% - Accent6 18 5 4 2" xfId="47028"/>
    <cellStyle name="40% - Accent6 18 5 5" xfId="34016"/>
    <cellStyle name="40% - Accent6 18 6" xfId="8793"/>
    <cellStyle name="40% - Accent6 18 6 2" xfId="15496"/>
    <cellStyle name="40% - Accent6 18 6 2 2" xfId="28456"/>
    <cellStyle name="40% - Accent6 18 6 2 2 2" xfId="54457"/>
    <cellStyle name="40% - Accent6 18 6 2 3" xfId="41522"/>
    <cellStyle name="40% - Accent6 18 6 3" xfId="22023"/>
    <cellStyle name="40% - Accent6 18 6 3 2" xfId="48023"/>
    <cellStyle name="40% - Accent6 18 6 4" xfId="35021"/>
    <cellStyle name="40% - Accent6 18 7" xfId="12307"/>
    <cellStyle name="40% - Accent6 18 7 2" xfId="25268"/>
    <cellStyle name="40% - Accent6 18 7 2 2" xfId="51268"/>
    <cellStyle name="40% - Accent6 18 7 3" xfId="38333"/>
    <cellStyle name="40% - Accent6 18 8" xfId="18849"/>
    <cellStyle name="40% - Accent6 18 8 2" xfId="44849"/>
    <cellStyle name="40% - Accent6 18 9" xfId="31832"/>
    <cellStyle name="40% - Accent6 19" xfId="842"/>
    <cellStyle name="40% - Accent6 19 2" xfId="3004"/>
    <cellStyle name="40% - Accent6 19 2 2" xfId="9623"/>
    <cellStyle name="40% - Accent6 19 2 2 2" xfId="16325"/>
    <cellStyle name="40% - Accent6 19 2 2 2 2" xfId="29286"/>
    <cellStyle name="40% - Accent6 19 2 2 2 2 2" xfId="55287"/>
    <cellStyle name="40% - Accent6 19 2 2 2 3" xfId="42352"/>
    <cellStyle name="40% - Accent6 19 2 2 3" xfId="22853"/>
    <cellStyle name="40% - Accent6 19 2 2 3 2" xfId="48853"/>
    <cellStyle name="40% - Accent6 19 2 2 4" xfId="35851"/>
    <cellStyle name="40% - Accent6 19 2 3" xfId="13137"/>
    <cellStyle name="40% - Accent6 19 2 3 2" xfId="26098"/>
    <cellStyle name="40% - Accent6 19 2 3 2 2" xfId="52098"/>
    <cellStyle name="40% - Accent6 19 2 3 3" xfId="39163"/>
    <cellStyle name="40% - Accent6 19 2 4" xfId="19678"/>
    <cellStyle name="40% - Accent6 19 2 4 2" xfId="45678"/>
    <cellStyle name="40% - Accent6 19 2 5" xfId="32662"/>
    <cellStyle name="40% - Accent6 19 3" xfId="2971"/>
    <cellStyle name="40% - Accent6 19 3 2" xfId="9595"/>
    <cellStyle name="40% - Accent6 19 3 2 2" xfId="16297"/>
    <cellStyle name="40% - Accent6 19 3 2 2 2" xfId="29258"/>
    <cellStyle name="40% - Accent6 19 3 2 2 2 2" xfId="55259"/>
    <cellStyle name="40% - Accent6 19 3 2 2 3" xfId="42324"/>
    <cellStyle name="40% - Accent6 19 3 2 3" xfId="22825"/>
    <cellStyle name="40% - Accent6 19 3 2 3 2" xfId="48825"/>
    <cellStyle name="40% - Accent6 19 3 2 4" xfId="35823"/>
    <cellStyle name="40% - Accent6 19 3 3" xfId="13109"/>
    <cellStyle name="40% - Accent6 19 3 3 2" xfId="26070"/>
    <cellStyle name="40% - Accent6 19 3 3 2 2" xfId="52070"/>
    <cellStyle name="40% - Accent6 19 3 3 3" xfId="39135"/>
    <cellStyle name="40% - Accent6 19 3 4" xfId="19650"/>
    <cellStyle name="40% - Accent6 19 3 4 2" xfId="45650"/>
    <cellStyle name="40% - Accent6 19 3 5" xfId="32634"/>
    <cellStyle name="40% - Accent6 19 4" xfId="3148"/>
    <cellStyle name="40% - Accent6 19 4 2" xfId="9743"/>
    <cellStyle name="40% - Accent6 19 4 2 2" xfId="16445"/>
    <cellStyle name="40% - Accent6 19 4 2 2 2" xfId="29406"/>
    <cellStyle name="40% - Accent6 19 4 2 2 2 2" xfId="55407"/>
    <cellStyle name="40% - Accent6 19 4 2 2 3" xfId="42472"/>
    <cellStyle name="40% - Accent6 19 4 2 3" xfId="22973"/>
    <cellStyle name="40% - Accent6 19 4 2 3 2" xfId="48973"/>
    <cellStyle name="40% - Accent6 19 4 2 4" xfId="35971"/>
    <cellStyle name="40% - Accent6 19 4 3" xfId="13257"/>
    <cellStyle name="40% - Accent6 19 4 3 2" xfId="26218"/>
    <cellStyle name="40% - Accent6 19 4 3 2 2" xfId="52218"/>
    <cellStyle name="40% - Accent6 19 4 3 3" xfId="39283"/>
    <cellStyle name="40% - Accent6 19 4 4" xfId="19798"/>
    <cellStyle name="40% - Accent6 19 4 4 2" xfId="45798"/>
    <cellStyle name="40% - Accent6 19 4 5" xfId="32782"/>
    <cellStyle name="40% - Accent6 19 5" xfId="2492"/>
    <cellStyle name="40% - Accent6 19 5 2" xfId="9193"/>
    <cellStyle name="40% - Accent6 19 5 2 2" xfId="15895"/>
    <cellStyle name="40% - Accent6 19 5 2 2 2" xfId="28855"/>
    <cellStyle name="40% - Accent6 19 5 2 2 2 2" xfId="54856"/>
    <cellStyle name="40% - Accent6 19 5 2 2 3" xfId="41921"/>
    <cellStyle name="40% - Accent6 19 5 2 3" xfId="22422"/>
    <cellStyle name="40% - Accent6 19 5 2 3 2" xfId="48422"/>
    <cellStyle name="40% - Accent6 19 5 2 4" xfId="35420"/>
    <cellStyle name="40% - Accent6 19 5 3" xfId="12706"/>
    <cellStyle name="40% - Accent6 19 5 3 2" xfId="25667"/>
    <cellStyle name="40% - Accent6 19 5 3 2 2" xfId="51667"/>
    <cellStyle name="40% - Accent6 19 5 3 3" xfId="38732"/>
    <cellStyle name="40% - Accent6 19 5 4" xfId="19248"/>
    <cellStyle name="40% - Accent6 19 5 4 2" xfId="45248"/>
    <cellStyle name="40% - Accent6 19 5 5" xfId="32231"/>
    <cellStyle name="40% - Accent6 19 6" xfId="8807"/>
    <cellStyle name="40% - Accent6 19 6 2" xfId="15510"/>
    <cellStyle name="40% - Accent6 19 6 2 2" xfId="28470"/>
    <cellStyle name="40% - Accent6 19 6 2 2 2" xfId="54471"/>
    <cellStyle name="40% - Accent6 19 6 2 3" xfId="41536"/>
    <cellStyle name="40% - Accent6 19 6 3" xfId="22037"/>
    <cellStyle name="40% - Accent6 19 6 3 2" xfId="48037"/>
    <cellStyle name="40% - Accent6 19 6 4" xfId="35035"/>
    <cellStyle name="40% - Accent6 19 7" xfId="12321"/>
    <cellStyle name="40% - Accent6 19 7 2" xfId="25282"/>
    <cellStyle name="40% - Accent6 19 7 2 2" xfId="51282"/>
    <cellStyle name="40% - Accent6 19 7 3" xfId="38347"/>
    <cellStyle name="40% - Accent6 19 8" xfId="18863"/>
    <cellStyle name="40% - Accent6 19 8 2" xfId="44863"/>
    <cellStyle name="40% - Accent6 19 9" xfId="31846"/>
    <cellStyle name="40% - Accent6 2" xfId="105"/>
    <cellStyle name="40% - Accent6 2 2" xfId="2340"/>
    <cellStyle name="40% - Accent6 2 2 2" xfId="2388"/>
    <cellStyle name="40% - Accent6 2 2 2 2" xfId="9131"/>
    <cellStyle name="40% - Accent6 2 2 2 2 2" xfId="15833"/>
    <cellStyle name="40% - Accent6 2 2 2 2 2 2" xfId="28793"/>
    <cellStyle name="40% - Accent6 2 2 2 2 2 2 2" xfId="54794"/>
    <cellStyle name="40% - Accent6 2 2 2 2 2 3" xfId="41859"/>
    <cellStyle name="40% - Accent6 2 2 2 2 3" xfId="22360"/>
    <cellStyle name="40% - Accent6 2 2 2 2 3 2" xfId="48360"/>
    <cellStyle name="40% - Accent6 2 2 2 2 4" xfId="35358"/>
    <cellStyle name="40% - Accent6 2 2 2 3" xfId="12644"/>
    <cellStyle name="40% - Accent6 2 2 2 3 2" xfId="25605"/>
    <cellStyle name="40% - Accent6 2 2 2 3 2 2" xfId="51605"/>
    <cellStyle name="40% - Accent6 2 2 2 3 3" xfId="38670"/>
    <cellStyle name="40% - Accent6 2 2 2 4" xfId="19186"/>
    <cellStyle name="40% - Accent6 2 2 2 4 2" xfId="45186"/>
    <cellStyle name="40% - Accent6 2 2 2 5" xfId="32169"/>
    <cellStyle name="40% - Accent6 2 2 3" xfId="3873"/>
    <cellStyle name="40% - Accent6 2 2 3 2" xfId="10334"/>
    <cellStyle name="40% - Accent6 2 2 3 2 2" xfId="17038"/>
    <cellStyle name="40% - Accent6 2 2 3 2 2 2" xfId="29999"/>
    <cellStyle name="40% - Accent6 2 2 3 2 2 2 2" xfId="56000"/>
    <cellStyle name="40% - Accent6 2 2 3 2 2 3" xfId="43065"/>
    <cellStyle name="40% - Accent6 2 2 3 2 3" xfId="23566"/>
    <cellStyle name="40% - Accent6 2 2 3 2 3 2" xfId="49566"/>
    <cellStyle name="40% - Accent6 2 2 3 2 4" xfId="36564"/>
    <cellStyle name="40% - Accent6 2 2 3 3" xfId="13850"/>
    <cellStyle name="40% - Accent6 2 2 3 3 2" xfId="26810"/>
    <cellStyle name="40% - Accent6 2 2 3 3 2 2" xfId="52811"/>
    <cellStyle name="40% - Accent6 2 2 3 3 3" xfId="39876"/>
    <cellStyle name="40% - Accent6 2 2 3 4" xfId="20388"/>
    <cellStyle name="40% - Accent6 2 2 3 4 2" xfId="46388"/>
    <cellStyle name="40% - Accent6 2 2 3 5" xfId="33375"/>
    <cellStyle name="40% - Accent6 2 2 4" xfId="4545"/>
    <cellStyle name="40% - Accent6 2 2 4 2" xfId="10741"/>
    <cellStyle name="40% - Accent6 2 2 4 2 2" xfId="17445"/>
    <cellStyle name="40% - Accent6 2 2 4 2 2 2" xfId="30406"/>
    <cellStyle name="40% - Accent6 2 2 4 2 2 2 2" xfId="56407"/>
    <cellStyle name="40% - Accent6 2 2 4 2 2 3" xfId="43472"/>
    <cellStyle name="40% - Accent6 2 2 4 2 3" xfId="23973"/>
    <cellStyle name="40% - Accent6 2 2 4 2 3 2" xfId="49973"/>
    <cellStyle name="40% - Accent6 2 2 4 2 4" xfId="36971"/>
    <cellStyle name="40% - Accent6 2 2 4 3" xfId="14257"/>
    <cellStyle name="40% - Accent6 2 2 4 3 2" xfId="27217"/>
    <cellStyle name="40% - Accent6 2 2 4 3 2 2" xfId="53218"/>
    <cellStyle name="40% - Accent6 2 2 4 3 3" xfId="40283"/>
    <cellStyle name="40% - Accent6 2 2 4 4" xfId="20794"/>
    <cellStyle name="40% - Accent6 2 2 4 4 2" xfId="46794"/>
    <cellStyle name="40% - Accent6 2 2 4 5" xfId="33782"/>
    <cellStyle name="40% - Accent6 2 2 5" xfId="5130"/>
    <cellStyle name="40% - Accent6 2 2 5 2" xfId="11076"/>
    <cellStyle name="40% - Accent6 2 2 5 2 2" xfId="17779"/>
    <cellStyle name="40% - Accent6 2 2 5 2 2 2" xfId="30740"/>
    <cellStyle name="40% - Accent6 2 2 5 2 2 2 2" xfId="56741"/>
    <cellStyle name="40% - Accent6 2 2 5 2 2 3" xfId="43806"/>
    <cellStyle name="40% - Accent6 2 2 5 2 3" xfId="24307"/>
    <cellStyle name="40% - Accent6 2 2 5 2 3 2" xfId="50307"/>
    <cellStyle name="40% - Accent6 2 2 5 2 4" xfId="37305"/>
    <cellStyle name="40% - Accent6 2 2 5 3" xfId="14591"/>
    <cellStyle name="40% - Accent6 2 2 5 3 2" xfId="27551"/>
    <cellStyle name="40% - Accent6 2 2 5 3 2 2" xfId="53552"/>
    <cellStyle name="40% - Accent6 2 2 5 3 3" xfId="40617"/>
    <cellStyle name="40% - Accent6 2 2 5 4" xfId="21128"/>
    <cellStyle name="40% - Accent6 2 2 5 4 2" xfId="47128"/>
    <cellStyle name="40% - Accent6 2 2 5 5" xfId="34116"/>
    <cellStyle name="40% - Accent6 2 3" xfId="2984"/>
    <cellStyle name="40% - Accent6 2 4" xfId="2664"/>
    <cellStyle name="40% - Accent6 2 5" xfId="3455"/>
    <cellStyle name="40% - Accent6 2 6" xfId="8574"/>
    <cellStyle name="40% - Accent6 2 6 2" xfId="15276"/>
    <cellStyle name="40% - Accent6 2 6 2 2" xfId="28236"/>
    <cellStyle name="40% - Accent6 2 6 2 2 2" xfId="54237"/>
    <cellStyle name="40% - Accent6 2 6 2 3" xfId="41302"/>
    <cellStyle name="40% - Accent6 2 6 3" xfId="21803"/>
    <cellStyle name="40% - Accent6 2 6 3 2" xfId="47803"/>
    <cellStyle name="40% - Accent6 2 6 4" xfId="34801"/>
    <cellStyle name="40% - Accent6 2 7" xfId="12087"/>
    <cellStyle name="40% - Accent6 2 7 2" xfId="25048"/>
    <cellStyle name="40% - Accent6 2 7 2 2" xfId="51048"/>
    <cellStyle name="40% - Accent6 2 7 3" xfId="38113"/>
    <cellStyle name="40% - Accent6 2 8" xfId="18630"/>
    <cellStyle name="40% - Accent6 2 8 2" xfId="44630"/>
    <cellStyle name="40% - Accent6 2 9" xfId="31612"/>
    <cellStyle name="40% - Accent6 20" xfId="884"/>
    <cellStyle name="40% - Accent6 20 2" xfId="3039"/>
    <cellStyle name="40% - Accent6 20 2 2" xfId="9650"/>
    <cellStyle name="40% - Accent6 20 2 2 2" xfId="16352"/>
    <cellStyle name="40% - Accent6 20 2 2 2 2" xfId="29313"/>
    <cellStyle name="40% - Accent6 20 2 2 2 2 2" xfId="55314"/>
    <cellStyle name="40% - Accent6 20 2 2 2 3" xfId="42379"/>
    <cellStyle name="40% - Accent6 20 2 2 3" xfId="22880"/>
    <cellStyle name="40% - Accent6 20 2 2 3 2" xfId="48880"/>
    <cellStyle name="40% - Accent6 20 2 2 4" xfId="35878"/>
    <cellStyle name="40% - Accent6 20 2 3" xfId="13164"/>
    <cellStyle name="40% - Accent6 20 2 3 2" xfId="26125"/>
    <cellStyle name="40% - Accent6 20 2 3 2 2" xfId="52125"/>
    <cellStyle name="40% - Accent6 20 2 3 3" xfId="39190"/>
    <cellStyle name="40% - Accent6 20 2 4" xfId="19705"/>
    <cellStyle name="40% - Accent6 20 2 4 2" xfId="45705"/>
    <cellStyle name="40% - Accent6 20 2 5" xfId="32689"/>
    <cellStyle name="40% - Accent6 20 3" xfId="2632"/>
    <cellStyle name="40% - Accent6 20 3 2" xfId="9310"/>
    <cellStyle name="40% - Accent6 20 3 2 2" xfId="16011"/>
    <cellStyle name="40% - Accent6 20 3 2 2 2" xfId="28972"/>
    <cellStyle name="40% - Accent6 20 3 2 2 2 2" xfId="54973"/>
    <cellStyle name="40% - Accent6 20 3 2 2 3" xfId="42038"/>
    <cellStyle name="40% - Accent6 20 3 2 3" xfId="22539"/>
    <cellStyle name="40% - Accent6 20 3 2 3 2" xfId="48539"/>
    <cellStyle name="40% - Accent6 20 3 2 4" xfId="35537"/>
    <cellStyle name="40% - Accent6 20 3 3" xfId="12823"/>
    <cellStyle name="40% - Accent6 20 3 3 2" xfId="25784"/>
    <cellStyle name="40% - Accent6 20 3 3 2 2" xfId="51784"/>
    <cellStyle name="40% - Accent6 20 3 3 3" xfId="38849"/>
    <cellStyle name="40% - Accent6 20 3 4" xfId="19365"/>
    <cellStyle name="40% - Accent6 20 3 4 2" xfId="45365"/>
    <cellStyle name="40% - Accent6 20 3 5" xfId="32348"/>
    <cellStyle name="40% - Accent6 20 4" xfId="3485"/>
    <cellStyle name="40% - Accent6 20 4 2" xfId="10017"/>
    <cellStyle name="40% - Accent6 20 4 2 2" xfId="16721"/>
    <cellStyle name="40% - Accent6 20 4 2 2 2" xfId="29682"/>
    <cellStyle name="40% - Accent6 20 4 2 2 2 2" xfId="55683"/>
    <cellStyle name="40% - Accent6 20 4 2 2 3" xfId="42748"/>
    <cellStyle name="40% - Accent6 20 4 2 3" xfId="23249"/>
    <cellStyle name="40% - Accent6 20 4 2 3 2" xfId="49249"/>
    <cellStyle name="40% - Accent6 20 4 2 4" xfId="36247"/>
    <cellStyle name="40% - Accent6 20 4 3" xfId="13533"/>
    <cellStyle name="40% - Accent6 20 4 3 2" xfId="26494"/>
    <cellStyle name="40% - Accent6 20 4 3 2 2" xfId="52494"/>
    <cellStyle name="40% - Accent6 20 4 3 3" xfId="39559"/>
    <cellStyle name="40% - Accent6 20 4 4" xfId="20072"/>
    <cellStyle name="40% - Accent6 20 4 4 2" xfId="46072"/>
    <cellStyle name="40% - Accent6 20 4 5" xfId="33058"/>
    <cellStyle name="40% - Accent6 20 5" xfId="4206"/>
    <cellStyle name="40% - Accent6 20 5 2" xfId="10465"/>
    <cellStyle name="40% - Accent6 20 5 2 2" xfId="17169"/>
    <cellStyle name="40% - Accent6 20 5 2 2 2" xfId="30130"/>
    <cellStyle name="40% - Accent6 20 5 2 2 2 2" xfId="56131"/>
    <cellStyle name="40% - Accent6 20 5 2 2 3" xfId="43196"/>
    <cellStyle name="40% - Accent6 20 5 2 3" xfId="23697"/>
    <cellStyle name="40% - Accent6 20 5 2 3 2" xfId="49697"/>
    <cellStyle name="40% - Accent6 20 5 2 4" xfId="36695"/>
    <cellStyle name="40% - Accent6 20 5 3" xfId="13981"/>
    <cellStyle name="40% - Accent6 20 5 3 2" xfId="26941"/>
    <cellStyle name="40% - Accent6 20 5 3 2 2" xfId="52942"/>
    <cellStyle name="40% - Accent6 20 5 3 3" xfId="40007"/>
    <cellStyle name="40% - Accent6 20 5 4" xfId="20519"/>
    <cellStyle name="40% - Accent6 20 5 4 2" xfId="46519"/>
    <cellStyle name="40% - Accent6 20 5 5" xfId="33506"/>
    <cellStyle name="40% - Accent6 20 6" xfId="8821"/>
    <cellStyle name="40% - Accent6 20 6 2" xfId="15524"/>
    <cellStyle name="40% - Accent6 20 6 2 2" xfId="28484"/>
    <cellStyle name="40% - Accent6 20 6 2 2 2" xfId="54485"/>
    <cellStyle name="40% - Accent6 20 6 2 3" xfId="41550"/>
    <cellStyle name="40% - Accent6 20 6 3" xfId="22051"/>
    <cellStyle name="40% - Accent6 20 6 3 2" xfId="48051"/>
    <cellStyle name="40% - Accent6 20 6 4" xfId="35049"/>
    <cellStyle name="40% - Accent6 20 7" xfId="12335"/>
    <cellStyle name="40% - Accent6 20 7 2" xfId="25296"/>
    <cellStyle name="40% - Accent6 20 7 2 2" xfId="51296"/>
    <cellStyle name="40% - Accent6 20 7 3" xfId="38361"/>
    <cellStyle name="40% - Accent6 20 8" xfId="18877"/>
    <cellStyle name="40% - Accent6 20 8 2" xfId="44877"/>
    <cellStyle name="40% - Accent6 20 9" xfId="31860"/>
    <cellStyle name="40% - Accent6 21" xfId="926"/>
    <cellStyle name="40% - Accent6 21 2" xfId="3073"/>
    <cellStyle name="40% - Accent6 21 2 2" xfId="9680"/>
    <cellStyle name="40% - Accent6 21 2 2 2" xfId="16382"/>
    <cellStyle name="40% - Accent6 21 2 2 2 2" xfId="29343"/>
    <cellStyle name="40% - Accent6 21 2 2 2 2 2" xfId="55344"/>
    <cellStyle name="40% - Accent6 21 2 2 2 3" xfId="42409"/>
    <cellStyle name="40% - Accent6 21 2 2 3" xfId="22910"/>
    <cellStyle name="40% - Accent6 21 2 2 3 2" xfId="48910"/>
    <cellStyle name="40% - Accent6 21 2 2 4" xfId="35908"/>
    <cellStyle name="40% - Accent6 21 2 3" xfId="13194"/>
    <cellStyle name="40% - Accent6 21 2 3 2" xfId="26155"/>
    <cellStyle name="40% - Accent6 21 2 3 2 2" xfId="52155"/>
    <cellStyle name="40% - Accent6 21 2 3 3" xfId="39220"/>
    <cellStyle name="40% - Accent6 21 2 4" xfId="19735"/>
    <cellStyle name="40% - Accent6 21 2 4 2" xfId="45735"/>
    <cellStyle name="40% - Accent6 21 2 5" xfId="32719"/>
    <cellStyle name="40% - Accent6 21 3" xfId="3748"/>
    <cellStyle name="40% - Accent6 21 3 2" xfId="10229"/>
    <cellStyle name="40% - Accent6 21 3 2 2" xfId="16934"/>
    <cellStyle name="40% - Accent6 21 3 2 2 2" xfId="29895"/>
    <cellStyle name="40% - Accent6 21 3 2 2 2 2" xfId="55896"/>
    <cellStyle name="40% - Accent6 21 3 2 2 3" xfId="42961"/>
    <cellStyle name="40% - Accent6 21 3 2 3" xfId="23462"/>
    <cellStyle name="40% - Accent6 21 3 2 3 2" xfId="49462"/>
    <cellStyle name="40% - Accent6 21 3 2 4" xfId="36460"/>
    <cellStyle name="40% - Accent6 21 3 3" xfId="13746"/>
    <cellStyle name="40% - Accent6 21 3 3 2" xfId="26706"/>
    <cellStyle name="40% - Accent6 21 3 3 2 2" xfId="52707"/>
    <cellStyle name="40% - Accent6 21 3 3 3" xfId="39772"/>
    <cellStyle name="40% - Accent6 21 3 4" xfId="20284"/>
    <cellStyle name="40% - Accent6 21 3 4 2" xfId="46284"/>
    <cellStyle name="40% - Accent6 21 3 5" xfId="33271"/>
    <cellStyle name="40% - Accent6 21 4" xfId="4428"/>
    <cellStyle name="40% - Accent6 21 4 2" xfId="10642"/>
    <cellStyle name="40% - Accent6 21 4 2 2" xfId="17347"/>
    <cellStyle name="40% - Accent6 21 4 2 2 2" xfId="30308"/>
    <cellStyle name="40% - Accent6 21 4 2 2 2 2" xfId="56309"/>
    <cellStyle name="40% - Accent6 21 4 2 2 3" xfId="43374"/>
    <cellStyle name="40% - Accent6 21 4 2 3" xfId="23875"/>
    <cellStyle name="40% - Accent6 21 4 2 3 2" xfId="49875"/>
    <cellStyle name="40% - Accent6 21 4 2 4" xfId="36873"/>
    <cellStyle name="40% - Accent6 21 4 3" xfId="14159"/>
    <cellStyle name="40% - Accent6 21 4 3 2" xfId="27119"/>
    <cellStyle name="40% - Accent6 21 4 3 2 2" xfId="53120"/>
    <cellStyle name="40% - Accent6 21 4 3 3" xfId="40185"/>
    <cellStyle name="40% - Accent6 21 4 4" xfId="20696"/>
    <cellStyle name="40% - Accent6 21 4 4 2" xfId="46696"/>
    <cellStyle name="40% - Accent6 21 4 5" xfId="33684"/>
    <cellStyle name="40% - Accent6 21 5" xfId="5037"/>
    <cellStyle name="40% - Accent6 21 5 2" xfId="10998"/>
    <cellStyle name="40% - Accent6 21 5 2 2" xfId="17702"/>
    <cellStyle name="40% - Accent6 21 5 2 2 2" xfId="30663"/>
    <cellStyle name="40% - Accent6 21 5 2 2 2 2" xfId="56664"/>
    <cellStyle name="40% - Accent6 21 5 2 2 3" xfId="43729"/>
    <cellStyle name="40% - Accent6 21 5 2 3" xfId="24230"/>
    <cellStyle name="40% - Accent6 21 5 2 3 2" xfId="50230"/>
    <cellStyle name="40% - Accent6 21 5 2 4" xfId="37228"/>
    <cellStyle name="40% - Accent6 21 5 3" xfId="14514"/>
    <cellStyle name="40% - Accent6 21 5 3 2" xfId="27474"/>
    <cellStyle name="40% - Accent6 21 5 3 2 2" xfId="53475"/>
    <cellStyle name="40% - Accent6 21 5 3 3" xfId="40540"/>
    <cellStyle name="40% - Accent6 21 5 4" xfId="21051"/>
    <cellStyle name="40% - Accent6 21 5 4 2" xfId="47051"/>
    <cellStyle name="40% - Accent6 21 5 5" xfId="34039"/>
    <cellStyle name="40% - Accent6 21 6" xfId="8835"/>
    <cellStyle name="40% - Accent6 21 6 2" xfId="15538"/>
    <cellStyle name="40% - Accent6 21 6 2 2" xfId="28498"/>
    <cellStyle name="40% - Accent6 21 6 2 2 2" xfId="54499"/>
    <cellStyle name="40% - Accent6 21 6 2 3" xfId="41564"/>
    <cellStyle name="40% - Accent6 21 6 3" xfId="22065"/>
    <cellStyle name="40% - Accent6 21 6 3 2" xfId="48065"/>
    <cellStyle name="40% - Accent6 21 6 4" xfId="35063"/>
    <cellStyle name="40% - Accent6 21 7" xfId="12349"/>
    <cellStyle name="40% - Accent6 21 7 2" xfId="25310"/>
    <cellStyle name="40% - Accent6 21 7 2 2" xfId="51310"/>
    <cellStyle name="40% - Accent6 21 7 3" xfId="38375"/>
    <cellStyle name="40% - Accent6 21 8" xfId="18891"/>
    <cellStyle name="40% - Accent6 21 8 2" xfId="44891"/>
    <cellStyle name="40% - Accent6 21 9" xfId="31874"/>
    <cellStyle name="40% - Accent6 22" xfId="968"/>
    <cellStyle name="40% - Accent6 22 2" xfId="3109"/>
    <cellStyle name="40% - Accent6 22 2 2" xfId="9710"/>
    <cellStyle name="40% - Accent6 22 2 2 2" xfId="16412"/>
    <cellStyle name="40% - Accent6 22 2 2 2 2" xfId="29373"/>
    <cellStyle name="40% - Accent6 22 2 2 2 2 2" xfId="55374"/>
    <cellStyle name="40% - Accent6 22 2 2 2 3" xfId="42439"/>
    <cellStyle name="40% - Accent6 22 2 2 3" xfId="22940"/>
    <cellStyle name="40% - Accent6 22 2 2 3 2" xfId="48940"/>
    <cellStyle name="40% - Accent6 22 2 2 4" xfId="35938"/>
    <cellStyle name="40% - Accent6 22 2 3" xfId="13224"/>
    <cellStyle name="40% - Accent6 22 2 3 2" xfId="26185"/>
    <cellStyle name="40% - Accent6 22 2 3 2 2" xfId="52185"/>
    <cellStyle name="40% - Accent6 22 2 3 3" xfId="39250"/>
    <cellStyle name="40% - Accent6 22 2 4" xfId="19765"/>
    <cellStyle name="40% - Accent6 22 2 4 2" xfId="45765"/>
    <cellStyle name="40% - Accent6 22 2 5" xfId="32749"/>
    <cellStyle name="40% - Accent6 22 3" xfId="3050"/>
    <cellStyle name="40% - Accent6 22 3 2" xfId="9659"/>
    <cellStyle name="40% - Accent6 22 3 2 2" xfId="16361"/>
    <cellStyle name="40% - Accent6 22 3 2 2 2" xfId="29322"/>
    <cellStyle name="40% - Accent6 22 3 2 2 2 2" xfId="55323"/>
    <cellStyle name="40% - Accent6 22 3 2 2 3" xfId="42388"/>
    <cellStyle name="40% - Accent6 22 3 2 3" xfId="22889"/>
    <cellStyle name="40% - Accent6 22 3 2 3 2" xfId="48889"/>
    <cellStyle name="40% - Accent6 22 3 2 4" xfId="35887"/>
    <cellStyle name="40% - Accent6 22 3 3" xfId="13173"/>
    <cellStyle name="40% - Accent6 22 3 3 2" xfId="26134"/>
    <cellStyle name="40% - Accent6 22 3 3 2 2" xfId="52134"/>
    <cellStyle name="40% - Accent6 22 3 3 3" xfId="39199"/>
    <cellStyle name="40% - Accent6 22 3 4" xfId="19714"/>
    <cellStyle name="40% - Accent6 22 3 4 2" xfId="45714"/>
    <cellStyle name="40% - Accent6 22 3 5" xfId="32698"/>
    <cellStyle name="40% - Accent6 22 4" xfId="3218"/>
    <cellStyle name="40% - Accent6 22 4 2" xfId="9799"/>
    <cellStyle name="40% - Accent6 22 4 2 2" xfId="16501"/>
    <cellStyle name="40% - Accent6 22 4 2 2 2" xfId="29462"/>
    <cellStyle name="40% - Accent6 22 4 2 2 2 2" xfId="55463"/>
    <cellStyle name="40% - Accent6 22 4 2 2 3" xfId="42528"/>
    <cellStyle name="40% - Accent6 22 4 2 3" xfId="23029"/>
    <cellStyle name="40% - Accent6 22 4 2 3 2" xfId="49029"/>
    <cellStyle name="40% - Accent6 22 4 2 4" xfId="36027"/>
    <cellStyle name="40% - Accent6 22 4 3" xfId="13313"/>
    <cellStyle name="40% - Accent6 22 4 3 2" xfId="26274"/>
    <cellStyle name="40% - Accent6 22 4 3 2 2" xfId="52274"/>
    <cellStyle name="40% - Accent6 22 4 3 3" xfId="39339"/>
    <cellStyle name="40% - Accent6 22 4 4" xfId="19854"/>
    <cellStyle name="40% - Accent6 22 4 4 2" xfId="45854"/>
    <cellStyle name="40% - Accent6 22 4 5" xfId="32838"/>
    <cellStyle name="40% - Accent6 22 5" xfId="2860"/>
    <cellStyle name="40% - Accent6 22 5 2" xfId="9504"/>
    <cellStyle name="40% - Accent6 22 5 2 2" xfId="16206"/>
    <cellStyle name="40% - Accent6 22 5 2 2 2" xfId="29167"/>
    <cellStyle name="40% - Accent6 22 5 2 2 2 2" xfId="55168"/>
    <cellStyle name="40% - Accent6 22 5 2 2 3" xfId="42233"/>
    <cellStyle name="40% - Accent6 22 5 2 3" xfId="22734"/>
    <cellStyle name="40% - Accent6 22 5 2 3 2" xfId="48734"/>
    <cellStyle name="40% - Accent6 22 5 2 4" xfId="35732"/>
    <cellStyle name="40% - Accent6 22 5 3" xfId="13018"/>
    <cellStyle name="40% - Accent6 22 5 3 2" xfId="25979"/>
    <cellStyle name="40% - Accent6 22 5 3 2 2" xfId="51979"/>
    <cellStyle name="40% - Accent6 22 5 3 3" xfId="39044"/>
    <cellStyle name="40% - Accent6 22 5 4" xfId="19559"/>
    <cellStyle name="40% - Accent6 22 5 4 2" xfId="45559"/>
    <cellStyle name="40% - Accent6 22 5 5" xfId="32543"/>
    <cellStyle name="40% - Accent6 22 6" xfId="8849"/>
    <cellStyle name="40% - Accent6 22 6 2" xfId="15552"/>
    <cellStyle name="40% - Accent6 22 6 2 2" xfId="28512"/>
    <cellStyle name="40% - Accent6 22 6 2 2 2" xfId="54513"/>
    <cellStyle name="40% - Accent6 22 6 2 3" xfId="41578"/>
    <cellStyle name="40% - Accent6 22 6 3" xfId="22079"/>
    <cellStyle name="40% - Accent6 22 6 3 2" xfId="48079"/>
    <cellStyle name="40% - Accent6 22 6 4" xfId="35077"/>
    <cellStyle name="40% - Accent6 22 7" xfId="12363"/>
    <cellStyle name="40% - Accent6 22 7 2" xfId="25324"/>
    <cellStyle name="40% - Accent6 22 7 2 2" xfId="51324"/>
    <cellStyle name="40% - Accent6 22 7 3" xfId="38389"/>
    <cellStyle name="40% - Accent6 22 8" xfId="18905"/>
    <cellStyle name="40% - Accent6 22 8 2" xfId="44905"/>
    <cellStyle name="40% - Accent6 22 9" xfId="31888"/>
    <cellStyle name="40% - Accent6 23" xfId="1010"/>
    <cellStyle name="40% - Accent6 23 2" xfId="3144"/>
    <cellStyle name="40% - Accent6 23 2 2" xfId="9740"/>
    <cellStyle name="40% - Accent6 23 2 2 2" xfId="16442"/>
    <cellStyle name="40% - Accent6 23 2 2 2 2" xfId="29403"/>
    <cellStyle name="40% - Accent6 23 2 2 2 2 2" xfId="55404"/>
    <cellStyle name="40% - Accent6 23 2 2 2 3" xfId="42469"/>
    <cellStyle name="40% - Accent6 23 2 2 3" xfId="22970"/>
    <cellStyle name="40% - Accent6 23 2 2 3 2" xfId="48970"/>
    <cellStyle name="40% - Accent6 23 2 2 4" xfId="35968"/>
    <cellStyle name="40% - Accent6 23 2 3" xfId="13254"/>
    <cellStyle name="40% - Accent6 23 2 3 2" xfId="26215"/>
    <cellStyle name="40% - Accent6 23 2 3 2 2" xfId="52215"/>
    <cellStyle name="40% - Accent6 23 2 3 3" xfId="39280"/>
    <cellStyle name="40% - Accent6 23 2 4" xfId="19795"/>
    <cellStyle name="40% - Accent6 23 2 4 2" xfId="45795"/>
    <cellStyle name="40% - Accent6 23 2 5" xfId="32779"/>
    <cellStyle name="40% - Accent6 23 3" xfId="2704"/>
    <cellStyle name="40% - Accent6 23 3 2" xfId="9374"/>
    <cellStyle name="40% - Accent6 23 3 2 2" xfId="16075"/>
    <cellStyle name="40% - Accent6 23 3 2 2 2" xfId="29036"/>
    <cellStyle name="40% - Accent6 23 3 2 2 2 2" xfId="55037"/>
    <cellStyle name="40% - Accent6 23 3 2 2 3" xfId="42102"/>
    <cellStyle name="40% - Accent6 23 3 2 3" xfId="22603"/>
    <cellStyle name="40% - Accent6 23 3 2 3 2" xfId="48603"/>
    <cellStyle name="40% - Accent6 23 3 2 4" xfId="35601"/>
    <cellStyle name="40% - Accent6 23 3 3" xfId="12887"/>
    <cellStyle name="40% - Accent6 23 3 3 2" xfId="25848"/>
    <cellStyle name="40% - Accent6 23 3 3 2 2" xfId="51848"/>
    <cellStyle name="40% - Accent6 23 3 3 3" xfId="38913"/>
    <cellStyle name="40% - Accent6 23 3 4" xfId="19429"/>
    <cellStyle name="40% - Accent6 23 3 4 2" xfId="45429"/>
    <cellStyle name="40% - Accent6 23 3 5" xfId="32412"/>
    <cellStyle name="40% - Accent6 23 4" xfId="3417"/>
    <cellStyle name="40% - Accent6 23 4 2" xfId="9957"/>
    <cellStyle name="40% - Accent6 23 4 2 2" xfId="16660"/>
    <cellStyle name="40% - Accent6 23 4 2 2 2" xfId="29621"/>
    <cellStyle name="40% - Accent6 23 4 2 2 2 2" xfId="55622"/>
    <cellStyle name="40% - Accent6 23 4 2 2 3" xfId="42687"/>
    <cellStyle name="40% - Accent6 23 4 2 3" xfId="23188"/>
    <cellStyle name="40% - Accent6 23 4 2 3 2" xfId="49188"/>
    <cellStyle name="40% - Accent6 23 4 2 4" xfId="36186"/>
    <cellStyle name="40% - Accent6 23 4 3" xfId="13472"/>
    <cellStyle name="40% - Accent6 23 4 3 2" xfId="26433"/>
    <cellStyle name="40% - Accent6 23 4 3 2 2" xfId="52433"/>
    <cellStyle name="40% - Accent6 23 4 3 3" xfId="39498"/>
    <cellStyle name="40% - Accent6 23 4 4" xfId="20012"/>
    <cellStyle name="40% - Accent6 23 4 4 2" xfId="46012"/>
    <cellStyle name="40% - Accent6 23 4 5" xfId="32997"/>
    <cellStyle name="40% - Accent6 23 5" xfId="2718"/>
    <cellStyle name="40% - Accent6 23 5 2" xfId="9385"/>
    <cellStyle name="40% - Accent6 23 5 2 2" xfId="16086"/>
    <cellStyle name="40% - Accent6 23 5 2 2 2" xfId="29047"/>
    <cellStyle name="40% - Accent6 23 5 2 2 2 2" xfId="55048"/>
    <cellStyle name="40% - Accent6 23 5 2 2 3" xfId="42113"/>
    <cellStyle name="40% - Accent6 23 5 2 3" xfId="22614"/>
    <cellStyle name="40% - Accent6 23 5 2 3 2" xfId="48614"/>
    <cellStyle name="40% - Accent6 23 5 2 4" xfId="35612"/>
    <cellStyle name="40% - Accent6 23 5 3" xfId="12898"/>
    <cellStyle name="40% - Accent6 23 5 3 2" xfId="25859"/>
    <cellStyle name="40% - Accent6 23 5 3 2 2" xfId="51859"/>
    <cellStyle name="40% - Accent6 23 5 3 3" xfId="38924"/>
    <cellStyle name="40% - Accent6 23 5 4" xfId="19440"/>
    <cellStyle name="40% - Accent6 23 5 4 2" xfId="45440"/>
    <cellStyle name="40% - Accent6 23 5 5" xfId="32423"/>
    <cellStyle name="40% - Accent6 23 6" xfId="8863"/>
    <cellStyle name="40% - Accent6 23 6 2" xfId="15566"/>
    <cellStyle name="40% - Accent6 23 6 2 2" xfId="28526"/>
    <cellStyle name="40% - Accent6 23 6 2 2 2" xfId="54527"/>
    <cellStyle name="40% - Accent6 23 6 2 3" xfId="41592"/>
    <cellStyle name="40% - Accent6 23 6 3" xfId="22093"/>
    <cellStyle name="40% - Accent6 23 6 3 2" xfId="48093"/>
    <cellStyle name="40% - Accent6 23 6 4" xfId="35091"/>
    <cellStyle name="40% - Accent6 23 7" xfId="12377"/>
    <cellStyle name="40% - Accent6 23 7 2" xfId="25338"/>
    <cellStyle name="40% - Accent6 23 7 2 2" xfId="51338"/>
    <cellStyle name="40% - Accent6 23 7 3" xfId="38403"/>
    <cellStyle name="40% - Accent6 23 8" xfId="18919"/>
    <cellStyle name="40% - Accent6 23 8 2" xfId="44919"/>
    <cellStyle name="40% - Accent6 23 9" xfId="31902"/>
    <cellStyle name="40% - Accent6 24" xfId="1052"/>
    <cellStyle name="40% - Accent6 24 2" xfId="3178"/>
    <cellStyle name="40% - Accent6 24 2 2" xfId="9765"/>
    <cellStyle name="40% - Accent6 24 2 2 2" xfId="16467"/>
    <cellStyle name="40% - Accent6 24 2 2 2 2" xfId="29428"/>
    <cellStyle name="40% - Accent6 24 2 2 2 2 2" xfId="55429"/>
    <cellStyle name="40% - Accent6 24 2 2 2 3" xfId="42494"/>
    <cellStyle name="40% - Accent6 24 2 2 3" xfId="22995"/>
    <cellStyle name="40% - Accent6 24 2 2 3 2" xfId="48995"/>
    <cellStyle name="40% - Accent6 24 2 2 4" xfId="35993"/>
    <cellStyle name="40% - Accent6 24 2 3" xfId="13279"/>
    <cellStyle name="40% - Accent6 24 2 3 2" xfId="26240"/>
    <cellStyle name="40% - Accent6 24 2 3 2 2" xfId="52240"/>
    <cellStyle name="40% - Accent6 24 2 3 3" xfId="39305"/>
    <cellStyle name="40% - Accent6 24 2 4" xfId="19820"/>
    <cellStyle name="40% - Accent6 24 2 4 2" xfId="45820"/>
    <cellStyle name="40% - Accent6 24 2 5" xfId="32804"/>
    <cellStyle name="40% - Accent6 24 3" xfId="3832"/>
    <cellStyle name="40% - Accent6 24 3 2" xfId="10301"/>
    <cellStyle name="40% - Accent6 24 3 2 2" xfId="17005"/>
    <cellStyle name="40% - Accent6 24 3 2 2 2" xfId="29966"/>
    <cellStyle name="40% - Accent6 24 3 2 2 2 2" xfId="55967"/>
    <cellStyle name="40% - Accent6 24 3 2 2 3" xfId="43032"/>
    <cellStyle name="40% - Accent6 24 3 2 3" xfId="23533"/>
    <cellStyle name="40% - Accent6 24 3 2 3 2" xfId="49533"/>
    <cellStyle name="40% - Accent6 24 3 2 4" xfId="36531"/>
    <cellStyle name="40% - Accent6 24 3 3" xfId="13817"/>
    <cellStyle name="40% - Accent6 24 3 3 2" xfId="26777"/>
    <cellStyle name="40% - Accent6 24 3 3 2 2" xfId="52778"/>
    <cellStyle name="40% - Accent6 24 3 3 3" xfId="39843"/>
    <cellStyle name="40% - Accent6 24 3 4" xfId="20355"/>
    <cellStyle name="40% - Accent6 24 3 4 2" xfId="46355"/>
    <cellStyle name="40% - Accent6 24 3 5" xfId="33342"/>
    <cellStyle name="40% - Accent6 24 4" xfId="4508"/>
    <cellStyle name="40% - Accent6 24 4 2" xfId="10711"/>
    <cellStyle name="40% - Accent6 24 4 2 2" xfId="17415"/>
    <cellStyle name="40% - Accent6 24 4 2 2 2" xfId="30376"/>
    <cellStyle name="40% - Accent6 24 4 2 2 2 2" xfId="56377"/>
    <cellStyle name="40% - Accent6 24 4 2 2 3" xfId="43442"/>
    <cellStyle name="40% - Accent6 24 4 2 3" xfId="23943"/>
    <cellStyle name="40% - Accent6 24 4 2 3 2" xfId="49943"/>
    <cellStyle name="40% - Accent6 24 4 2 4" xfId="36941"/>
    <cellStyle name="40% - Accent6 24 4 3" xfId="14227"/>
    <cellStyle name="40% - Accent6 24 4 3 2" xfId="27187"/>
    <cellStyle name="40% - Accent6 24 4 3 2 2" xfId="53188"/>
    <cellStyle name="40% - Accent6 24 4 3 3" xfId="40253"/>
    <cellStyle name="40% - Accent6 24 4 4" xfId="20764"/>
    <cellStyle name="40% - Accent6 24 4 4 2" xfId="46764"/>
    <cellStyle name="40% - Accent6 24 4 5" xfId="33752"/>
    <cellStyle name="40% - Accent6 24 5" xfId="5099"/>
    <cellStyle name="40% - Accent6 24 5 2" xfId="11051"/>
    <cellStyle name="40% - Accent6 24 5 2 2" xfId="17754"/>
    <cellStyle name="40% - Accent6 24 5 2 2 2" xfId="30715"/>
    <cellStyle name="40% - Accent6 24 5 2 2 2 2" xfId="56716"/>
    <cellStyle name="40% - Accent6 24 5 2 2 3" xfId="43781"/>
    <cellStyle name="40% - Accent6 24 5 2 3" xfId="24282"/>
    <cellStyle name="40% - Accent6 24 5 2 3 2" xfId="50282"/>
    <cellStyle name="40% - Accent6 24 5 2 4" xfId="37280"/>
    <cellStyle name="40% - Accent6 24 5 3" xfId="14566"/>
    <cellStyle name="40% - Accent6 24 5 3 2" xfId="27526"/>
    <cellStyle name="40% - Accent6 24 5 3 2 2" xfId="53527"/>
    <cellStyle name="40% - Accent6 24 5 3 3" xfId="40592"/>
    <cellStyle name="40% - Accent6 24 5 4" xfId="21103"/>
    <cellStyle name="40% - Accent6 24 5 4 2" xfId="47103"/>
    <cellStyle name="40% - Accent6 24 5 5" xfId="34091"/>
    <cellStyle name="40% - Accent6 24 6" xfId="8877"/>
    <cellStyle name="40% - Accent6 24 6 2" xfId="15580"/>
    <cellStyle name="40% - Accent6 24 6 2 2" xfId="28540"/>
    <cellStyle name="40% - Accent6 24 6 2 2 2" xfId="54541"/>
    <cellStyle name="40% - Accent6 24 6 2 3" xfId="41606"/>
    <cellStyle name="40% - Accent6 24 6 3" xfId="22107"/>
    <cellStyle name="40% - Accent6 24 6 3 2" xfId="48107"/>
    <cellStyle name="40% - Accent6 24 6 4" xfId="35105"/>
    <cellStyle name="40% - Accent6 24 7" xfId="12391"/>
    <cellStyle name="40% - Accent6 24 7 2" xfId="25352"/>
    <cellStyle name="40% - Accent6 24 7 2 2" xfId="51352"/>
    <cellStyle name="40% - Accent6 24 7 3" xfId="38417"/>
    <cellStyle name="40% - Accent6 24 8" xfId="18933"/>
    <cellStyle name="40% - Accent6 24 8 2" xfId="44933"/>
    <cellStyle name="40% - Accent6 24 9" xfId="31916"/>
    <cellStyle name="40% - Accent6 25" xfId="1094"/>
    <cellStyle name="40% - Accent6 25 2" xfId="3212"/>
    <cellStyle name="40% - Accent6 25 2 2" xfId="9795"/>
    <cellStyle name="40% - Accent6 25 2 2 2" xfId="16497"/>
    <cellStyle name="40% - Accent6 25 2 2 2 2" xfId="29458"/>
    <cellStyle name="40% - Accent6 25 2 2 2 2 2" xfId="55459"/>
    <cellStyle name="40% - Accent6 25 2 2 2 3" xfId="42524"/>
    <cellStyle name="40% - Accent6 25 2 2 3" xfId="23025"/>
    <cellStyle name="40% - Accent6 25 2 2 3 2" xfId="49025"/>
    <cellStyle name="40% - Accent6 25 2 2 4" xfId="36023"/>
    <cellStyle name="40% - Accent6 25 2 3" xfId="13309"/>
    <cellStyle name="40% - Accent6 25 2 3 2" xfId="26270"/>
    <cellStyle name="40% - Accent6 25 2 3 2 2" xfId="52270"/>
    <cellStyle name="40% - Accent6 25 2 3 3" xfId="39335"/>
    <cellStyle name="40% - Accent6 25 2 4" xfId="19850"/>
    <cellStyle name="40% - Accent6 25 2 4 2" xfId="45850"/>
    <cellStyle name="40% - Accent6 25 2 5" xfId="32834"/>
    <cellStyle name="40% - Accent6 25 3" xfId="3138"/>
    <cellStyle name="40% - Accent6 25 3 2" xfId="9734"/>
    <cellStyle name="40% - Accent6 25 3 2 2" xfId="16436"/>
    <cellStyle name="40% - Accent6 25 3 2 2 2" xfId="29397"/>
    <cellStyle name="40% - Accent6 25 3 2 2 2 2" xfId="55398"/>
    <cellStyle name="40% - Accent6 25 3 2 2 3" xfId="42463"/>
    <cellStyle name="40% - Accent6 25 3 2 3" xfId="22964"/>
    <cellStyle name="40% - Accent6 25 3 2 3 2" xfId="48964"/>
    <cellStyle name="40% - Accent6 25 3 2 4" xfId="35962"/>
    <cellStyle name="40% - Accent6 25 3 3" xfId="13248"/>
    <cellStyle name="40% - Accent6 25 3 3 2" xfId="26209"/>
    <cellStyle name="40% - Accent6 25 3 3 2 2" xfId="52209"/>
    <cellStyle name="40% - Accent6 25 3 3 3" xfId="39274"/>
    <cellStyle name="40% - Accent6 25 3 4" xfId="19789"/>
    <cellStyle name="40% - Accent6 25 3 4 2" xfId="45789"/>
    <cellStyle name="40% - Accent6 25 3 5" xfId="32773"/>
    <cellStyle name="40% - Accent6 25 4" xfId="2911"/>
    <cellStyle name="40% - Accent6 25 4 2" xfId="9545"/>
    <cellStyle name="40% - Accent6 25 4 2 2" xfId="16247"/>
    <cellStyle name="40% - Accent6 25 4 2 2 2" xfId="29208"/>
    <cellStyle name="40% - Accent6 25 4 2 2 2 2" xfId="55209"/>
    <cellStyle name="40% - Accent6 25 4 2 2 3" xfId="42274"/>
    <cellStyle name="40% - Accent6 25 4 2 3" xfId="22775"/>
    <cellStyle name="40% - Accent6 25 4 2 3 2" xfId="48775"/>
    <cellStyle name="40% - Accent6 25 4 2 4" xfId="35773"/>
    <cellStyle name="40% - Accent6 25 4 3" xfId="13059"/>
    <cellStyle name="40% - Accent6 25 4 3 2" xfId="26020"/>
    <cellStyle name="40% - Accent6 25 4 3 2 2" xfId="52020"/>
    <cellStyle name="40% - Accent6 25 4 3 3" xfId="39085"/>
    <cellStyle name="40% - Accent6 25 4 4" xfId="19600"/>
    <cellStyle name="40% - Accent6 25 4 4 2" xfId="45600"/>
    <cellStyle name="40% - Accent6 25 4 5" xfId="32584"/>
    <cellStyle name="40% - Accent6 25 5" xfId="2459"/>
    <cellStyle name="40% - Accent6 25 5 2" xfId="9165"/>
    <cellStyle name="40% - Accent6 25 5 2 2" xfId="15867"/>
    <cellStyle name="40% - Accent6 25 5 2 2 2" xfId="28827"/>
    <cellStyle name="40% - Accent6 25 5 2 2 2 2" xfId="54828"/>
    <cellStyle name="40% - Accent6 25 5 2 2 3" xfId="41893"/>
    <cellStyle name="40% - Accent6 25 5 2 3" xfId="22394"/>
    <cellStyle name="40% - Accent6 25 5 2 3 2" xfId="48394"/>
    <cellStyle name="40% - Accent6 25 5 2 4" xfId="35392"/>
    <cellStyle name="40% - Accent6 25 5 3" xfId="12678"/>
    <cellStyle name="40% - Accent6 25 5 3 2" xfId="25639"/>
    <cellStyle name="40% - Accent6 25 5 3 2 2" xfId="51639"/>
    <cellStyle name="40% - Accent6 25 5 3 3" xfId="38704"/>
    <cellStyle name="40% - Accent6 25 5 4" xfId="19220"/>
    <cellStyle name="40% - Accent6 25 5 4 2" xfId="45220"/>
    <cellStyle name="40% - Accent6 25 5 5" xfId="32203"/>
    <cellStyle name="40% - Accent6 25 6" xfId="8891"/>
    <cellStyle name="40% - Accent6 25 6 2" xfId="15594"/>
    <cellStyle name="40% - Accent6 25 6 2 2" xfId="28554"/>
    <cellStyle name="40% - Accent6 25 6 2 2 2" xfId="54555"/>
    <cellStyle name="40% - Accent6 25 6 2 3" xfId="41620"/>
    <cellStyle name="40% - Accent6 25 6 3" xfId="22121"/>
    <cellStyle name="40% - Accent6 25 6 3 2" xfId="48121"/>
    <cellStyle name="40% - Accent6 25 6 4" xfId="35119"/>
    <cellStyle name="40% - Accent6 25 7" xfId="12405"/>
    <cellStyle name="40% - Accent6 25 7 2" xfId="25366"/>
    <cellStyle name="40% - Accent6 25 7 2 2" xfId="51366"/>
    <cellStyle name="40% - Accent6 25 7 3" xfId="38431"/>
    <cellStyle name="40% - Accent6 25 8" xfId="18947"/>
    <cellStyle name="40% - Accent6 25 8 2" xfId="44947"/>
    <cellStyle name="40% - Accent6 25 9" xfId="31930"/>
    <cellStyle name="40% - Accent6 26" xfId="1136"/>
    <cellStyle name="40% - Accent6 26 2" xfId="3246"/>
    <cellStyle name="40% - Accent6 26 2 2" xfId="9822"/>
    <cellStyle name="40% - Accent6 26 2 2 2" xfId="16524"/>
    <cellStyle name="40% - Accent6 26 2 2 2 2" xfId="29485"/>
    <cellStyle name="40% - Accent6 26 2 2 2 2 2" xfId="55486"/>
    <cellStyle name="40% - Accent6 26 2 2 2 3" xfId="42551"/>
    <cellStyle name="40% - Accent6 26 2 2 3" xfId="23052"/>
    <cellStyle name="40% - Accent6 26 2 2 3 2" xfId="49052"/>
    <cellStyle name="40% - Accent6 26 2 2 4" xfId="36050"/>
    <cellStyle name="40% - Accent6 26 2 3" xfId="13336"/>
    <cellStyle name="40% - Accent6 26 2 3 2" xfId="26297"/>
    <cellStyle name="40% - Accent6 26 2 3 2 2" xfId="52297"/>
    <cellStyle name="40% - Accent6 26 2 3 3" xfId="39362"/>
    <cellStyle name="40% - Accent6 26 2 4" xfId="19877"/>
    <cellStyle name="40% - Accent6 26 2 4 2" xfId="45877"/>
    <cellStyle name="40% - Accent6 26 2 5" xfId="32861"/>
    <cellStyle name="40% - Accent6 26 3" xfId="2785"/>
    <cellStyle name="40% - Accent6 26 3 2" xfId="9442"/>
    <cellStyle name="40% - Accent6 26 3 2 2" xfId="16143"/>
    <cellStyle name="40% - Accent6 26 3 2 2 2" xfId="29104"/>
    <cellStyle name="40% - Accent6 26 3 2 2 2 2" xfId="55105"/>
    <cellStyle name="40% - Accent6 26 3 2 2 3" xfId="42170"/>
    <cellStyle name="40% - Accent6 26 3 2 3" xfId="22671"/>
    <cellStyle name="40% - Accent6 26 3 2 3 2" xfId="48671"/>
    <cellStyle name="40% - Accent6 26 3 2 4" xfId="35669"/>
    <cellStyle name="40% - Accent6 26 3 3" xfId="12955"/>
    <cellStyle name="40% - Accent6 26 3 3 2" xfId="25916"/>
    <cellStyle name="40% - Accent6 26 3 3 2 2" xfId="51916"/>
    <cellStyle name="40% - Accent6 26 3 3 3" xfId="38981"/>
    <cellStyle name="40% - Accent6 26 3 4" xfId="19497"/>
    <cellStyle name="40% - Accent6 26 3 4 2" xfId="45497"/>
    <cellStyle name="40% - Accent6 26 3 5" xfId="32480"/>
    <cellStyle name="40% - Accent6 26 4" xfId="3348"/>
    <cellStyle name="40% - Accent6 26 4 2" xfId="9902"/>
    <cellStyle name="40% - Accent6 26 4 2 2" xfId="16605"/>
    <cellStyle name="40% - Accent6 26 4 2 2 2" xfId="29566"/>
    <cellStyle name="40% - Accent6 26 4 2 2 2 2" xfId="55567"/>
    <cellStyle name="40% - Accent6 26 4 2 2 3" xfId="42632"/>
    <cellStyle name="40% - Accent6 26 4 2 3" xfId="23133"/>
    <cellStyle name="40% - Accent6 26 4 2 3 2" xfId="49133"/>
    <cellStyle name="40% - Accent6 26 4 2 4" xfId="36131"/>
    <cellStyle name="40% - Accent6 26 4 3" xfId="13417"/>
    <cellStyle name="40% - Accent6 26 4 3 2" xfId="26378"/>
    <cellStyle name="40% - Accent6 26 4 3 2 2" xfId="52378"/>
    <cellStyle name="40% - Accent6 26 4 3 3" xfId="39443"/>
    <cellStyle name="40% - Accent6 26 4 4" xfId="19957"/>
    <cellStyle name="40% - Accent6 26 4 4 2" xfId="45957"/>
    <cellStyle name="40% - Accent6 26 4 5" xfId="32942"/>
    <cellStyle name="40% - Accent6 26 5" xfId="2899"/>
    <cellStyle name="40% - Accent6 26 5 2" xfId="9536"/>
    <cellStyle name="40% - Accent6 26 5 2 2" xfId="16238"/>
    <cellStyle name="40% - Accent6 26 5 2 2 2" xfId="29199"/>
    <cellStyle name="40% - Accent6 26 5 2 2 2 2" xfId="55200"/>
    <cellStyle name="40% - Accent6 26 5 2 2 3" xfId="42265"/>
    <cellStyle name="40% - Accent6 26 5 2 3" xfId="22766"/>
    <cellStyle name="40% - Accent6 26 5 2 3 2" xfId="48766"/>
    <cellStyle name="40% - Accent6 26 5 2 4" xfId="35764"/>
    <cellStyle name="40% - Accent6 26 5 3" xfId="13050"/>
    <cellStyle name="40% - Accent6 26 5 3 2" xfId="26011"/>
    <cellStyle name="40% - Accent6 26 5 3 2 2" xfId="52011"/>
    <cellStyle name="40% - Accent6 26 5 3 3" xfId="39076"/>
    <cellStyle name="40% - Accent6 26 5 4" xfId="19591"/>
    <cellStyle name="40% - Accent6 26 5 4 2" xfId="45591"/>
    <cellStyle name="40% - Accent6 26 5 5" xfId="32575"/>
    <cellStyle name="40% - Accent6 26 6" xfId="8905"/>
    <cellStyle name="40% - Accent6 26 6 2" xfId="15608"/>
    <cellStyle name="40% - Accent6 26 6 2 2" xfId="28568"/>
    <cellStyle name="40% - Accent6 26 6 2 2 2" xfId="54569"/>
    <cellStyle name="40% - Accent6 26 6 2 3" xfId="41634"/>
    <cellStyle name="40% - Accent6 26 6 3" xfId="22135"/>
    <cellStyle name="40% - Accent6 26 6 3 2" xfId="48135"/>
    <cellStyle name="40% - Accent6 26 6 4" xfId="35133"/>
    <cellStyle name="40% - Accent6 26 7" xfId="12419"/>
    <cellStyle name="40% - Accent6 26 7 2" xfId="25380"/>
    <cellStyle name="40% - Accent6 26 7 2 2" xfId="51380"/>
    <cellStyle name="40% - Accent6 26 7 3" xfId="38445"/>
    <cellStyle name="40% - Accent6 26 8" xfId="18961"/>
    <cellStyle name="40% - Accent6 26 8 2" xfId="44961"/>
    <cellStyle name="40% - Accent6 26 9" xfId="31944"/>
    <cellStyle name="40% - Accent6 27" xfId="1178"/>
    <cellStyle name="40% - Accent6 27 2" xfId="3283"/>
    <cellStyle name="40% - Accent6 27 2 2" xfId="9850"/>
    <cellStyle name="40% - Accent6 27 2 2 2" xfId="16552"/>
    <cellStyle name="40% - Accent6 27 2 2 2 2" xfId="29513"/>
    <cellStyle name="40% - Accent6 27 2 2 2 2 2" xfId="55514"/>
    <cellStyle name="40% - Accent6 27 2 2 2 3" xfId="42579"/>
    <cellStyle name="40% - Accent6 27 2 2 3" xfId="23080"/>
    <cellStyle name="40% - Accent6 27 2 2 3 2" xfId="49080"/>
    <cellStyle name="40% - Accent6 27 2 2 4" xfId="36078"/>
    <cellStyle name="40% - Accent6 27 2 3" xfId="13364"/>
    <cellStyle name="40% - Accent6 27 2 3 2" xfId="26325"/>
    <cellStyle name="40% - Accent6 27 2 3 2 2" xfId="52325"/>
    <cellStyle name="40% - Accent6 27 2 3 3" xfId="39390"/>
    <cellStyle name="40% - Accent6 27 2 4" xfId="19905"/>
    <cellStyle name="40% - Accent6 27 2 4 2" xfId="45905"/>
    <cellStyle name="40% - Accent6 27 2 5" xfId="32889"/>
    <cellStyle name="40% - Accent6 27 3" xfId="3883"/>
    <cellStyle name="40% - Accent6 27 3 2" xfId="10340"/>
    <cellStyle name="40% - Accent6 27 3 2 2" xfId="17044"/>
    <cellStyle name="40% - Accent6 27 3 2 2 2" xfId="30005"/>
    <cellStyle name="40% - Accent6 27 3 2 2 2 2" xfId="56006"/>
    <cellStyle name="40% - Accent6 27 3 2 2 3" xfId="43071"/>
    <cellStyle name="40% - Accent6 27 3 2 3" xfId="23572"/>
    <cellStyle name="40% - Accent6 27 3 2 3 2" xfId="49572"/>
    <cellStyle name="40% - Accent6 27 3 2 4" xfId="36570"/>
    <cellStyle name="40% - Accent6 27 3 3" xfId="13856"/>
    <cellStyle name="40% - Accent6 27 3 3 2" xfId="26816"/>
    <cellStyle name="40% - Accent6 27 3 3 2 2" xfId="52817"/>
    <cellStyle name="40% - Accent6 27 3 3 3" xfId="39882"/>
    <cellStyle name="40% - Accent6 27 3 4" xfId="20394"/>
    <cellStyle name="40% - Accent6 27 3 4 2" xfId="46394"/>
    <cellStyle name="40% - Accent6 27 3 5" xfId="33381"/>
    <cellStyle name="40% - Accent6 27 4" xfId="4553"/>
    <cellStyle name="40% - Accent6 27 4 2" xfId="10747"/>
    <cellStyle name="40% - Accent6 27 4 2 2" xfId="17451"/>
    <cellStyle name="40% - Accent6 27 4 2 2 2" xfId="30412"/>
    <cellStyle name="40% - Accent6 27 4 2 2 2 2" xfId="56413"/>
    <cellStyle name="40% - Accent6 27 4 2 2 3" xfId="43478"/>
    <cellStyle name="40% - Accent6 27 4 2 3" xfId="23979"/>
    <cellStyle name="40% - Accent6 27 4 2 3 2" xfId="49979"/>
    <cellStyle name="40% - Accent6 27 4 2 4" xfId="36977"/>
    <cellStyle name="40% - Accent6 27 4 3" xfId="14263"/>
    <cellStyle name="40% - Accent6 27 4 3 2" xfId="27223"/>
    <cellStyle name="40% - Accent6 27 4 3 2 2" xfId="53224"/>
    <cellStyle name="40% - Accent6 27 4 3 3" xfId="40289"/>
    <cellStyle name="40% - Accent6 27 4 4" xfId="20800"/>
    <cellStyle name="40% - Accent6 27 4 4 2" xfId="46800"/>
    <cellStyle name="40% - Accent6 27 4 5" xfId="33788"/>
    <cellStyle name="40% - Accent6 27 5" xfId="5137"/>
    <cellStyle name="40% - Accent6 27 5 2" xfId="11081"/>
    <cellStyle name="40% - Accent6 27 5 2 2" xfId="17784"/>
    <cellStyle name="40% - Accent6 27 5 2 2 2" xfId="30745"/>
    <cellStyle name="40% - Accent6 27 5 2 2 2 2" xfId="56746"/>
    <cellStyle name="40% - Accent6 27 5 2 2 3" xfId="43811"/>
    <cellStyle name="40% - Accent6 27 5 2 3" xfId="24312"/>
    <cellStyle name="40% - Accent6 27 5 2 3 2" xfId="50312"/>
    <cellStyle name="40% - Accent6 27 5 2 4" xfId="37310"/>
    <cellStyle name="40% - Accent6 27 5 3" xfId="14596"/>
    <cellStyle name="40% - Accent6 27 5 3 2" xfId="27556"/>
    <cellStyle name="40% - Accent6 27 5 3 2 2" xfId="53557"/>
    <cellStyle name="40% - Accent6 27 5 3 3" xfId="40622"/>
    <cellStyle name="40% - Accent6 27 5 4" xfId="21133"/>
    <cellStyle name="40% - Accent6 27 5 4 2" xfId="47133"/>
    <cellStyle name="40% - Accent6 27 5 5" xfId="34121"/>
    <cellStyle name="40% - Accent6 27 6" xfId="8919"/>
    <cellStyle name="40% - Accent6 27 6 2" xfId="15622"/>
    <cellStyle name="40% - Accent6 27 6 2 2" xfId="28582"/>
    <cellStyle name="40% - Accent6 27 6 2 2 2" xfId="54583"/>
    <cellStyle name="40% - Accent6 27 6 2 3" xfId="41648"/>
    <cellStyle name="40% - Accent6 27 6 3" xfId="22149"/>
    <cellStyle name="40% - Accent6 27 6 3 2" xfId="48149"/>
    <cellStyle name="40% - Accent6 27 6 4" xfId="35147"/>
    <cellStyle name="40% - Accent6 27 7" xfId="12433"/>
    <cellStyle name="40% - Accent6 27 7 2" xfId="25394"/>
    <cellStyle name="40% - Accent6 27 7 2 2" xfId="51394"/>
    <cellStyle name="40% - Accent6 27 7 3" xfId="38459"/>
    <cellStyle name="40% - Accent6 27 8" xfId="18975"/>
    <cellStyle name="40% - Accent6 27 8 2" xfId="44975"/>
    <cellStyle name="40% - Accent6 27 9" xfId="31958"/>
    <cellStyle name="40% - Accent6 28" xfId="1748"/>
    <cellStyle name="40% - Accent6 28 2" xfId="3703"/>
    <cellStyle name="40% - Accent6 28 2 2" xfId="10195"/>
    <cellStyle name="40% - Accent6 28 2 2 2" xfId="16899"/>
    <cellStyle name="40% - Accent6 28 2 2 2 2" xfId="29860"/>
    <cellStyle name="40% - Accent6 28 2 2 2 2 2" xfId="55861"/>
    <cellStyle name="40% - Accent6 28 2 2 2 3" xfId="42926"/>
    <cellStyle name="40% - Accent6 28 2 2 3" xfId="23427"/>
    <cellStyle name="40% - Accent6 28 2 2 3 2" xfId="49427"/>
    <cellStyle name="40% - Accent6 28 2 2 4" xfId="36425"/>
    <cellStyle name="40% - Accent6 28 2 3" xfId="13711"/>
    <cellStyle name="40% - Accent6 28 2 3 2" xfId="26671"/>
    <cellStyle name="40% - Accent6 28 2 3 2 2" xfId="52672"/>
    <cellStyle name="40% - Accent6 28 2 3 3" xfId="39737"/>
    <cellStyle name="40% - Accent6 28 2 4" xfId="20250"/>
    <cellStyle name="40% - Accent6 28 2 4 2" xfId="46250"/>
    <cellStyle name="40% - Accent6 28 2 5" xfId="33236"/>
    <cellStyle name="40% - Accent6 28 3" xfId="4388"/>
    <cellStyle name="40% - Accent6 28 3 2" xfId="10613"/>
    <cellStyle name="40% - Accent6 28 3 2 2" xfId="17317"/>
    <cellStyle name="40% - Accent6 28 3 2 2 2" xfId="30278"/>
    <cellStyle name="40% - Accent6 28 3 2 2 2 2" xfId="56279"/>
    <cellStyle name="40% - Accent6 28 3 2 2 3" xfId="43344"/>
    <cellStyle name="40% - Accent6 28 3 2 3" xfId="23845"/>
    <cellStyle name="40% - Accent6 28 3 2 3 2" xfId="49845"/>
    <cellStyle name="40% - Accent6 28 3 2 4" xfId="36843"/>
    <cellStyle name="40% - Accent6 28 3 3" xfId="14129"/>
    <cellStyle name="40% - Accent6 28 3 3 2" xfId="27089"/>
    <cellStyle name="40% - Accent6 28 3 3 2 2" xfId="53090"/>
    <cellStyle name="40% - Accent6 28 3 3 3" xfId="40155"/>
    <cellStyle name="40% - Accent6 28 3 4" xfId="20667"/>
    <cellStyle name="40% - Accent6 28 3 4 2" xfId="46667"/>
    <cellStyle name="40% - Accent6 28 3 5" xfId="33654"/>
    <cellStyle name="40% - Accent6 28 4" xfId="5003"/>
    <cellStyle name="40% - Accent6 28 4 2" xfId="10973"/>
    <cellStyle name="40% - Accent6 28 4 2 2" xfId="17677"/>
    <cellStyle name="40% - Accent6 28 4 2 2 2" xfId="30638"/>
    <cellStyle name="40% - Accent6 28 4 2 2 2 2" xfId="56639"/>
    <cellStyle name="40% - Accent6 28 4 2 2 3" xfId="43704"/>
    <cellStyle name="40% - Accent6 28 4 2 3" xfId="24205"/>
    <cellStyle name="40% - Accent6 28 4 2 3 2" xfId="50205"/>
    <cellStyle name="40% - Accent6 28 4 2 4" xfId="37203"/>
    <cellStyle name="40% - Accent6 28 4 3" xfId="14489"/>
    <cellStyle name="40% - Accent6 28 4 3 2" xfId="27449"/>
    <cellStyle name="40% - Accent6 28 4 3 2 2" xfId="53450"/>
    <cellStyle name="40% - Accent6 28 4 3 3" xfId="40515"/>
    <cellStyle name="40% - Accent6 28 4 4" xfId="21026"/>
    <cellStyle name="40% - Accent6 28 4 4 2" xfId="47026"/>
    <cellStyle name="40% - Accent6 28 4 5" xfId="34014"/>
    <cellStyle name="40% - Accent6 28 5" xfId="5589"/>
    <cellStyle name="40% - Accent6 28 5 2" xfId="11248"/>
    <cellStyle name="40% - Accent6 28 5 2 2" xfId="17951"/>
    <cellStyle name="40% - Accent6 28 5 2 2 2" xfId="30912"/>
    <cellStyle name="40% - Accent6 28 5 2 2 2 2" xfId="56913"/>
    <cellStyle name="40% - Accent6 28 5 2 2 3" xfId="43978"/>
    <cellStyle name="40% - Accent6 28 5 2 3" xfId="24479"/>
    <cellStyle name="40% - Accent6 28 5 2 3 2" xfId="50479"/>
    <cellStyle name="40% - Accent6 28 5 2 4" xfId="37477"/>
    <cellStyle name="40% - Accent6 28 5 3" xfId="14763"/>
    <cellStyle name="40% - Accent6 28 5 3 2" xfId="27723"/>
    <cellStyle name="40% - Accent6 28 5 3 2 2" xfId="53724"/>
    <cellStyle name="40% - Accent6 28 5 3 3" xfId="40789"/>
    <cellStyle name="40% - Accent6 28 5 4" xfId="21300"/>
    <cellStyle name="40% - Accent6 28 5 4 2" xfId="47300"/>
    <cellStyle name="40% - Accent6 28 5 5" xfId="34288"/>
    <cellStyle name="40% - Accent6 28 6" xfId="8932"/>
    <cellStyle name="40% - Accent6 28 6 2" xfId="15635"/>
    <cellStyle name="40% - Accent6 28 6 2 2" xfId="28595"/>
    <cellStyle name="40% - Accent6 28 6 2 2 2" xfId="54596"/>
    <cellStyle name="40% - Accent6 28 6 2 3" xfId="41661"/>
    <cellStyle name="40% - Accent6 28 6 3" xfId="22162"/>
    <cellStyle name="40% - Accent6 28 6 3 2" xfId="48162"/>
    <cellStyle name="40% - Accent6 28 6 4" xfId="35160"/>
    <cellStyle name="40% - Accent6 28 7" xfId="12446"/>
    <cellStyle name="40% - Accent6 28 7 2" xfId="25407"/>
    <cellStyle name="40% - Accent6 28 7 2 2" xfId="51407"/>
    <cellStyle name="40% - Accent6 28 7 3" xfId="38472"/>
    <cellStyle name="40% - Accent6 28 8" xfId="18988"/>
    <cellStyle name="40% - Accent6 28 8 2" xfId="44988"/>
    <cellStyle name="40% - Accent6 28 9" xfId="31971"/>
    <cellStyle name="40% - Accent6 29" xfId="1789"/>
    <cellStyle name="40% - Accent6 29 2" xfId="3733"/>
    <cellStyle name="40% - Accent6 29 2 2" xfId="10218"/>
    <cellStyle name="40% - Accent6 29 2 2 2" xfId="16923"/>
    <cellStyle name="40% - Accent6 29 2 2 2 2" xfId="29884"/>
    <cellStyle name="40% - Accent6 29 2 2 2 2 2" xfId="55885"/>
    <cellStyle name="40% - Accent6 29 2 2 2 3" xfId="42950"/>
    <cellStyle name="40% - Accent6 29 2 2 3" xfId="23451"/>
    <cellStyle name="40% - Accent6 29 2 2 3 2" xfId="49451"/>
    <cellStyle name="40% - Accent6 29 2 2 4" xfId="36449"/>
    <cellStyle name="40% - Accent6 29 2 3" xfId="13735"/>
    <cellStyle name="40% - Accent6 29 2 3 2" xfId="26695"/>
    <cellStyle name="40% - Accent6 29 2 3 2 2" xfId="52696"/>
    <cellStyle name="40% - Accent6 29 2 3 3" xfId="39761"/>
    <cellStyle name="40% - Accent6 29 2 4" xfId="20273"/>
    <cellStyle name="40% - Accent6 29 2 4 2" xfId="46273"/>
    <cellStyle name="40% - Accent6 29 2 5" xfId="33260"/>
    <cellStyle name="40% - Accent6 29 3" xfId="4417"/>
    <cellStyle name="40% - Accent6 29 3 2" xfId="10635"/>
    <cellStyle name="40% - Accent6 29 3 2 2" xfId="17340"/>
    <cellStyle name="40% - Accent6 29 3 2 2 2" xfId="30301"/>
    <cellStyle name="40% - Accent6 29 3 2 2 2 2" xfId="56302"/>
    <cellStyle name="40% - Accent6 29 3 2 2 3" xfId="43367"/>
    <cellStyle name="40% - Accent6 29 3 2 3" xfId="23868"/>
    <cellStyle name="40% - Accent6 29 3 2 3 2" xfId="49868"/>
    <cellStyle name="40% - Accent6 29 3 2 4" xfId="36866"/>
    <cellStyle name="40% - Accent6 29 3 3" xfId="14152"/>
    <cellStyle name="40% - Accent6 29 3 3 2" xfId="27112"/>
    <cellStyle name="40% - Accent6 29 3 3 2 2" xfId="53113"/>
    <cellStyle name="40% - Accent6 29 3 3 3" xfId="40178"/>
    <cellStyle name="40% - Accent6 29 3 4" xfId="20689"/>
    <cellStyle name="40% - Accent6 29 3 4 2" xfId="46689"/>
    <cellStyle name="40% - Accent6 29 3 5" xfId="33677"/>
    <cellStyle name="40% - Accent6 29 4" xfId="5028"/>
    <cellStyle name="40% - Accent6 29 4 2" xfId="10993"/>
    <cellStyle name="40% - Accent6 29 4 2 2" xfId="17697"/>
    <cellStyle name="40% - Accent6 29 4 2 2 2" xfId="30658"/>
    <cellStyle name="40% - Accent6 29 4 2 2 2 2" xfId="56659"/>
    <cellStyle name="40% - Accent6 29 4 2 2 3" xfId="43724"/>
    <cellStyle name="40% - Accent6 29 4 2 3" xfId="24225"/>
    <cellStyle name="40% - Accent6 29 4 2 3 2" xfId="50225"/>
    <cellStyle name="40% - Accent6 29 4 2 4" xfId="37223"/>
    <cellStyle name="40% - Accent6 29 4 3" xfId="14509"/>
    <cellStyle name="40% - Accent6 29 4 3 2" xfId="27469"/>
    <cellStyle name="40% - Accent6 29 4 3 2 2" xfId="53470"/>
    <cellStyle name="40% - Accent6 29 4 3 3" xfId="40535"/>
    <cellStyle name="40% - Accent6 29 4 4" xfId="21046"/>
    <cellStyle name="40% - Accent6 29 4 4 2" xfId="47046"/>
    <cellStyle name="40% - Accent6 29 4 5" xfId="34034"/>
    <cellStyle name="40% - Accent6 29 5" xfId="5605"/>
    <cellStyle name="40% - Accent6 29 5 2" xfId="11261"/>
    <cellStyle name="40% - Accent6 29 5 2 2" xfId="17964"/>
    <cellStyle name="40% - Accent6 29 5 2 2 2" xfId="30925"/>
    <cellStyle name="40% - Accent6 29 5 2 2 2 2" xfId="56926"/>
    <cellStyle name="40% - Accent6 29 5 2 2 3" xfId="43991"/>
    <cellStyle name="40% - Accent6 29 5 2 3" xfId="24492"/>
    <cellStyle name="40% - Accent6 29 5 2 3 2" xfId="50492"/>
    <cellStyle name="40% - Accent6 29 5 2 4" xfId="37490"/>
    <cellStyle name="40% - Accent6 29 5 3" xfId="14776"/>
    <cellStyle name="40% - Accent6 29 5 3 2" xfId="27736"/>
    <cellStyle name="40% - Accent6 29 5 3 2 2" xfId="53737"/>
    <cellStyle name="40% - Accent6 29 5 3 3" xfId="40802"/>
    <cellStyle name="40% - Accent6 29 5 4" xfId="21313"/>
    <cellStyle name="40% - Accent6 29 5 4 2" xfId="47313"/>
    <cellStyle name="40% - Accent6 29 5 5" xfId="34301"/>
    <cellStyle name="40% - Accent6 29 6" xfId="8945"/>
    <cellStyle name="40% - Accent6 29 6 2" xfId="15648"/>
    <cellStyle name="40% - Accent6 29 6 2 2" xfId="28608"/>
    <cellStyle name="40% - Accent6 29 6 2 2 2" xfId="54609"/>
    <cellStyle name="40% - Accent6 29 6 2 3" xfId="41674"/>
    <cellStyle name="40% - Accent6 29 6 3" xfId="22175"/>
    <cellStyle name="40% - Accent6 29 6 3 2" xfId="48175"/>
    <cellStyle name="40% - Accent6 29 6 4" xfId="35173"/>
    <cellStyle name="40% - Accent6 29 7" xfId="12459"/>
    <cellStyle name="40% - Accent6 29 7 2" xfId="25420"/>
    <cellStyle name="40% - Accent6 29 7 2 2" xfId="51420"/>
    <cellStyle name="40% - Accent6 29 7 3" xfId="38485"/>
    <cellStyle name="40% - Accent6 29 8" xfId="19001"/>
    <cellStyle name="40% - Accent6 29 8 2" xfId="45001"/>
    <cellStyle name="40% - Accent6 29 9" xfId="31984"/>
    <cellStyle name="40% - Accent6 3" xfId="174"/>
    <cellStyle name="40% - Accent6 3 2" xfId="2452"/>
    <cellStyle name="40% - Accent6 3 2 2" xfId="9160"/>
    <cellStyle name="40% - Accent6 3 2 2 2" xfId="15862"/>
    <cellStyle name="40% - Accent6 3 2 2 2 2" xfId="28822"/>
    <cellStyle name="40% - Accent6 3 2 2 2 2 2" xfId="54823"/>
    <cellStyle name="40% - Accent6 3 2 2 2 3" xfId="41888"/>
    <cellStyle name="40% - Accent6 3 2 2 3" xfId="22389"/>
    <cellStyle name="40% - Accent6 3 2 2 3 2" xfId="48389"/>
    <cellStyle name="40% - Accent6 3 2 2 4" xfId="35387"/>
    <cellStyle name="40% - Accent6 3 2 3" xfId="12673"/>
    <cellStyle name="40% - Accent6 3 2 3 2" xfId="25634"/>
    <cellStyle name="40% - Accent6 3 2 3 2 2" xfId="51634"/>
    <cellStyle name="40% - Accent6 3 2 3 3" xfId="38699"/>
    <cellStyle name="40% - Accent6 3 2 4" xfId="19215"/>
    <cellStyle name="40% - Accent6 3 2 4 2" xfId="45215"/>
    <cellStyle name="40% - Accent6 3 2 5" xfId="32198"/>
    <cellStyle name="40% - Accent6 3 3" xfId="3642"/>
    <cellStyle name="40% - Accent6 3 3 2" xfId="10149"/>
    <cellStyle name="40% - Accent6 3 3 2 2" xfId="16853"/>
    <cellStyle name="40% - Accent6 3 3 2 2 2" xfId="29814"/>
    <cellStyle name="40% - Accent6 3 3 2 2 2 2" xfId="55815"/>
    <cellStyle name="40% - Accent6 3 3 2 2 3" xfId="42880"/>
    <cellStyle name="40% - Accent6 3 3 2 3" xfId="23381"/>
    <cellStyle name="40% - Accent6 3 3 2 3 2" xfId="49381"/>
    <cellStyle name="40% - Accent6 3 3 2 4" xfId="36379"/>
    <cellStyle name="40% - Accent6 3 3 3" xfId="13665"/>
    <cellStyle name="40% - Accent6 3 3 3 2" xfId="26625"/>
    <cellStyle name="40% - Accent6 3 3 3 2 2" xfId="52626"/>
    <cellStyle name="40% - Accent6 3 3 3 3" xfId="39691"/>
    <cellStyle name="40% - Accent6 3 3 4" xfId="20204"/>
    <cellStyle name="40% - Accent6 3 3 4 2" xfId="46204"/>
    <cellStyle name="40% - Accent6 3 3 5" xfId="33190"/>
    <cellStyle name="40% - Accent6 3 4" xfId="4335"/>
    <cellStyle name="40% - Accent6 3 4 2" xfId="10574"/>
    <cellStyle name="40% - Accent6 3 4 2 2" xfId="17278"/>
    <cellStyle name="40% - Accent6 3 4 2 2 2" xfId="30239"/>
    <cellStyle name="40% - Accent6 3 4 2 2 2 2" xfId="56240"/>
    <cellStyle name="40% - Accent6 3 4 2 2 3" xfId="43305"/>
    <cellStyle name="40% - Accent6 3 4 2 3" xfId="23806"/>
    <cellStyle name="40% - Accent6 3 4 2 3 2" xfId="49806"/>
    <cellStyle name="40% - Accent6 3 4 2 4" xfId="36804"/>
    <cellStyle name="40% - Accent6 3 4 3" xfId="14090"/>
    <cellStyle name="40% - Accent6 3 4 3 2" xfId="27050"/>
    <cellStyle name="40% - Accent6 3 4 3 2 2" xfId="53051"/>
    <cellStyle name="40% - Accent6 3 4 3 3" xfId="40116"/>
    <cellStyle name="40% - Accent6 3 4 4" xfId="20628"/>
    <cellStyle name="40% - Accent6 3 4 4 2" xfId="46628"/>
    <cellStyle name="40% - Accent6 3 4 5" xfId="33615"/>
    <cellStyle name="40% - Accent6 3 5" xfId="4961"/>
    <cellStyle name="40% - Accent6 3 5 2" xfId="10941"/>
    <cellStyle name="40% - Accent6 3 5 2 2" xfId="17645"/>
    <cellStyle name="40% - Accent6 3 5 2 2 2" xfId="30606"/>
    <cellStyle name="40% - Accent6 3 5 2 2 2 2" xfId="56607"/>
    <cellStyle name="40% - Accent6 3 5 2 2 3" xfId="43672"/>
    <cellStyle name="40% - Accent6 3 5 2 3" xfId="24173"/>
    <cellStyle name="40% - Accent6 3 5 2 3 2" xfId="50173"/>
    <cellStyle name="40% - Accent6 3 5 2 4" xfId="37171"/>
    <cellStyle name="40% - Accent6 3 5 3" xfId="14457"/>
    <cellStyle name="40% - Accent6 3 5 3 2" xfId="27417"/>
    <cellStyle name="40% - Accent6 3 5 3 2 2" xfId="53418"/>
    <cellStyle name="40% - Accent6 3 5 3 3" xfId="40483"/>
    <cellStyle name="40% - Accent6 3 5 4" xfId="20994"/>
    <cellStyle name="40% - Accent6 3 5 4 2" xfId="46994"/>
    <cellStyle name="40% - Accent6 3 5 5" xfId="33982"/>
    <cellStyle name="40% - Accent6 3 6" xfId="8588"/>
    <cellStyle name="40% - Accent6 3 6 2" xfId="15290"/>
    <cellStyle name="40% - Accent6 3 6 2 2" xfId="28250"/>
    <cellStyle name="40% - Accent6 3 6 2 2 2" xfId="54251"/>
    <cellStyle name="40% - Accent6 3 6 2 3" xfId="41316"/>
    <cellStyle name="40% - Accent6 3 6 3" xfId="21817"/>
    <cellStyle name="40% - Accent6 3 6 3 2" xfId="47817"/>
    <cellStyle name="40% - Accent6 3 6 4" xfId="34815"/>
    <cellStyle name="40% - Accent6 3 7" xfId="12101"/>
    <cellStyle name="40% - Accent6 3 7 2" xfId="25062"/>
    <cellStyle name="40% - Accent6 3 7 2 2" xfId="51062"/>
    <cellStyle name="40% - Accent6 3 7 3" xfId="38127"/>
    <cellStyle name="40% - Accent6 3 8" xfId="18643"/>
    <cellStyle name="40% - Accent6 3 8 2" xfId="44643"/>
    <cellStyle name="40% - Accent6 3 9" xfId="31626"/>
    <cellStyle name="40% - Accent6 30" xfId="1830"/>
    <cellStyle name="40% - Accent6 30 2" xfId="3767"/>
    <cellStyle name="40% - Accent6 30 2 2" xfId="10248"/>
    <cellStyle name="40% - Accent6 30 2 2 2" xfId="16952"/>
    <cellStyle name="40% - Accent6 30 2 2 2 2" xfId="29913"/>
    <cellStyle name="40% - Accent6 30 2 2 2 2 2" xfId="55914"/>
    <cellStyle name="40% - Accent6 30 2 2 2 3" xfId="42979"/>
    <cellStyle name="40% - Accent6 30 2 2 3" xfId="23480"/>
    <cellStyle name="40% - Accent6 30 2 2 3 2" xfId="49480"/>
    <cellStyle name="40% - Accent6 30 2 2 4" xfId="36478"/>
    <cellStyle name="40% - Accent6 30 2 3" xfId="13764"/>
    <cellStyle name="40% - Accent6 30 2 3 2" xfId="26724"/>
    <cellStyle name="40% - Accent6 30 2 3 2 2" xfId="52725"/>
    <cellStyle name="40% - Accent6 30 2 3 3" xfId="39790"/>
    <cellStyle name="40% - Accent6 30 2 4" xfId="20302"/>
    <cellStyle name="40% - Accent6 30 2 4 2" xfId="46302"/>
    <cellStyle name="40% - Accent6 30 2 5" xfId="33289"/>
    <cellStyle name="40% - Accent6 30 3" xfId="4446"/>
    <cellStyle name="40% - Accent6 30 3 2" xfId="10660"/>
    <cellStyle name="40% - Accent6 30 3 2 2" xfId="17364"/>
    <cellStyle name="40% - Accent6 30 3 2 2 2" xfId="30325"/>
    <cellStyle name="40% - Accent6 30 3 2 2 2 2" xfId="56326"/>
    <cellStyle name="40% - Accent6 30 3 2 2 3" xfId="43391"/>
    <cellStyle name="40% - Accent6 30 3 2 3" xfId="23892"/>
    <cellStyle name="40% - Accent6 30 3 2 3 2" xfId="49892"/>
    <cellStyle name="40% - Accent6 30 3 2 4" xfId="36890"/>
    <cellStyle name="40% - Accent6 30 3 3" xfId="14176"/>
    <cellStyle name="40% - Accent6 30 3 3 2" xfId="27136"/>
    <cellStyle name="40% - Accent6 30 3 3 2 2" xfId="53137"/>
    <cellStyle name="40% - Accent6 30 3 3 3" xfId="40202"/>
    <cellStyle name="40% - Accent6 30 3 4" xfId="20713"/>
    <cellStyle name="40% - Accent6 30 3 4 2" xfId="46713"/>
    <cellStyle name="40% - Accent6 30 3 5" xfId="33701"/>
    <cellStyle name="40% - Accent6 30 4" xfId="5052"/>
    <cellStyle name="40% - Accent6 30 4 2" xfId="11013"/>
    <cellStyle name="40% - Accent6 30 4 2 2" xfId="17716"/>
    <cellStyle name="40% - Accent6 30 4 2 2 2" xfId="30677"/>
    <cellStyle name="40% - Accent6 30 4 2 2 2 2" xfId="56678"/>
    <cellStyle name="40% - Accent6 30 4 2 2 3" xfId="43743"/>
    <cellStyle name="40% - Accent6 30 4 2 3" xfId="24244"/>
    <cellStyle name="40% - Accent6 30 4 2 3 2" xfId="50244"/>
    <cellStyle name="40% - Accent6 30 4 2 4" xfId="37242"/>
    <cellStyle name="40% - Accent6 30 4 3" xfId="14528"/>
    <cellStyle name="40% - Accent6 30 4 3 2" xfId="27488"/>
    <cellStyle name="40% - Accent6 30 4 3 2 2" xfId="53489"/>
    <cellStyle name="40% - Accent6 30 4 3 3" xfId="40554"/>
    <cellStyle name="40% - Accent6 30 4 4" xfId="21065"/>
    <cellStyle name="40% - Accent6 30 4 4 2" xfId="47065"/>
    <cellStyle name="40% - Accent6 30 4 5" xfId="34053"/>
    <cellStyle name="40% - Accent6 30 5" xfId="5621"/>
    <cellStyle name="40% - Accent6 30 5 2" xfId="11275"/>
    <cellStyle name="40% - Accent6 30 5 2 2" xfId="17978"/>
    <cellStyle name="40% - Accent6 30 5 2 2 2" xfId="30939"/>
    <cellStyle name="40% - Accent6 30 5 2 2 2 2" xfId="56940"/>
    <cellStyle name="40% - Accent6 30 5 2 2 3" xfId="44005"/>
    <cellStyle name="40% - Accent6 30 5 2 3" xfId="24506"/>
    <cellStyle name="40% - Accent6 30 5 2 3 2" xfId="50506"/>
    <cellStyle name="40% - Accent6 30 5 2 4" xfId="37504"/>
    <cellStyle name="40% - Accent6 30 5 3" xfId="14790"/>
    <cellStyle name="40% - Accent6 30 5 3 2" xfId="27750"/>
    <cellStyle name="40% - Accent6 30 5 3 2 2" xfId="53751"/>
    <cellStyle name="40% - Accent6 30 5 3 3" xfId="40816"/>
    <cellStyle name="40% - Accent6 30 5 4" xfId="21327"/>
    <cellStyle name="40% - Accent6 30 5 4 2" xfId="47327"/>
    <cellStyle name="40% - Accent6 30 5 5" xfId="34315"/>
    <cellStyle name="40% - Accent6 30 6" xfId="8958"/>
    <cellStyle name="40% - Accent6 30 6 2" xfId="15661"/>
    <cellStyle name="40% - Accent6 30 6 2 2" xfId="28621"/>
    <cellStyle name="40% - Accent6 30 6 2 2 2" xfId="54622"/>
    <cellStyle name="40% - Accent6 30 6 2 3" xfId="41687"/>
    <cellStyle name="40% - Accent6 30 6 3" xfId="22188"/>
    <cellStyle name="40% - Accent6 30 6 3 2" xfId="48188"/>
    <cellStyle name="40% - Accent6 30 6 4" xfId="35186"/>
    <cellStyle name="40% - Accent6 30 7" xfId="12472"/>
    <cellStyle name="40% - Accent6 30 7 2" xfId="25433"/>
    <cellStyle name="40% - Accent6 30 7 2 2" xfId="51433"/>
    <cellStyle name="40% - Accent6 30 7 3" xfId="38498"/>
    <cellStyle name="40% - Accent6 30 8" xfId="19014"/>
    <cellStyle name="40% - Accent6 30 8 2" xfId="45014"/>
    <cellStyle name="40% - Accent6 30 9" xfId="31997"/>
    <cellStyle name="40% - Accent6 31" xfId="1871"/>
    <cellStyle name="40% - Accent6 31 2" xfId="3800"/>
    <cellStyle name="40% - Accent6 31 2 2" xfId="10276"/>
    <cellStyle name="40% - Accent6 31 2 2 2" xfId="16980"/>
    <cellStyle name="40% - Accent6 31 2 2 2 2" xfId="29941"/>
    <cellStyle name="40% - Accent6 31 2 2 2 2 2" xfId="55942"/>
    <cellStyle name="40% - Accent6 31 2 2 2 3" xfId="43007"/>
    <cellStyle name="40% - Accent6 31 2 2 3" xfId="23508"/>
    <cellStyle name="40% - Accent6 31 2 2 3 2" xfId="49508"/>
    <cellStyle name="40% - Accent6 31 2 2 4" xfId="36506"/>
    <cellStyle name="40% - Accent6 31 2 3" xfId="13792"/>
    <cellStyle name="40% - Accent6 31 2 3 2" xfId="26752"/>
    <cellStyle name="40% - Accent6 31 2 3 2 2" xfId="52753"/>
    <cellStyle name="40% - Accent6 31 2 3 3" xfId="39818"/>
    <cellStyle name="40% - Accent6 31 2 4" xfId="20330"/>
    <cellStyle name="40% - Accent6 31 2 4 2" xfId="46330"/>
    <cellStyle name="40% - Accent6 31 2 5" xfId="33317"/>
    <cellStyle name="40% - Accent6 31 3" xfId="4479"/>
    <cellStyle name="40% - Accent6 31 3 2" xfId="10688"/>
    <cellStyle name="40% - Accent6 31 3 2 2" xfId="17392"/>
    <cellStyle name="40% - Accent6 31 3 2 2 2" xfId="30353"/>
    <cellStyle name="40% - Accent6 31 3 2 2 2 2" xfId="56354"/>
    <cellStyle name="40% - Accent6 31 3 2 2 3" xfId="43419"/>
    <cellStyle name="40% - Accent6 31 3 2 3" xfId="23920"/>
    <cellStyle name="40% - Accent6 31 3 2 3 2" xfId="49920"/>
    <cellStyle name="40% - Accent6 31 3 2 4" xfId="36918"/>
    <cellStyle name="40% - Accent6 31 3 3" xfId="14204"/>
    <cellStyle name="40% - Accent6 31 3 3 2" xfId="27164"/>
    <cellStyle name="40% - Accent6 31 3 3 2 2" xfId="53165"/>
    <cellStyle name="40% - Accent6 31 3 3 3" xfId="40230"/>
    <cellStyle name="40% - Accent6 31 3 4" xfId="20741"/>
    <cellStyle name="40% - Accent6 31 3 4 2" xfId="46741"/>
    <cellStyle name="40% - Accent6 31 3 5" xfId="33729"/>
    <cellStyle name="40% - Accent6 31 4" xfId="5076"/>
    <cellStyle name="40% - Accent6 31 4 2" xfId="11032"/>
    <cellStyle name="40% - Accent6 31 4 2 2" xfId="17735"/>
    <cellStyle name="40% - Accent6 31 4 2 2 2" xfId="30696"/>
    <cellStyle name="40% - Accent6 31 4 2 2 2 2" xfId="56697"/>
    <cellStyle name="40% - Accent6 31 4 2 2 3" xfId="43762"/>
    <cellStyle name="40% - Accent6 31 4 2 3" xfId="24263"/>
    <cellStyle name="40% - Accent6 31 4 2 3 2" xfId="50263"/>
    <cellStyle name="40% - Accent6 31 4 2 4" xfId="37261"/>
    <cellStyle name="40% - Accent6 31 4 3" xfId="14547"/>
    <cellStyle name="40% - Accent6 31 4 3 2" xfId="27507"/>
    <cellStyle name="40% - Accent6 31 4 3 2 2" xfId="53508"/>
    <cellStyle name="40% - Accent6 31 4 3 3" xfId="40573"/>
    <cellStyle name="40% - Accent6 31 4 4" xfId="21084"/>
    <cellStyle name="40% - Accent6 31 4 4 2" xfId="47084"/>
    <cellStyle name="40% - Accent6 31 4 5" xfId="34072"/>
    <cellStyle name="40% - Accent6 31 5" xfId="5638"/>
    <cellStyle name="40% - Accent6 31 5 2" xfId="11289"/>
    <cellStyle name="40% - Accent6 31 5 2 2" xfId="17992"/>
    <cellStyle name="40% - Accent6 31 5 2 2 2" xfId="30953"/>
    <cellStyle name="40% - Accent6 31 5 2 2 2 2" xfId="56954"/>
    <cellStyle name="40% - Accent6 31 5 2 2 3" xfId="44019"/>
    <cellStyle name="40% - Accent6 31 5 2 3" xfId="24520"/>
    <cellStyle name="40% - Accent6 31 5 2 3 2" xfId="50520"/>
    <cellStyle name="40% - Accent6 31 5 2 4" xfId="37518"/>
    <cellStyle name="40% - Accent6 31 5 3" xfId="14804"/>
    <cellStyle name="40% - Accent6 31 5 3 2" xfId="27764"/>
    <cellStyle name="40% - Accent6 31 5 3 2 2" xfId="53765"/>
    <cellStyle name="40% - Accent6 31 5 3 3" xfId="40830"/>
    <cellStyle name="40% - Accent6 31 5 4" xfId="21341"/>
    <cellStyle name="40% - Accent6 31 5 4 2" xfId="47341"/>
    <cellStyle name="40% - Accent6 31 5 5" xfId="34329"/>
    <cellStyle name="40% - Accent6 31 6" xfId="8971"/>
    <cellStyle name="40% - Accent6 31 6 2" xfId="15674"/>
    <cellStyle name="40% - Accent6 31 6 2 2" xfId="28634"/>
    <cellStyle name="40% - Accent6 31 6 2 2 2" xfId="54635"/>
    <cellStyle name="40% - Accent6 31 6 2 3" xfId="41700"/>
    <cellStyle name="40% - Accent6 31 6 3" xfId="22201"/>
    <cellStyle name="40% - Accent6 31 6 3 2" xfId="48201"/>
    <cellStyle name="40% - Accent6 31 6 4" xfId="35199"/>
    <cellStyle name="40% - Accent6 31 7" xfId="12485"/>
    <cellStyle name="40% - Accent6 31 7 2" xfId="25446"/>
    <cellStyle name="40% - Accent6 31 7 2 2" xfId="51446"/>
    <cellStyle name="40% - Accent6 31 7 3" xfId="38511"/>
    <cellStyle name="40% - Accent6 31 8" xfId="19027"/>
    <cellStyle name="40% - Accent6 31 8 2" xfId="45027"/>
    <cellStyle name="40% - Accent6 31 9" xfId="32010"/>
    <cellStyle name="40% - Accent6 32" xfId="1912"/>
    <cellStyle name="40% - Accent6 32 2" xfId="3834"/>
    <cellStyle name="40% - Accent6 32 2 2" xfId="10303"/>
    <cellStyle name="40% - Accent6 32 2 2 2" xfId="17007"/>
    <cellStyle name="40% - Accent6 32 2 2 2 2" xfId="29968"/>
    <cellStyle name="40% - Accent6 32 2 2 2 2 2" xfId="55969"/>
    <cellStyle name="40% - Accent6 32 2 2 2 3" xfId="43034"/>
    <cellStyle name="40% - Accent6 32 2 2 3" xfId="23535"/>
    <cellStyle name="40% - Accent6 32 2 2 3 2" xfId="49535"/>
    <cellStyle name="40% - Accent6 32 2 2 4" xfId="36533"/>
    <cellStyle name="40% - Accent6 32 2 3" xfId="13819"/>
    <cellStyle name="40% - Accent6 32 2 3 2" xfId="26779"/>
    <cellStyle name="40% - Accent6 32 2 3 2 2" xfId="52780"/>
    <cellStyle name="40% - Accent6 32 2 3 3" xfId="39845"/>
    <cellStyle name="40% - Accent6 32 2 4" xfId="20357"/>
    <cellStyle name="40% - Accent6 32 2 4 2" xfId="46357"/>
    <cellStyle name="40% - Accent6 32 2 5" xfId="33344"/>
    <cellStyle name="40% - Accent6 32 3" xfId="4510"/>
    <cellStyle name="40% - Accent6 32 3 2" xfId="10713"/>
    <cellStyle name="40% - Accent6 32 3 2 2" xfId="17417"/>
    <cellStyle name="40% - Accent6 32 3 2 2 2" xfId="30378"/>
    <cellStyle name="40% - Accent6 32 3 2 2 2 2" xfId="56379"/>
    <cellStyle name="40% - Accent6 32 3 2 2 3" xfId="43444"/>
    <cellStyle name="40% - Accent6 32 3 2 3" xfId="23945"/>
    <cellStyle name="40% - Accent6 32 3 2 3 2" xfId="49945"/>
    <cellStyle name="40% - Accent6 32 3 2 4" xfId="36943"/>
    <cellStyle name="40% - Accent6 32 3 3" xfId="14229"/>
    <cellStyle name="40% - Accent6 32 3 3 2" xfId="27189"/>
    <cellStyle name="40% - Accent6 32 3 3 2 2" xfId="53190"/>
    <cellStyle name="40% - Accent6 32 3 3 3" xfId="40255"/>
    <cellStyle name="40% - Accent6 32 3 4" xfId="20766"/>
    <cellStyle name="40% - Accent6 32 3 4 2" xfId="46766"/>
    <cellStyle name="40% - Accent6 32 3 5" xfId="33754"/>
    <cellStyle name="40% - Accent6 32 4" xfId="5101"/>
    <cellStyle name="40% - Accent6 32 4 2" xfId="11053"/>
    <cellStyle name="40% - Accent6 32 4 2 2" xfId="17756"/>
    <cellStyle name="40% - Accent6 32 4 2 2 2" xfId="30717"/>
    <cellStyle name="40% - Accent6 32 4 2 2 2 2" xfId="56718"/>
    <cellStyle name="40% - Accent6 32 4 2 2 3" xfId="43783"/>
    <cellStyle name="40% - Accent6 32 4 2 3" xfId="24284"/>
    <cellStyle name="40% - Accent6 32 4 2 3 2" xfId="50284"/>
    <cellStyle name="40% - Accent6 32 4 2 4" xfId="37282"/>
    <cellStyle name="40% - Accent6 32 4 3" xfId="14568"/>
    <cellStyle name="40% - Accent6 32 4 3 2" xfId="27528"/>
    <cellStyle name="40% - Accent6 32 4 3 2 2" xfId="53529"/>
    <cellStyle name="40% - Accent6 32 4 3 3" xfId="40594"/>
    <cellStyle name="40% - Accent6 32 4 4" xfId="21105"/>
    <cellStyle name="40% - Accent6 32 4 4 2" xfId="47105"/>
    <cellStyle name="40% - Accent6 32 4 5" xfId="34093"/>
    <cellStyle name="40% - Accent6 32 5" xfId="5655"/>
    <cellStyle name="40% - Accent6 32 5 2" xfId="11303"/>
    <cellStyle name="40% - Accent6 32 5 2 2" xfId="18006"/>
    <cellStyle name="40% - Accent6 32 5 2 2 2" xfId="30967"/>
    <cellStyle name="40% - Accent6 32 5 2 2 2 2" xfId="56968"/>
    <cellStyle name="40% - Accent6 32 5 2 2 3" xfId="44033"/>
    <cellStyle name="40% - Accent6 32 5 2 3" xfId="24534"/>
    <cellStyle name="40% - Accent6 32 5 2 3 2" xfId="50534"/>
    <cellStyle name="40% - Accent6 32 5 2 4" xfId="37532"/>
    <cellStyle name="40% - Accent6 32 5 3" xfId="14818"/>
    <cellStyle name="40% - Accent6 32 5 3 2" xfId="27778"/>
    <cellStyle name="40% - Accent6 32 5 3 2 2" xfId="53779"/>
    <cellStyle name="40% - Accent6 32 5 3 3" xfId="40844"/>
    <cellStyle name="40% - Accent6 32 5 4" xfId="21355"/>
    <cellStyle name="40% - Accent6 32 5 4 2" xfId="47355"/>
    <cellStyle name="40% - Accent6 32 5 5" xfId="34343"/>
    <cellStyle name="40% - Accent6 32 6" xfId="8984"/>
    <cellStyle name="40% - Accent6 32 6 2" xfId="15687"/>
    <cellStyle name="40% - Accent6 32 6 2 2" xfId="28647"/>
    <cellStyle name="40% - Accent6 32 6 2 2 2" xfId="54648"/>
    <cellStyle name="40% - Accent6 32 6 2 3" xfId="41713"/>
    <cellStyle name="40% - Accent6 32 6 3" xfId="22214"/>
    <cellStyle name="40% - Accent6 32 6 3 2" xfId="48214"/>
    <cellStyle name="40% - Accent6 32 6 4" xfId="35212"/>
    <cellStyle name="40% - Accent6 32 7" xfId="12498"/>
    <cellStyle name="40% - Accent6 32 7 2" xfId="25459"/>
    <cellStyle name="40% - Accent6 32 7 2 2" xfId="51459"/>
    <cellStyle name="40% - Accent6 32 7 3" xfId="38524"/>
    <cellStyle name="40% - Accent6 32 8" xfId="19040"/>
    <cellStyle name="40% - Accent6 32 8 2" xfId="45040"/>
    <cellStyle name="40% - Accent6 32 9" xfId="32023"/>
    <cellStyle name="40% - Accent6 33" xfId="1953"/>
    <cellStyle name="40% - Accent6 33 2" xfId="3864"/>
    <cellStyle name="40% - Accent6 33 2 2" xfId="10327"/>
    <cellStyle name="40% - Accent6 33 2 2 2" xfId="17031"/>
    <cellStyle name="40% - Accent6 33 2 2 2 2" xfId="29992"/>
    <cellStyle name="40% - Accent6 33 2 2 2 2 2" xfId="55993"/>
    <cellStyle name="40% - Accent6 33 2 2 2 3" xfId="43058"/>
    <cellStyle name="40% - Accent6 33 2 2 3" xfId="23559"/>
    <cellStyle name="40% - Accent6 33 2 2 3 2" xfId="49559"/>
    <cellStyle name="40% - Accent6 33 2 2 4" xfId="36557"/>
    <cellStyle name="40% - Accent6 33 2 3" xfId="13843"/>
    <cellStyle name="40% - Accent6 33 2 3 2" xfId="26803"/>
    <cellStyle name="40% - Accent6 33 2 3 2 2" xfId="52804"/>
    <cellStyle name="40% - Accent6 33 2 3 3" xfId="39869"/>
    <cellStyle name="40% - Accent6 33 2 4" xfId="20381"/>
    <cellStyle name="40% - Accent6 33 2 4 2" xfId="46381"/>
    <cellStyle name="40% - Accent6 33 2 5" xfId="33368"/>
    <cellStyle name="40% - Accent6 33 3" xfId="4537"/>
    <cellStyle name="40% - Accent6 33 3 2" xfId="10735"/>
    <cellStyle name="40% - Accent6 33 3 2 2" xfId="17439"/>
    <cellStyle name="40% - Accent6 33 3 2 2 2" xfId="30400"/>
    <cellStyle name="40% - Accent6 33 3 2 2 2 2" xfId="56401"/>
    <cellStyle name="40% - Accent6 33 3 2 2 3" xfId="43466"/>
    <cellStyle name="40% - Accent6 33 3 2 3" xfId="23967"/>
    <cellStyle name="40% - Accent6 33 3 2 3 2" xfId="49967"/>
    <cellStyle name="40% - Accent6 33 3 2 4" xfId="36965"/>
    <cellStyle name="40% - Accent6 33 3 3" xfId="14251"/>
    <cellStyle name="40% - Accent6 33 3 3 2" xfId="27211"/>
    <cellStyle name="40% - Accent6 33 3 3 2 2" xfId="53212"/>
    <cellStyle name="40% - Accent6 33 3 3 3" xfId="40277"/>
    <cellStyle name="40% - Accent6 33 3 4" xfId="20788"/>
    <cellStyle name="40% - Accent6 33 3 4 2" xfId="46788"/>
    <cellStyle name="40% - Accent6 33 3 5" xfId="33776"/>
    <cellStyle name="40% - Accent6 33 4" xfId="5125"/>
    <cellStyle name="40% - Accent6 33 4 2" xfId="11073"/>
    <cellStyle name="40% - Accent6 33 4 2 2" xfId="17776"/>
    <cellStyle name="40% - Accent6 33 4 2 2 2" xfId="30737"/>
    <cellStyle name="40% - Accent6 33 4 2 2 2 2" xfId="56738"/>
    <cellStyle name="40% - Accent6 33 4 2 2 3" xfId="43803"/>
    <cellStyle name="40% - Accent6 33 4 2 3" xfId="24304"/>
    <cellStyle name="40% - Accent6 33 4 2 3 2" xfId="50304"/>
    <cellStyle name="40% - Accent6 33 4 2 4" xfId="37302"/>
    <cellStyle name="40% - Accent6 33 4 3" xfId="14588"/>
    <cellStyle name="40% - Accent6 33 4 3 2" xfId="27548"/>
    <cellStyle name="40% - Accent6 33 4 3 2 2" xfId="53549"/>
    <cellStyle name="40% - Accent6 33 4 3 3" xfId="40614"/>
    <cellStyle name="40% - Accent6 33 4 4" xfId="21125"/>
    <cellStyle name="40% - Accent6 33 4 4 2" xfId="47125"/>
    <cellStyle name="40% - Accent6 33 4 5" xfId="34113"/>
    <cellStyle name="40% - Accent6 33 5" xfId="5672"/>
    <cellStyle name="40% - Accent6 33 5 2" xfId="11317"/>
    <cellStyle name="40% - Accent6 33 5 2 2" xfId="18020"/>
    <cellStyle name="40% - Accent6 33 5 2 2 2" xfId="30981"/>
    <cellStyle name="40% - Accent6 33 5 2 2 2 2" xfId="56982"/>
    <cellStyle name="40% - Accent6 33 5 2 2 3" xfId="44047"/>
    <cellStyle name="40% - Accent6 33 5 2 3" xfId="24548"/>
    <cellStyle name="40% - Accent6 33 5 2 3 2" xfId="50548"/>
    <cellStyle name="40% - Accent6 33 5 2 4" xfId="37546"/>
    <cellStyle name="40% - Accent6 33 5 3" xfId="14832"/>
    <cellStyle name="40% - Accent6 33 5 3 2" xfId="27792"/>
    <cellStyle name="40% - Accent6 33 5 3 2 2" xfId="53793"/>
    <cellStyle name="40% - Accent6 33 5 3 3" xfId="40858"/>
    <cellStyle name="40% - Accent6 33 5 4" xfId="21369"/>
    <cellStyle name="40% - Accent6 33 5 4 2" xfId="47369"/>
    <cellStyle name="40% - Accent6 33 5 5" xfId="34357"/>
    <cellStyle name="40% - Accent6 33 6" xfId="8997"/>
    <cellStyle name="40% - Accent6 33 6 2" xfId="15700"/>
    <cellStyle name="40% - Accent6 33 6 2 2" xfId="28660"/>
    <cellStyle name="40% - Accent6 33 6 2 2 2" xfId="54661"/>
    <cellStyle name="40% - Accent6 33 6 2 3" xfId="41726"/>
    <cellStyle name="40% - Accent6 33 6 3" xfId="22227"/>
    <cellStyle name="40% - Accent6 33 6 3 2" xfId="48227"/>
    <cellStyle name="40% - Accent6 33 6 4" xfId="35225"/>
    <cellStyle name="40% - Accent6 33 7" xfId="12511"/>
    <cellStyle name="40% - Accent6 33 7 2" xfId="25472"/>
    <cellStyle name="40% - Accent6 33 7 2 2" xfId="51472"/>
    <cellStyle name="40% - Accent6 33 7 3" xfId="38537"/>
    <cellStyle name="40% - Accent6 33 8" xfId="19053"/>
    <cellStyle name="40% - Accent6 33 8 2" xfId="45053"/>
    <cellStyle name="40% - Accent6 33 9" xfId="32036"/>
    <cellStyle name="40% - Accent6 34" xfId="1994"/>
    <cellStyle name="40% - Accent6 34 2" xfId="3897"/>
    <cellStyle name="40% - Accent6 34 2 2" xfId="10353"/>
    <cellStyle name="40% - Accent6 34 2 2 2" xfId="17057"/>
    <cellStyle name="40% - Accent6 34 2 2 2 2" xfId="30018"/>
    <cellStyle name="40% - Accent6 34 2 2 2 2 2" xfId="56019"/>
    <cellStyle name="40% - Accent6 34 2 2 2 3" xfId="43084"/>
    <cellStyle name="40% - Accent6 34 2 2 3" xfId="23585"/>
    <cellStyle name="40% - Accent6 34 2 2 3 2" xfId="49585"/>
    <cellStyle name="40% - Accent6 34 2 2 4" xfId="36583"/>
    <cellStyle name="40% - Accent6 34 2 3" xfId="13869"/>
    <cellStyle name="40% - Accent6 34 2 3 2" xfId="26829"/>
    <cellStyle name="40% - Accent6 34 2 3 2 2" xfId="52830"/>
    <cellStyle name="40% - Accent6 34 2 3 3" xfId="39895"/>
    <cellStyle name="40% - Accent6 34 2 4" xfId="20407"/>
    <cellStyle name="40% - Accent6 34 2 4 2" xfId="46407"/>
    <cellStyle name="40% - Accent6 34 2 5" xfId="33394"/>
    <cellStyle name="40% - Accent6 34 3" xfId="4567"/>
    <cellStyle name="40% - Accent6 34 3 2" xfId="10760"/>
    <cellStyle name="40% - Accent6 34 3 2 2" xfId="17464"/>
    <cellStyle name="40% - Accent6 34 3 2 2 2" xfId="30425"/>
    <cellStyle name="40% - Accent6 34 3 2 2 2 2" xfId="56426"/>
    <cellStyle name="40% - Accent6 34 3 2 2 3" xfId="43491"/>
    <cellStyle name="40% - Accent6 34 3 2 3" xfId="23992"/>
    <cellStyle name="40% - Accent6 34 3 2 3 2" xfId="49992"/>
    <cellStyle name="40% - Accent6 34 3 2 4" xfId="36990"/>
    <cellStyle name="40% - Accent6 34 3 3" xfId="14276"/>
    <cellStyle name="40% - Accent6 34 3 3 2" xfId="27236"/>
    <cellStyle name="40% - Accent6 34 3 3 2 2" xfId="53237"/>
    <cellStyle name="40% - Accent6 34 3 3 3" xfId="40302"/>
    <cellStyle name="40% - Accent6 34 3 4" xfId="20813"/>
    <cellStyle name="40% - Accent6 34 3 4 2" xfId="46813"/>
    <cellStyle name="40% - Accent6 34 3 5" xfId="33801"/>
    <cellStyle name="40% - Accent6 34 4" xfId="5148"/>
    <cellStyle name="40% - Accent6 34 4 2" xfId="11092"/>
    <cellStyle name="40% - Accent6 34 4 2 2" xfId="17795"/>
    <cellStyle name="40% - Accent6 34 4 2 2 2" xfId="30756"/>
    <cellStyle name="40% - Accent6 34 4 2 2 2 2" xfId="56757"/>
    <cellStyle name="40% - Accent6 34 4 2 2 3" xfId="43822"/>
    <cellStyle name="40% - Accent6 34 4 2 3" xfId="24323"/>
    <cellStyle name="40% - Accent6 34 4 2 3 2" xfId="50323"/>
    <cellStyle name="40% - Accent6 34 4 2 4" xfId="37321"/>
    <cellStyle name="40% - Accent6 34 4 3" xfId="14607"/>
    <cellStyle name="40% - Accent6 34 4 3 2" xfId="27567"/>
    <cellStyle name="40% - Accent6 34 4 3 2 2" xfId="53568"/>
    <cellStyle name="40% - Accent6 34 4 3 3" xfId="40633"/>
    <cellStyle name="40% - Accent6 34 4 4" xfId="21144"/>
    <cellStyle name="40% - Accent6 34 4 4 2" xfId="47144"/>
    <cellStyle name="40% - Accent6 34 4 5" xfId="34132"/>
    <cellStyle name="40% - Accent6 34 5" xfId="5689"/>
    <cellStyle name="40% - Accent6 34 5 2" xfId="11331"/>
    <cellStyle name="40% - Accent6 34 5 2 2" xfId="18034"/>
    <cellStyle name="40% - Accent6 34 5 2 2 2" xfId="30995"/>
    <cellStyle name="40% - Accent6 34 5 2 2 2 2" xfId="56996"/>
    <cellStyle name="40% - Accent6 34 5 2 2 3" xfId="44061"/>
    <cellStyle name="40% - Accent6 34 5 2 3" xfId="24562"/>
    <cellStyle name="40% - Accent6 34 5 2 3 2" xfId="50562"/>
    <cellStyle name="40% - Accent6 34 5 2 4" xfId="37560"/>
    <cellStyle name="40% - Accent6 34 5 3" xfId="14846"/>
    <cellStyle name="40% - Accent6 34 5 3 2" xfId="27806"/>
    <cellStyle name="40% - Accent6 34 5 3 2 2" xfId="53807"/>
    <cellStyle name="40% - Accent6 34 5 3 3" xfId="40872"/>
    <cellStyle name="40% - Accent6 34 5 4" xfId="21383"/>
    <cellStyle name="40% - Accent6 34 5 4 2" xfId="47383"/>
    <cellStyle name="40% - Accent6 34 5 5" xfId="34371"/>
    <cellStyle name="40% - Accent6 34 6" xfId="9010"/>
    <cellStyle name="40% - Accent6 34 6 2" xfId="15713"/>
    <cellStyle name="40% - Accent6 34 6 2 2" xfId="28673"/>
    <cellStyle name="40% - Accent6 34 6 2 2 2" xfId="54674"/>
    <cellStyle name="40% - Accent6 34 6 2 3" xfId="41739"/>
    <cellStyle name="40% - Accent6 34 6 3" xfId="22240"/>
    <cellStyle name="40% - Accent6 34 6 3 2" xfId="48240"/>
    <cellStyle name="40% - Accent6 34 6 4" xfId="35238"/>
    <cellStyle name="40% - Accent6 34 7" xfId="12524"/>
    <cellStyle name="40% - Accent6 34 7 2" xfId="25485"/>
    <cellStyle name="40% - Accent6 34 7 2 2" xfId="51485"/>
    <cellStyle name="40% - Accent6 34 7 3" xfId="38550"/>
    <cellStyle name="40% - Accent6 34 8" xfId="19066"/>
    <cellStyle name="40% - Accent6 34 8 2" xfId="45066"/>
    <cellStyle name="40% - Accent6 34 9" xfId="32049"/>
    <cellStyle name="40% - Accent6 35" xfId="2036"/>
    <cellStyle name="40% - Accent6 35 2" xfId="3939"/>
    <cellStyle name="40% - Accent6 35 2 2" xfId="10368"/>
    <cellStyle name="40% - Accent6 35 2 2 2" xfId="17072"/>
    <cellStyle name="40% - Accent6 35 2 2 2 2" xfId="30033"/>
    <cellStyle name="40% - Accent6 35 2 2 2 2 2" xfId="56034"/>
    <cellStyle name="40% - Accent6 35 2 2 2 3" xfId="43099"/>
    <cellStyle name="40% - Accent6 35 2 2 3" xfId="23600"/>
    <cellStyle name="40% - Accent6 35 2 2 3 2" xfId="49600"/>
    <cellStyle name="40% - Accent6 35 2 2 4" xfId="36598"/>
    <cellStyle name="40% - Accent6 35 2 3" xfId="13884"/>
    <cellStyle name="40% - Accent6 35 2 3 2" xfId="26844"/>
    <cellStyle name="40% - Accent6 35 2 3 2 2" xfId="52845"/>
    <cellStyle name="40% - Accent6 35 2 3 3" xfId="39910"/>
    <cellStyle name="40% - Accent6 35 2 4" xfId="20422"/>
    <cellStyle name="40% - Accent6 35 2 4 2" xfId="46422"/>
    <cellStyle name="40% - Accent6 35 2 5" xfId="33409"/>
    <cellStyle name="40% - Accent6 35 3" xfId="4608"/>
    <cellStyle name="40% - Accent6 35 3 2" xfId="10774"/>
    <cellStyle name="40% - Accent6 35 3 2 2" xfId="17478"/>
    <cellStyle name="40% - Accent6 35 3 2 2 2" xfId="30439"/>
    <cellStyle name="40% - Accent6 35 3 2 2 2 2" xfId="56440"/>
    <cellStyle name="40% - Accent6 35 3 2 2 3" xfId="43505"/>
    <cellStyle name="40% - Accent6 35 3 2 3" xfId="24006"/>
    <cellStyle name="40% - Accent6 35 3 2 3 2" xfId="50006"/>
    <cellStyle name="40% - Accent6 35 3 2 4" xfId="37004"/>
    <cellStyle name="40% - Accent6 35 3 3" xfId="14290"/>
    <cellStyle name="40% - Accent6 35 3 3 2" xfId="27250"/>
    <cellStyle name="40% - Accent6 35 3 3 2 2" xfId="53251"/>
    <cellStyle name="40% - Accent6 35 3 3 3" xfId="40316"/>
    <cellStyle name="40% - Accent6 35 3 4" xfId="20827"/>
    <cellStyle name="40% - Accent6 35 3 4 2" xfId="46827"/>
    <cellStyle name="40% - Accent6 35 3 5" xfId="33815"/>
    <cellStyle name="40% - Accent6 35 4" xfId="5189"/>
    <cellStyle name="40% - Accent6 35 4 2" xfId="11106"/>
    <cellStyle name="40% - Accent6 35 4 2 2" xfId="17809"/>
    <cellStyle name="40% - Accent6 35 4 2 2 2" xfId="30770"/>
    <cellStyle name="40% - Accent6 35 4 2 2 2 2" xfId="56771"/>
    <cellStyle name="40% - Accent6 35 4 2 2 3" xfId="43836"/>
    <cellStyle name="40% - Accent6 35 4 2 3" xfId="24337"/>
    <cellStyle name="40% - Accent6 35 4 2 3 2" xfId="50337"/>
    <cellStyle name="40% - Accent6 35 4 2 4" xfId="37335"/>
    <cellStyle name="40% - Accent6 35 4 3" xfId="14621"/>
    <cellStyle name="40% - Accent6 35 4 3 2" xfId="27581"/>
    <cellStyle name="40% - Accent6 35 4 3 2 2" xfId="53582"/>
    <cellStyle name="40% - Accent6 35 4 3 3" xfId="40647"/>
    <cellStyle name="40% - Accent6 35 4 4" xfId="21158"/>
    <cellStyle name="40% - Accent6 35 4 4 2" xfId="47158"/>
    <cellStyle name="40% - Accent6 35 4 5" xfId="34146"/>
    <cellStyle name="40% - Accent6 35 5" xfId="5730"/>
    <cellStyle name="40% - Accent6 35 5 2" xfId="11345"/>
    <cellStyle name="40% - Accent6 35 5 2 2" xfId="18048"/>
    <cellStyle name="40% - Accent6 35 5 2 2 2" xfId="31009"/>
    <cellStyle name="40% - Accent6 35 5 2 2 2 2" xfId="57010"/>
    <cellStyle name="40% - Accent6 35 5 2 2 3" xfId="44075"/>
    <cellStyle name="40% - Accent6 35 5 2 3" xfId="24576"/>
    <cellStyle name="40% - Accent6 35 5 2 3 2" xfId="50576"/>
    <cellStyle name="40% - Accent6 35 5 2 4" xfId="37574"/>
    <cellStyle name="40% - Accent6 35 5 3" xfId="14860"/>
    <cellStyle name="40% - Accent6 35 5 3 2" xfId="27820"/>
    <cellStyle name="40% - Accent6 35 5 3 2 2" xfId="53821"/>
    <cellStyle name="40% - Accent6 35 5 3 3" xfId="40886"/>
    <cellStyle name="40% - Accent6 35 5 4" xfId="21397"/>
    <cellStyle name="40% - Accent6 35 5 4 2" xfId="47397"/>
    <cellStyle name="40% - Accent6 35 5 5" xfId="34385"/>
    <cellStyle name="40% - Accent6 35 6" xfId="9024"/>
    <cellStyle name="40% - Accent6 35 6 2" xfId="15727"/>
    <cellStyle name="40% - Accent6 35 6 2 2" xfId="28687"/>
    <cellStyle name="40% - Accent6 35 6 2 2 2" xfId="54688"/>
    <cellStyle name="40% - Accent6 35 6 2 3" xfId="41753"/>
    <cellStyle name="40% - Accent6 35 6 3" xfId="22254"/>
    <cellStyle name="40% - Accent6 35 6 3 2" xfId="48254"/>
    <cellStyle name="40% - Accent6 35 6 4" xfId="35252"/>
    <cellStyle name="40% - Accent6 35 7" xfId="12538"/>
    <cellStyle name="40% - Accent6 35 7 2" xfId="25499"/>
    <cellStyle name="40% - Accent6 35 7 2 2" xfId="51499"/>
    <cellStyle name="40% - Accent6 35 7 3" xfId="38564"/>
    <cellStyle name="40% - Accent6 35 8" xfId="19080"/>
    <cellStyle name="40% - Accent6 35 8 2" xfId="45080"/>
    <cellStyle name="40% - Accent6 35 9" xfId="32063"/>
    <cellStyle name="40% - Accent6 36" xfId="2078"/>
    <cellStyle name="40% - Accent6 36 2" xfId="3981"/>
    <cellStyle name="40% - Accent6 36 2 2" xfId="10382"/>
    <cellStyle name="40% - Accent6 36 2 2 2" xfId="17086"/>
    <cellStyle name="40% - Accent6 36 2 2 2 2" xfId="30047"/>
    <cellStyle name="40% - Accent6 36 2 2 2 2 2" xfId="56048"/>
    <cellStyle name="40% - Accent6 36 2 2 2 3" xfId="43113"/>
    <cellStyle name="40% - Accent6 36 2 2 3" xfId="23614"/>
    <cellStyle name="40% - Accent6 36 2 2 3 2" xfId="49614"/>
    <cellStyle name="40% - Accent6 36 2 2 4" xfId="36612"/>
    <cellStyle name="40% - Accent6 36 2 3" xfId="13898"/>
    <cellStyle name="40% - Accent6 36 2 3 2" xfId="26858"/>
    <cellStyle name="40% - Accent6 36 2 3 2 2" xfId="52859"/>
    <cellStyle name="40% - Accent6 36 2 3 3" xfId="39924"/>
    <cellStyle name="40% - Accent6 36 2 4" xfId="20436"/>
    <cellStyle name="40% - Accent6 36 2 4 2" xfId="46436"/>
    <cellStyle name="40% - Accent6 36 2 5" xfId="33423"/>
    <cellStyle name="40% - Accent6 36 3" xfId="4650"/>
    <cellStyle name="40% - Accent6 36 3 2" xfId="10788"/>
    <cellStyle name="40% - Accent6 36 3 2 2" xfId="17492"/>
    <cellStyle name="40% - Accent6 36 3 2 2 2" xfId="30453"/>
    <cellStyle name="40% - Accent6 36 3 2 2 2 2" xfId="56454"/>
    <cellStyle name="40% - Accent6 36 3 2 2 3" xfId="43519"/>
    <cellStyle name="40% - Accent6 36 3 2 3" xfId="24020"/>
    <cellStyle name="40% - Accent6 36 3 2 3 2" xfId="50020"/>
    <cellStyle name="40% - Accent6 36 3 2 4" xfId="37018"/>
    <cellStyle name="40% - Accent6 36 3 3" xfId="14304"/>
    <cellStyle name="40% - Accent6 36 3 3 2" xfId="27264"/>
    <cellStyle name="40% - Accent6 36 3 3 2 2" xfId="53265"/>
    <cellStyle name="40% - Accent6 36 3 3 3" xfId="40330"/>
    <cellStyle name="40% - Accent6 36 3 4" xfId="20841"/>
    <cellStyle name="40% - Accent6 36 3 4 2" xfId="46841"/>
    <cellStyle name="40% - Accent6 36 3 5" xfId="33829"/>
    <cellStyle name="40% - Accent6 36 4" xfId="5231"/>
    <cellStyle name="40% - Accent6 36 4 2" xfId="11120"/>
    <cellStyle name="40% - Accent6 36 4 2 2" xfId="17823"/>
    <cellStyle name="40% - Accent6 36 4 2 2 2" xfId="30784"/>
    <cellStyle name="40% - Accent6 36 4 2 2 2 2" xfId="56785"/>
    <cellStyle name="40% - Accent6 36 4 2 2 3" xfId="43850"/>
    <cellStyle name="40% - Accent6 36 4 2 3" xfId="24351"/>
    <cellStyle name="40% - Accent6 36 4 2 3 2" xfId="50351"/>
    <cellStyle name="40% - Accent6 36 4 2 4" xfId="37349"/>
    <cellStyle name="40% - Accent6 36 4 3" xfId="14635"/>
    <cellStyle name="40% - Accent6 36 4 3 2" xfId="27595"/>
    <cellStyle name="40% - Accent6 36 4 3 2 2" xfId="53596"/>
    <cellStyle name="40% - Accent6 36 4 3 3" xfId="40661"/>
    <cellStyle name="40% - Accent6 36 4 4" xfId="21172"/>
    <cellStyle name="40% - Accent6 36 4 4 2" xfId="47172"/>
    <cellStyle name="40% - Accent6 36 4 5" xfId="34160"/>
    <cellStyle name="40% - Accent6 36 5" xfId="5772"/>
    <cellStyle name="40% - Accent6 36 5 2" xfId="11359"/>
    <cellStyle name="40% - Accent6 36 5 2 2" xfId="18062"/>
    <cellStyle name="40% - Accent6 36 5 2 2 2" xfId="31023"/>
    <cellStyle name="40% - Accent6 36 5 2 2 2 2" xfId="57024"/>
    <cellStyle name="40% - Accent6 36 5 2 2 3" xfId="44089"/>
    <cellStyle name="40% - Accent6 36 5 2 3" xfId="24590"/>
    <cellStyle name="40% - Accent6 36 5 2 3 2" xfId="50590"/>
    <cellStyle name="40% - Accent6 36 5 2 4" xfId="37588"/>
    <cellStyle name="40% - Accent6 36 5 3" xfId="14874"/>
    <cellStyle name="40% - Accent6 36 5 3 2" xfId="27834"/>
    <cellStyle name="40% - Accent6 36 5 3 2 2" xfId="53835"/>
    <cellStyle name="40% - Accent6 36 5 3 3" xfId="40900"/>
    <cellStyle name="40% - Accent6 36 5 4" xfId="21411"/>
    <cellStyle name="40% - Accent6 36 5 4 2" xfId="47411"/>
    <cellStyle name="40% - Accent6 36 5 5" xfId="34399"/>
    <cellStyle name="40% - Accent6 36 6" xfId="9038"/>
    <cellStyle name="40% - Accent6 36 6 2" xfId="15741"/>
    <cellStyle name="40% - Accent6 36 6 2 2" xfId="28701"/>
    <cellStyle name="40% - Accent6 36 6 2 2 2" xfId="54702"/>
    <cellStyle name="40% - Accent6 36 6 2 3" xfId="41767"/>
    <cellStyle name="40% - Accent6 36 6 3" xfId="22268"/>
    <cellStyle name="40% - Accent6 36 6 3 2" xfId="48268"/>
    <cellStyle name="40% - Accent6 36 6 4" xfId="35266"/>
    <cellStyle name="40% - Accent6 36 7" xfId="12552"/>
    <cellStyle name="40% - Accent6 36 7 2" xfId="25513"/>
    <cellStyle name="40% - Accent6 36 7 2 2" xfId="51513"/>
    <cellStyle name="40% - Accent6 36 7 3" xfId="38578"/>
    <cellStyle name="40% - Accent6 36 8" xfId="19094"/>
    <cellStyle name="40% - Accent6 36 8 2" xfId="45094"/>
    <cellStyle name="40% - Accent6 36 9" xfId="32077"/>
    <cellStyle name="40% - Accent6 37" xfId="2119"/>
    <cellStyle name="40% - Accent6 37 2" xfId="4023"/>
    <cellStyle name="40% - Accent6 37 2 2" xfId="10396"/>
    <cellStyle name="40% - Accent6 37 2 2 2" xfId="17100"/>
    <cellStyle name="40% - Accent6 37 2 2 2 2" xfId="30061"/>
    <cellStyle name="40% - Accent6 37 2 2 2 2 2" xfId="56062"/>
    <cellStyle name="40% - Accent6 37 2 2 2 3" xfId="43127"/>
    <cellStyle name="40% - Accent6 37 2 2 3" xfId="23628"/>
    <cellStyle name="40% - Accent6 37 2 2 3 2" xfId="49628"/>
    <cellStyle name="40% - Accent6 37 2 2 4" xfId="36626"/>
    <cellStyle name="40% - Accent6 37 2 3" xfId="13912"/>
    <cellStyle name="40% - Accent6 37 2 3 2" xfId="26872"/>
    <cellStyle name="40% - Accent6 37 2 3 2 2" xfId="52873"/>
    <cellStyle name="40% - Accent6 37 2 3 3" xfId="39938"/>
    <cellStyle name="40% - Accent6 37 2 4" xfId="20450"/>
    <cellStyle name="40% - Accent6 37 2 4 2" xfId="46450"/>
    <cellStyle name="40% - Accent6 37 2 5" xfId="33437"/>
    <cellStyle name="40% - Accent6 37 3" xfId="4692"/>
    <cellStyle name="40% - Accent6 37 3 2" xfId="10802"/>
    <cellStyle name="40% - Accent6 37 3 2 2" xfId="17506"/>
    <cellStyle name="40% - Accent6 37 3 2 2 2" xfId="30467"/>
    <cellStyle name="40% - Accent6 37 3 2 2 2 2" xfId="56468"/>
    <cellStyle name="40% - Accent6 37 3 2 2 3" xfId="43533"/>
    <cellStyle name="40% - Accent6 37 3 2 3" xfId="24034"/>
    <cellStyle name="40% - Accent6 37 3 2 3 2" xfId="50034"/>
    <cellStyle name="40% - Accent6 37 3 2 4" xfId="37032"/>
    <cellStyle name="40% - Accent6 37 3 3" xfId="14318"/>
    <cellStyle name="40% - Accent6 37 3 3 2" xfId="27278"/>
    <cellStyle name="40% - Accent6 37 3 3 2 2" xfId="53279"/>
    <cellStyle name="40% - Accent6 37 3 3 3" xfId="40344"/>
    <cellStyle name="40% - Accent6 37 3 4" xfId="20855"/>
    <cellStyle name="40% - Accent6 37 3 4 2" xfId="46855"/>
    <cellStyle name="40% - Accent6 37 3 5" xfId="33843"/>
    <cellStyle name="40% - Accent6 37 4" xfId="5273"/>
    <cellStyle name="40% - Accent6 37 4 2" xfId="11134"/>
    <cellStyle name="40% - Accent6 37 4 2 2" xfId="17837"/>
    <cellStyle name="40% - Accent6 37 4 2 2 2" xfId="30798"/>
    <cellStyle name="40% - Accent6 37 4 2 2 2 2" xfId="56799"/>
    <cellStyle name="40% - Accent6 37 4 2 2 3" xfId="43864"/>
    <cellStyle name="40% - Accent6 37 4 2 3" xfId="24365"/>
    <cellStyle name="40% - Accent6 37 4 2 3 2" xfId="50365"/>
    <cellStyle name="40% - Accent6 37 4 2 4" xfId="37363"/>
    <cellStyle name="40% - Accent6 37 4 3" xfId="14649"/>
    <cellStyle name="40% - Accent6 37 4 3 2" xfId="27609"/>
    <cellStyle name="40% - Accent6 37 4 3 2 2" xfId="53610"/>
    <cellStyle name="40% - Accent6 37 4 3 3" xfId="40675"/>
    <cellStyle name="40% - Accent6 37 4 4" xfId="21186"/>
    <cellStyle name="40% - Accent6 37 4 4 2" xfId="47186"/>
    <cellStyle name="40% - Accent6 37 4 5" xfId="34174"/>
    <cellStyle name="40% - Accent6 37 5" xfId="5814"/>
    <cellStyle name="40% - Accent6 37 5 2" xfId="11373"/>
    <cellStyle name="40% - Accent6 37 5 2 2" xfId="18076"/>
    <cellStyle name="40% - Accent6 37 5 2 2 2" xfId="31037"/>
    <cellStyle name="40% - Accent6 37 5 2 2 2 2" xfId="57038"/>
    <cellStyle name="40% - Accent6 37 5 2 2 3" xfId="44103"/>
    <cellStyle name="40% - Accent6 37 5 2 3" xfId="24604"/>
    <cellStyle name="40% - Accent6 37 5 2 3 2" xfId="50604"/>
    <cellStyle name="40% - Accent6 37 5 2 4" xfId="37602"/>
    <cellStyle name="40% - Accent6 37 5 3" xfId="14888"/>
    <cellStyle name="40% - Accent6 37 5 3 2" xfId="27848"/>
    <cellStyle name="40% - Accent6 37 5 3 2 2" xfId="53849"/>
    <cellStyle name="40% - Accent6 37 5 3 3" xfId="40914"/>
    <cellStyle name="40% - Accent6 37 5 4" xfId="21425"/>
    <cellStyle name="40% - Accent6 37 5 4 2" xfId="47425"/>
    <cellStyle name="40% - Accent6 37 5 5" xfId="34413"/>
    <cellStyle name="40% - Accent6 37 6" xfId="9051"/>
    <cellStyle name="40% - Accent6 37 6 2" xfId="15754"/>
    <cellStyle name="40% - Accent6 37 6 2 2" xfId="28714"/>
    <cellStyle name="40% - Accent6 37 6 2 2 2" xfId="54715"/>
    <cellStyle name="40% - Accent6 37 6 2 3" xfId="41780"/>
    <cellStyle name="40% - Accent6 37 6 3" xfId="22281"/>
    <cellStyle name="40% - Accent6 37 6 3 2" xfId="48281"/>
    <cellStyle name="40% - Accent6 37 6 4" xfId="35279"/>
    <cellStyle name="40% - Accent6 37 7" xfId="12565"/>
    <cellStyle name="40% - Accent6 37 7 2" xfId="25526"/>
    <cellStyle name="40% - Accent6 37 7 2 2" xfId="51526"/>
    <cellStyle name="40% - Accent6 37 7 3" xfId="38591"/>
    <cellStyle name="40% - Accent6 37 8" xfId="19107"/>
    <cellStyle name="40% - Accent6 37 8 2" xfId="45107"/>
    <cellStyle name="40% - Accent6 37 9" xfId="32090"/>
    <cellStyle name="40% - Accent6 38" xfId="2160"/>
    <cellStyle name="40% - Accent6 38 2" xfId="4065"/>
    <cellStyle name="40% - Accent6 38 2 2" xfId="10410"/>
    <cellStyle name="40% - Accent6 38 2 2 2" xfId="17114"/>
    <cellStyle name="40% - Accent6 38 2 2 2 2" xfId="30075"/>
    <cellStyle name="40% - Accent6 38 2 2 2 2 2" xfId="56076"/>
    <cellStyle name="40% - Accent6 38 2 2 2 3" xfId="43141"/>
    <cellStyle name="40% - Accent6 38 2 2 3" xfId="23642"/>
    <cellStyle name="40% - Accent6 38 2 2 3 2" xfId="49642"/>
    <cellStyle name="40% - Accent6 38 2 2 4" xfId="36640"/>
    <cellStyle name="40% - Accent6 38 2 3" xfId="13926"/>
    <cellStyle name="40% - Accent6 38 2 3 2" xfId="26886"/>
    <cellStyle name="40% - Accent6 38 2 3 2 2" xfId="52887"/>
    <cellStyle name="40% - Accent6 38 2 3 3" xfId="39952"/>
    <cellStyle name="40% - Accent6 38 2 4" xfId="20464"/>
    <cellStyle name="40% - Accent6 38 2 4 2" xfId="46464"/>
    <cellStyle name="40% - Accent6 38 2 5" xfId="33451"/>
    <cellStyle name="40% - Accent6 38 3" xfId="4734"/>
    <cellStyle name="40% - Accent6 38 3 2" xfId="10816"/>
    <cellStyle name="40% - Accent6 38 3 2 2" xfId="17520"/>
    <cellStyle name="40% - Accent6 38 3 2 2 2" xfId="30481"/>
    <cellStyle name="40% - Accent6 38 3 2 2 2 2" xfId="56482"/>
    <cellStyle name="40% - Accent6 38 3 2 2 3" xfId="43547"/>
    <cellStyle name="40% - Accent6 38 3 2 3" xfId="24048"/>
    <cellStyle name="40% - Accent6 38 3 2 3 2" xfId="50048"/>
    <cellStyle name="40% - Accent6 38 3 2 4" xfId="37046"/>
    <cellStyle name="40% - Accent6 38 3 3" xfId="14332"/>
    <cellStyle name="40% - Accent6 38 3 3 2" xfId="27292"/>
    <cellStyle name="40% - Accent6 38 3 3 2 2" xfId="53293"/>
    <cellStyle name="40% - Accent6 38 3 3 3" xfId="40358"/>
    <cellStyle name="40% - Accent6 38 3 4" xfId="20869"/>
    <cellStyle name="40% - Accent6 38 3 4 2" xfId="46869"/>
    <cellStyle name="40% - Accent6 38 3 5" xfId="33857"/>
    <cellStyle name="40% - Accent6 38 4" xfId="5315"/>
    <cellStyle name="40% - Accent6 38 4 2" xfId="11148"/>
    <cellStyle name="40% - Accent6 38 4 2 2" xfId="17851"/>
    <cellStyle name="40% - Accent6 38 4 2 2 2" xfId="30812"/>
    <cellStyle name="40% - Accent6 38 4 2 2 2 2" xfId="56813"/>
    <cellStyle name="40% - Accent6 38 4 2 2 3" xfId="43878"/>
    <cellStyle name="40% - Accent6 38 4 2 3" xfId="24379"/>
    <cellStyle name="40% - Accent6 38 4 2 3 2" xfId="50379"/>
    <cellStyle name="40% - Accent6 38 4 2 4" xfId="37377"/>
    <cellStyle name="40% - Accent6 38 4 3" xfId="14663"/>
    <cellStyle name="40% - Accent6 38 4 3 2" xfId="27623"/>
    <cellStyle name="40% - Accent6 38 4 3 2 2" xfId="53624"/>
    <cellStyle name="40% - Accent6 38 4 3 3" xfId="40689"/>
    <cellStyle name="40% - Accent6 38 4 4" xfId="21200"/>
    <cellStyle name="40% - Accent6 38 4 4 2" xfId="47200"/>
    <cellStyle name="40% - Accent6 38 4 5" xfId="34188"/>
    <cellStyle name="40% - Accent6 38 5" xfId="5856"/>
    <cellStyle name="40% - Accent6 38 5 2" xfId="11387"/>
    <cellStyle name="40% - Accent6 38 5 2 2" xfId="18090"/>
    <cellStyle name="40% - Accent6 38 5 2 2 2" xfId="31051"/>
    <cellStyle name="40% - Accent6 38 5 2 2 2 2" xfId="57052"/>
    <cellStyle name="40% - Accent6 38 5 2 2 3" xfId="44117"/>
    <cellStyle name="40% - Accent6 38 5 2 3" xfId="24618"/>
    <cellStyle name="40% - Accent6 38 5 2 3 2" xfId="50618"/>
    <cellStyle name="40% - Accent6 38 5 2 4" xfId="37616"/>
    <cellStyle name="40% - Accent6 38 5 3" xfId="14902"/>
    <cellStyle name="40% - Accent6 38 5 3 2" xfId="27862"/>
    <cellStyle name="40% - Accent6 38 5 3 2 2" xfId="53863"/>
    <cellStyle name="40% - Accent6 38 5 3 3" xfId="40928"/>
    <cellStyle name="40% - Accent6 38 5 4" xfId="21439"/>
    <cellStyle name="40% - Accent6 38 5 4 2" xfId="47439"/>
    <cellStyle name="40% - Accent6 38 5 5" xfId="34427"/>
    <cellStyle name="40% - Accent6 38 6" xfId="9064"/>
    <cellStyle name="40% - Accent6 38 6 2" xfId="15767"/>
    <cellStyle name="40% - Accent6 38 6 2 2" xfId="28727"/>
    <cellStyle name="40% - Accent6 38 6 2 2 2" xfId="54728"/>
    <cellStyle name="40% - Accent6 38 6 2 3" xfId="41793"/>
    <cellStyle name="40% - Accent6 38 6 3" xfId="22294"/>
    <cellStyle name="40% - Accent6 38 6 3 2" xfId="48294"/>
    <cellStyle name="40% - Accent6 38 6 4" xfId="35292"/>
    <cellStyle name="40% - Accent6 38 7" xfId="12578"/>
    <cellStyle name="40% - Accent6 38 7 2" xfId="25539"/>
    <cellStyle name="40% - Accent6 38 7 2 2" xfId="51539"/>
    <cellStyle name="40% - Accent6 38 7 3" xfId="38604"/>
    <cellStyle name="40% - Accent6 38 8" xfId="19120"/>
    <cellStyle name="40% - Accent6 38 8 2" xfId="45120"/>
    <cellStyle name="40% - Accent6 38 9" xfId="32103"/>
    <cellStyle name="40% - Accent6 39" xfId="2202"/>
    <cellStyle name="40% - Accent6 39 2" xfId="4107"/>
    <cellStyle name="40% - Accent6 39 2 2" xfId="10424"/>
    <cellStyle name="40% - Accent6 39 2 2 2" xfId="17128"/>
    <cellStyle name="40% - Accent6 39 2 2 2 2" xfId="30089"/>
    <cellStyle name="40% - Accent6 39 2 2 2 2 2" xfId="56090"/>
    <cellStyle name="40% - Accent6 39 2 2 2 3" xfId="43155"/>
    <cellStyle name="40% - Accent6 39 2 2 3" xfId="23656"/>
    <cellStyle name="40% - Accent6 39 2 2 3 2" xfId="49656"/>
    <cellStyle name="40% - Accent6 39 2 2 4" xfId="36654"/>
    <cellStyle name="40% - Accent6 39 2 3" xfId="13940"/>
    <cellStyle name="40% - Accent6 39 2 3 2" xfId="26900"/>
    <cellStyle name="40% - Accent6 39 2 3 2 2" xfId="52901"/>
    <cellStyle name="40% - Accent6 39 2 3 3" xfId="39966"/>
    <cellStyle name="40% - Accent6 39 2 4" xfId="20478"/>
    <cellStyle name="40% - Accent6 39 2 4 2" xfId="46478"/>
    <cellStyle name="40% - Accent6 39 2 5" xfId="33465"/>
    <cellStyle name="40% - Accent6 39 3" xfId="4776"/>
    <cellStyle name="40% - Accent6 39 3 2" xfId="10830"/>
    <cellStyle name="40% - Accent6 39 3 2 2" xfId="17534"/>
    <cellStyle name="40% - Accent6 39 3 2 2 2" xfId="30495"/>
    <cellStyle name="40% - Accent6 39 3 2 2 2 2" xfId="56496"/>
    <cellStyle name="40% - Accent6 39 3 2 2 3" xfId="43561"/>
    <cellStyle name="40% - Accent6 39 3 2 3" xfId="24062"/>
    <cellStyle name="40% - Accent6 39 3 2 3 2" xfId="50062"/>
    <cellStyle name="40% - Accent6 39 3 2 4" xfId="37060"/>
    <cellStyle name="40% - Accent6 39 3 3" xfId="14346"/>
    <cellStyle name="40% - Accent6 39 3 3 2" xfId="27306"/>
    <cellStyle name="40% - Accent6 39 3 3 2 2" xfId="53307"/>
    <cellStyle name="40% - Accent6 39 3 3 3" xfId="40372"/>
    <cellStyle name="40% - Accent6 39 3 4" xfId="20883"/>
    <cellStyle name="40% - Accent6 39 3 4 2" xfId="46883"/>
    <cellStyle name="40% - Accent6 39 3 5" xfId="33871"/>
    <cellStyle name="40% - Accent6 39 4" xfId="5357"/>
    <cellStyle name="40% - Accent6 39 4 2" xfId="11162"/>
    <cellStyle name="40% - Accent6 39 4 2 2" xfId="17865"/>
    <cellStyle name="40% - Accent6 39 4 2 2 2" xfId="30826"/>
    <cellStyle name="40% - Accent6 39 4 2 2 2 2" xfId="56827"/>
    <cellStyle name="40% - Accent6 39 4 2 2 3" xfId="43892"/>
    <cellStyle name="40% - Accent6 39 4 2 3" xfId="24393"/>
    <cellStyle name="40% - Accent6 39 4 2 3 2" xfId="50393"/>
    <cellStyle name="40% - Accent6 39 4 2 4" xfId="37391"/>
    <cellStyle name="40% - Accent6 39 4 3" xfId="14677"/>
    <cellStyle name="40% - Accent6 39 4 3 2" xfId="27637"/>
    <cellStyle name="40% - Accent6 39 4 3 2 2" xfId="53638"/>
    <cellStyle name="40% - Accent6 39 4 3 3" xfId="40703"/>
    <cellStyle name="40% - Accent6 39 4 4" xfId="21214"/>
    <cellStyle name="40% - Accent6 39 4 4 2" xfId="47214"/>
    <cellStyle name="40% - Accent6 39 4 5" xfId="34202"/>
    <cellStyle name="40% - Accent6 39 5" xfId="5898"/>
    <cellStyle name="40% - Accent6 39 5 2" xfId="11401"/>
    <cellStyle name="40% - Accent6 39 5 2 2" xfId="18104"/>
    <cellStyle name="40% - Accent6 39 5 2 2 2" xfId="31065"/>
    <cellStyle name="40% - Accent6 39 5 2 2 2 2" xfId="57066"/>
    <cellStyle name="40% - Accent6 39 5 2 2 3" xfId="44131"/>
    <cellStyle name="40% - Accent6 39 5 2 3" xfId="24632"/>
    <cellStyle name="40% - Accent6 39 5 2 3 2" xfId="50632"/>
    <cellStyle name="40% - Accent6 39 5 2 4" xfId="37630"/>
    <cellStyle name="40% - Accent6 39 5 3" xfId="14916"/>
    <cellStyle name="40% - Accent6 39 5 3 2" xfId="27876"/>
    <cellStyle name="40% - Accent6 39 5 3 2 2" xfId="53877"/>
    <cellStyle name="40% - Accent6 39 5 3 3" xfId="40942"/>
    <cellStyle name="40% - Accent6 39 5 4" xfId="21453"/>
    <cellStyle name="40% - Accent6 39 5 4 2" xfId="47453"/>
    <cellStyle name="40% - Accent6 39 5 5" xfId="34441"/>
    <cellStyle name="40% - Accent6 39 6" xfId="9078"/>
    <cellStyle name="40% - Accent6 39 6 2" xfId="15781"/>
    <cellStyle name="40% - Accent6 39 6 2 2" xfId="28741"/>
    <cellStyle name="40% - Accent6 39 6 2 2 2" xfId="54742"/>
    <cellStyle name="40% - Accent6 39 6 2 3" xfId="41807"/>
    <cellStyle name="40% - Accent6 39 6 3" xfId="22308"/>
    <cellStyle name="40% - Accent6 39 6 3 2" xfId="48308"/>
    <cellStyle name="40% - Accent6 39 6 4" xfId="35306"/>
    <cellStyle name="40% - Accent6 39 7" xfId="12592"/>
    <cellStyle name="40% - Accent6 39 7 2" xfId="25553"/>
    <cellStyle name="40% - Accent6 39 7 2 2" xfId="51553"/>
    <cellStyle name="40% - Accent6 39 7 3" xfId="38618"/>
    <cellStyle name="40% - Accent6 39 8" xfId="19134"/>
    <cellStyle name="40% - Accent6 39 8 2" xfId="45134"/>
    <cellStyle name="40% - Accent6 39 9" xfId="32117"/>
    <cellStyle name="40% - Accent6 4" xfId="215"/>
    <cellStyle name="40% - Accent6 4 2" xfId="2487"/>
    <cellStyle name="40% - Accent6 4 2 2" xfId="9189"/>
    <cellStyle name="40% - Accent6 4 2 2 2" xfId="15891"/>
    <cellStyle name="40% - Accent6 4 2 2 2 2" xfId="28851"/>
    <cellStyle name="40% - Accent6 4 2 2 2 2 2" xfId="54852"/>
    <cellStyle name="40% - Accent6 4 2 2 2 3" xfId="41917"/>
    <cellStyle name="40% - Accent6 4 2 2 3" xfId="22418"/>
    <cellStyle name="40% - Accent6 4 2 2 3 2" xfId="48418"/>
    <cellStyle name="40% - Accent6 4 2 2 4" xfId="35416"/>
    <cellStyle name="40% - Accent6 4 2 3" xfId="12702"/>
    <cellStyle name="40% - Accent6 4 2 3 2" xfId="25663"/>
    <cellStyle name="40% - Accent6 4 2 3 2 2" xfId="51663"/>
    <cellStyle name="40% - Accent6 4 2 3 3" xfId="38728"/>
    <cellStyle name="40% - Accent6 4 2 4" xfId="19244"/>
    <cellStyle name="40% - Accent6 4 2 4 2" xfId="45244"/>
    <cellStyle name="40% - Accent6 4 2 5" xfId="32227"/>
    <cellStyle name="40% - Accent6 4 3" xfId="3613"/>
    <cellStyle name="40% - Accent6 4 3 2" xfId="10126"/>
    <cellStyle name="40% - Accent6 4 3 2 2" xfId="16830"/>
    <cellStyle name="40% - Accent6 4 3 2 2 2" xfId="29791"/>
    <cellStyle name="40% - Accent6 4 3 2 2 2 2" xfId="55792"/>
    <cellStyle name="40% - Accent6 4 3 2 2 3" xfId="42857"/>
    <cellStyle name="40% - Accent6 4 3 2 3" xfId="23358"/>
    <cellStyle name="40% - Accent6 4 3 2 3 2" xfId="49358"/>
    <cellStyle name="40% - Accent6 4 3 2 4" xfId="36356"/>
    <cellStyle name="40% - Accent6 4 3 3" xfId="13642"/>
    <cellStyle name="40% - Accent6 4 3 3 2" xfId="26602"/>
    <cellStyle name="40% - Accent6 4 3 3 2 2" xfId="52603"/>
    <cellStyle name="40% - Accent6 4 3 3 3" xfId="39668"/>
    <cellStyle name="40% - Accent6 4 3 4" xfId="20181"/>
    <cellStyle name="40% - Accent6 4 3 4 2" xfId="46181"/>
    <cellStyle name="40% - Accent6 4 3 5" xfId="33167"/>
    <cellStyle name="40% - Accent6 4 4" xfId="4310"/>
    <cellStyle name="40% - Accent6 4 4 2" xfId="10554"/>
    <cellStyle name="40% - Accent6 4 4 2 2" xfId="17258"/>
    <cellStyle name="40% - Accent6 4 4 2 2 2" xfId="30219"/>
    <cellStyle name="40% - Accent6 4 4 2 2 2 2" xfId="56220"/>
    <cellStyle name="40% - Accent6 4 4 2 2 3" xfId="43285"/>
    <cellStyle name="40% - Accent6 4 4 2 3" xfId="23786"/>
    <cellStyle name="40% - Accent6 4 4 2 3 2" xfId="49786"/>
    <cellStyle name="40% - Accent6 4 4 2 4" xfId="36784"/>
    <cellStyle name="40% - Accent6 4 4 3" xfId="14070"/>
    <cellStyle name="40% - Accent6 4 4 3 2" xfId="27030"/>
    <cellStyle name="40% - Accent6 4 4 3 2 2" xfId="53031"/>
    <cellStyle name="40% - Accent6 4 4 3 3" xfId="40096"/>
    <cellStyle name="40% - Accent6 4 4 4" xfId="20608"/>
    <cellStyle name="40% - Accent6 4 4 4 2" xfId="46608"/>
    <cellStyle name="40% - Accent6 4 4 5" xfId="33595"/>
    <cellStyle name="40% - Accent6 4 5" xfId="4944"/>
    <cellStyle name="40% - Accent6 4 5 2" xfId="10927"/>
    <cellStyle name="40% - Accent6 4 5 2 2" xfId="17631"/>
    <cellStyle name="40% - Accent6 4 5 2 2 2" xfId="30592"/>
    <cellStyle name="40% - Accent6 4 5 2 2 2 2" xfId="56593"/>
    <cellStyle name="40% - Accent6 4 5 2 2 3" xfId="43658"/>
    <cellStyle name="40% - Accent6 4 5 2 3" xfId="24159"/>
    <cellStyle name="40% - Accent6 4 5 2 3 2" xfId="50159"/>
    <cellStyle name="40% - Accent6 4 5 2 4" xfId="37157"/>
    <cellStyle name="40% - Accent6 4 5 3" xfId="14443"/>
    <cellStyle name="40% - Accent6 4 5 3 2" xfId="27403"/>
    <cellStyle name="40% - Accent6 4 5 3 2 2" xfId="53404"/>
    <cellStyle name="40% - Accent6 4 5 3 3" xfId="40469"/>
    <cellStyle name="40% - Accent6 4 5 4" xfId="20980"/>
    <cellStyle name="40% - Accent6 4 5 4 2" xfId="46980"/>
    <cellStyle name="40% - Accent6 4 5 5" xfId="33968"/>
    <cellStyle name="40% - Accent6 4 6" xfId="8601"/>
    <cellStyle name="40% - Accent6 4 6 2" xfId="15303"/>
    <cellStyle name="40% - Accent6 4 6 2 2" xfId="28263"/>
    <cellStyle name="40% - Accent6 4 6 2 2 2" xfId="54264"/>
    <cellStyle name="40% - Accent6 4 6 2 3" xfId="41329"/>
    <cellStyle name="40% - Accent6 4 6 3" xfId="21830"/>
    <cellStyle name="40% - Accent6 4 6 3 2" xfId="47830"/>
    <cellStyle name="40% - Accent6 4 6 4" xfId="34828"/>
    <cellStyle name="40% - Accent6 4 7" xfId="12114"/>
    <cellStyle name="40% - Accent6 4 7 2" xfId="25075"/>
    <cellStyle name="40% - Accent6 4 7 2 2" xfId="51075"/>
    <cellStyle name="40% - Accent6 4 7 3" xfId="38140"/>
    <cellStyle name="40% - Accent6 4 8" xfId="18656"/>
    <cellStyle name="40% - Accent6 4 8 2" xfId="44656"/>
    <cellStyle name="40% - Accent6 4 9" xfId="31639"/>
    <cellStyle name="40% - Accent6 40" xfId="2243"/>
    <cellStyle name="40% - Accent6 40 2" xfId="4149"/>
    <cellStyle name="40% - Accent6 40 2 2" xfId="10438"/>
    <cellStyle name="40% - Accent6 40 2 2 2" xfId="17142"/>
    <cellStyle name="40% - Accent6 40 2 2 2 2" xfId="30103"/>
    <cellStyle name="40% - Accent6 40 2 2 2 2 2" xfId="56104"/>
    <cellStyle name="40% - Accent6 40 2 2 2 3" xfId="43169"/>
    <cellStyle name="40% - Accent6 40 2 2 3" xfId="23670"/>
    <cellStyle name="40% - Accent6 40 2 2 3 2" xfId="49670"/>
    <cellStyle name="40% - Accent6 40 2 2 4" xfId="36668"/>
    <cellStyle name="40% - Accent6 40 2 3" xfId="13954"/>
    <cellStyle name="40% - Accent6 40 2 3 2" xfId="26914"/>
    <cellStyle name="40% - Accent6 40 2 3 2 2" xfId="52915"/>
    <cellStyle name="40% - Accent6 40 2 3 3" xfId="39980"/>
    <cellStyle name="40% - Accent6 40 2 4" xfId="20492"/>
    <cellStyle name="40% - Accent6 40 2 4 2" xfId="46492"/>
    <cellStyle name="40% - Accent6 40 2 5" xfId="33479"/>
    <cellStyle name="40% - Accent6 40 3" xfId="4818"/>
    <cellStyle name="40% - Accent6 40 3 2" xfId="10844"/>
    <cellStyle name="40% - Accent6 40 3 2 2" xfId="17548"/>
    <cellStyle name="40% - Accent6 40 3 2 2 2" xfId="30509"/>
    <cellStyle name="40% - Accent6 40 3 2 2 2 2" xfId="56510"/>
    <cellStyle name="40% - Accent6 40 3 2 2 3" xfId="43575"/>
    <cellStyle name="40% - Accent6 40 3 2 3" xfId="24076"/>
    <cellStyle name="40% - Accent6 40 3 2 3 2" xfId="50076"/>
    <cellStyle name="40% - Accent6 40 3 2 4" xfId="37074"/>
    <cellStyle name="40% - Accent6 40 3 3" xfId="14360"/>
    <cellStyle name="40% - Accent6 40 3 3 2" xfId="27320"/>
    <cellStyle name="40% - Accent6 40 3 3 2 2" xfId="53321"/>
    <cellStyle name="40% - Accent6 40 3 3 3" xfId="40386"/>
    <cellStyle name="40% - Accent6 40 3 4" xfId="20897"/>
    <cellStyle name="40% - Accent6 40 3 4 2" xfId="46897"/>
    <cellStyle name="40% - Accent6 40 3 5" xfId="33885"/>
    <cellStyle name="40% - Accent6 40 4" xfId="5399"/>
    <cellStyle name="40% - Accent6 40 4 2" xfId="11176"/>
    <cellStyle name="40% - Accent6 40 4 2 2" xfId="17879"/>
    <cellStyle name="40% - Accent6 40 4 2 2 2" xfId="30840"/>
    <cellStyle name="40% - Accent6 40 4 2 2 2 2" xfId="56841"/>
    <cellStyle name="40% - Accent6 40 4 2 2 3" xfId="43906"/>
    <cellStyle name="40% - Accent6 40 4 2 3" xfId="24407"/>
    <cellStyle name="40% - Accent6 40 4 2 3 2" xfId="50407"/>
    <cellStyle name="40% - Accent6 40 4 2 4" xfId="37405"/>
    <cellStyle name="40% - Accent6 40 4 3" xfId="14691"/>
    <cellStyle name="40% - Accent6 40 4 3 2" xfId="27651"/>
    <cellStyle name="40% - Accent6 40 4 3 2 2" xfId="53652"/>
    <cellStyle name="40% - Accent6 40 4 3 3" xfId="40717"/>
    <cellStyle name="40% - Accent6 40 4 4" xfId="21228"/>
    <cellStyle name="40% - Accent6 40 4 4 2" xfId="47228"/>
    <cellStyle name="40% - Accent6 40 4 5" xfId="34216"/>
    <cellStyle name="40% - Accent6 40 5" xfId="5940"/>
    <cellStyle name="40% - Accent6 40 5 2" xfId="11415"/>
    <cellStyle name="40% - Accent6 40 5 2 2" xfId="18118"/>
    <cellStyle name="40% - Accent6 40 5 2 2 2" xfId="31079"/>
    <cellStyle name="40% - Accent6 40 5 2 2 2 2" xfId="57080"/>
    <cellStyle name="40% - Accent6 40 5 2 2 3" xfId="44145"/>
    <cellStyle name="40% - Accent6 40 5 2 3" xfId="24646"/>
    <cellStyle name="40% - Accent6 40 5 2 3 2" xfId="50646"/>
    <cellStyle name="40% - Accent6 40 5 2 4" xfId="37644"/>
    <cellStyle name="40% - Accent6 40 5 3" xfId="14930"/>
    <cellStyle name="40% - Accent6 40 5 3 2" xfId="27890"/>
    <cellStyle name="40% - Accent6 40 5 3 2 2" xfId="53891"/>
    <cellStyle name="40% - Accent6 40 5 3 3" xfId="40956"/>
    <cellStyle name="40% - Accent6 40 5 4" xfId="21467"/>
    <cellStyle name="40% - Accent6 40 5 4 2" xfId="47467"/>
    <cellStyle name="40% - Accent6 40 5 5" xfId="34455"/>
    <cellStyle name="40% - Accent6 40 6" xfId="9091"/>
    <cellStyle name="40% - Accent6 40 6 2" xfId="15794"/>
    <cellStyle name="40% - Accent6 40 6 2 2" xfId="28754"/>
    <cellStyle name="40% - Accent6 40 6 2 2 2" xfId="54755"/>
    <cellStyle name="40% - Accent6 40 6 2 3" xfId="41820"/>
    <cellStyle name="40% - Accent6 40 6 3" xfId="22321"/>
    <cellStyle name="40% - Accent6 40 6 3 2" xfId="48321"/>
    <cellStyle name="40% - Accent6 40 6 4" xfId="35319"/>
    <cellStyle name="40% - Accent6 40 7" xfId="12605"/>
    <cellStyle name="40% - Accent6 40 7 2" xfId="25566"/>
    <cellStyle name="40% - Accent6 40 7 2 2" xfId="51566"/>
    <cellStyle name="40% - Accent6 40 7 3" xfId="38631"/>
    <cellStyle name="40% - Accent6 40 8" xfId="19147"/>
    <cellStyle name="40% - Accent6 40 8 2" xfId="45147"/>
    <cellStyle name="40% - Accent6 40 9" xfId="32130"/>
    <cellStyle name="40% - Accent6 41" xfId="2285"/>
    <cellStyle name="40% - Accent6 41 2" xfId="4191"/>
    <cellStyle name="40% - Accent6 41 2 2" xfId="10452"/>
    <cellStyle name="40% - Accent6 41 2 2 2" xfId="17156"/>
    <cellStyle name="40% - Accent6 41 2 2 2 2" xfId="30117"/>
    <cellStyle name="40% - Accent6 41 2 2 2 2 2" xfId="56118"/>
    <cellStyle name="40% - Accent6 41 2 2 2 3" xfId="43183"/>
    <cellStyle name="40% - Accent6 41 2 2 3" xfId="23684"/>
    <cellStyle name="40% - Accent6 41 2 2 3 2" xfId="49684"/>
    <cellStyle name="40% - Accent6 41 2 2 4" xfId="36682"/>
    <cellStyle name="40% - Accent6 41 2 3" xfId="13968"/>
    <cellStyle name="40% - Accent6 41 2 3 2" xfId="26928"/>
    <cellStyle name="40% - Accent6 41 2 3 2 2" xfId="52929"/>
    <cellStyle name="40% - Accent6 41 2 3 3" xfId="39994"/>
    <cellStyle name="40% - Accent6 41 2 4" xfId="20506"/>
    <cellStyle name="40% - Accent6 41 2 4 2" xfId="46506"/>
    <cellStyle name="40% - Accent6 41 2 5" xfId="33493"/>
    <cellStyle name="40% - Accent6 41 3" xfId="4860"/>
    <cellStyle name="40% - Accent6 41 3 2" xfId="10858"/>
    <cellStyle name="40% - Accent6 41 3 2 2" xfId="17562"/>
    <cellStyle name="40% - Accent6 41 3 2 2 2" xfId="30523"/>
    <cellStyle name="40% - Accent6 41 3 2 2 2 2" xfId="56524"/>
    <cellStyle name="40% - Accent6 41 3 2 2 3" xfId="43589"/>
    <cellStyle name="40% - Accent6 41 3 2 3" xfId="24090"/>
    <cellStyle name="40% - Accent6 41 3 2 3 2" xfId="50090"/>
    <cellStyle name="40% - Accent6 41 3 2 4" xfId="37088"/>
    <cellStyle name="40% - Accent6 41 3 3" xfId="14374"/>
    <cellStyle name="40% - Accent6 41 3 3 2" xfId="27334"/>
    <cellStyle name="40% - Accent6 41 3 3 2 2" xfId="53335"/>
    <cellStyle name="40% - Accent6 41 3 3 3" xfId="40400"/>
    <cellStyle name="40% - Accent6 41 3 4" xfId="20911"/>
    <cellStyle name="40% - Accent6 41 3 4 2" xfId="46911"/>
    <cellStyle name="40% - Accent6 41 3 5" xfId="33899"/>
    <cellStyle name="40% - Accent6 41 4" xfId="5441"/>
    <cellStyle name="40% - Accent6 41 4 2" xfId="11190"/>
    <cellStyle name="40% - Accent6 41 4 2 2" xfId="17893"/>
    <cellStyle name="40% - Accent6 41 4 2 2 2" xfId="30854"/>
    <cellStyle name="40% - Accent6 41 4 2 2 2 2" xfId="56855"/>
    <cellStyle name="40% - Accent6 41 4 2 2 3" xfId="43920"/>
    <cellStyle name="40% - Accent6 41 4 2 3" xfId="24421"/>
    <cellStyle name="40% - Accent6 41 4 2 3 2" xfId="50421"/>
    <cellStyle name="40% - Accent6 41 4 2 4" xfId="37419"/>
    <cellStyle name="40% - Accent6 41 4 3" xfId="14705"/>
    <cellStyle name="40% - Accent6 41 4 3 2" xfId="27665"/>
    <cellStyle name="40% - Accent6 41 4 3 2 2" xfId="53666"/>
    <cellStyle name="40% - Accent6 41 4 3 3" xfId="40731"/>
    <cellStyle name="40% - Accent6 41 4 4" xfId="21242"/>
    <cellStyle name="40% - Accent6 41 4 4 2" xfId="47242"/>
    <cellStyle name="40% - Accent6 41 4 5" xfId="34230"/>
    <cellStyle name="40% - Accent6 41 5" xfId="5982"/>
    <cellStyle name="40% - Accent6 41 5 2" xfId="11429"/>
    <cellStyle name="40% - Accent6 41 5 2 2" xfId="18132"/>
    <cellStyle name="40% - Accent6 41 5 2 2 2" xfId="31093"/>
    <cellStyle name="40% - Accent6 41 5 2 2 2 2" xfId="57094"/>
    <cellStyle name="40% - Accent6 41 5 2 2 3" xfId="44159"/>
    <cellStyle name="40% - Accent6 41 5 2 3" xfId="24660"/>
    <cellStyle name="40% - Accent6 41 5 2 3 2" xfId="50660"/>
    <cellStyle name="40% - Accent6 41 5 2 4" xfId="37658"/>
    <cellStyle name="40% - Accent6 41 5 3" xfId="14944"/>
    <cellStyle name="40% - Accent6 41 5 3 2" xfId="27904"/>
    <cellStyle name="40% - Accent6 41 5 3 2 2" xfId="53905"/>
    <cellStyle name="40% - Accent6 41 5 3 3" xfId="40970"/>
    <cellStyle name="40% - Accent6 41 5 4" xfId="21481"/>
    <cellStyle name="40% - Accent6 41 5 4 2" xfId="47481"/>
    <cellStyle name="40% - Accent6 41 5 5" xfId="34469"/>
    <cellStyle name="40% - Accent6 41 6" xfId="9105"/>
    <cellStyle name="40% - Accent6 41 6 2" xfId="15808"/>
    <cellStyle name="40% - Accent6 41 6 2 2" xfId="28768"/>
    <cellStyle name="40% - Accent6 41 6 2 2 2" xfId="54769"/>
    <cellStyle name="40% - Accent6 41 6 2 3" xfId="41834"/>
    <cellStyle name="40% - Accent6 41 6 3" xfId="22335"/>
    <cellStyle name="40% - Accent6 41 6 3 2" xfId="48335"/>
    <cellStyle name="40% - Accent6 41 6 4" xfId="35333"/>
    <cellStyle name="40% - Accent6 41 7" xfId="12619"/>
    <cellStyle name="40% - Accent6 41 7 2" xfId="25580"/>
    <cellStyle name="40% - Accent6 41 7 2 2" xfId="51580"/>
    <cellStyle name="40% - Accent6 41 7 3" xfId="38645"/>
    <cellStyle name="40% - Accent6 41 8" xfId="19161"/>
    <cellStyle name="40% - Accent6 41 8 2" xfId="45161"/>
    <cellStyle name="40% - Accent6 41 9" xfId="32144"/>
    <cellStyle name="40% - Accent6 42" xfId="2326"/>
    <cellStyle name="40% - Accent6 42 2" xfId="9118"/>
    <cellStyle name="40% - Accent6 42 2 2" xfId="15821"/>
    <cellStyle name="40% - Accent6 42 2 2 2" xfId="28781"/>
    <cellStyle name="40% - Accent6 42 2 2 2 2" xfId="54782"/>
    <cellStyle name="40% - Accent6 42 2 2 3" xfId="41847"/>
    <cellStyle name="40% - Accent6 42 2 3" xfId="22348"/>
    <cellStyle name="40% - Accent6 42 2 3 2" xfId="48348"/>
    <cellStyle name="40% - Accent6 42 2 4" xfId="35346"/>
    <cellStyle name="40% - Accent6 42 3" xfId="12632"/>
    <cellStyle name="40% - Accent6 42 3 2" xfId="25593"/>
    <cellStyle name="40% - Accent6 42 3 2 2" xfId="51593"/>
    <cellStyle name="40% - Accent6 42 3 3" xfId="38658"/>
    <cellStyle name="40% - Accent6 42 4" xfId="19174"/>
    <cellStyle name="40% - Accent6 42 4 2" xfId="45174"/>
    <cellStyle name="40% - Accent6 42 5" xfId="32157"/>
    <cellStyle name="40% - Accent6 43" xfId="3814"/>
    <cellStyle name="40% - Accent6 43 2" xfId="10285"/>
    <cellStyle name="40% - Accent6 43 2 2" xfId="16989"/>
    <cellStyle name="40% - Accent6 43 2 2 2" xfId="29950"/>
    <cellStyle name="40% - Accent6 43 2 2 2 2" xfId="55951"/>
    <cellStyle name="40% - Accent6 43 2 2 3" xfId="43016"/>
    <cellStyle name="40% - Accent6 43 2 3" xfId="23517"/>
    <cellStyle name="40% - Accent6 43 2 3 2" xfId="49517"/>
    <cellStyle name="40% - Accent6 43 2 4" xfId="36515"/>
    <cellStyle name="40% - Accent6 43 3" xfId="13801"/>
    <cellStyle name="40% - Accent6 43 3 2" xfId="26761"/>
    <cellStyle name="40% - Accent6 43 3 2 2" xfId="52762"/>
    <cellStyle name="40% - Accent6 43 3 3" xfId="39827"/>
    <cellStyle name="40% - Accent6 43 4" xfId="20339"/>
    <cellStyle name="40% - Accent6 43 4 2" xfId="46339"/>
    <cellStyle name="40% - Accent6 43 5" xfId="33326"/>
    <cellStyle name="40% - Accent6 44" xfId="4490"/>
    <cellStyle name="40% - Accent6 44 2" xfId="10696"/>
    <cellStyle name="40% - Accent6 44 2 2" xfId="17400"/>
    <cellStyle name="40% - Accent6 44 2 2 2" xfId="30361"/>
    <cellStyle name="40% - Accent6 44 2 2 2 2" xfId="56362"/>
    <cellStyle name="40% - Accent6 44 2 2 3" xfId="43427"/>
    <cellStyle name="40% - Accent6 44 2 3" xfId="23928"/>
    <cellStyle name="40% - Accent6 44 2 3 2" xfId="49928"/>
    <cellStyle name="40% - Accent6 44 2 4" xfId="36926"/>
    <cellStyle name="40% - Accent6 44 3" xfId="14212"/>
    <cellStyle name="40% - Accent6 44 3 2" xfId="27172"/>
    <cellStyle name="40% - Accent6 44 3 2 2" xfId="53173"/>
    <cellStyle name="40% - Accent6 44 3 3" xfId="40238"/>
    <cellStyle name="40% - Accent6 44 4" xfId="20749"/>
    <cellStyle name="40% - Accent6 44 4 2" xfId="46749"/>
    <cellStyle name="40% - Accent6 44 5" xfId="33737"/>
    <cellStyle name="40% - Accent6 45" xfId="5085"/>
    <cellStyle name="40% - Accent6 45 2" xfId="11038"/>
    <cellStyle name="40% - Accent6 45 2 2" xfId="17741"/>
    <cellStyle name="40% - Accent6 45 2 2 2" xfId="30702"/>
    <cellStyle name="40% - Accent6 45 2 2 2 2" xfId="56703"/>
    <cellStyle name="40% - Accent6 45 2 2 3" xfId="43768"/>
    <cellStyle name="40% - Accent6 45 2 3" xfId="24269"/>
    <cellStyle name="40% - Accent6 45 2 3 2" xfId="50269"/>
    <cellStyle name="40% - Accent6 45 2 4" xfId="37267"/>
    <cellStyle name="40% - Accent6 45 3" xfId="14553"/>
    <cellStyle name="40% - Accent6 45 3 2" xfId="27513"/>
    <cellStyle name="40% - Accent6 45 3 2 2" xfId="53514"/>
    <cellStyle name="40% - Accent6 45 3 3" xfId="40579"/>
    <cellStyle name="40% - Accent6 45 4" xfId="21090"/>
    <cellStyle name="40% - Accent6 45 4 2" xfId="47090"/>
    <cellStyle name="40% - Accent6 45 5" xfId="34078"/>
    <cellStyle name="40% - Accent6 46" xfId="5643"/>
    <cellStyle name="40% - Accent6 46 2" xfId="11291"/>
    <cellStyle name="40% - Accent6 46 2 2" xfId="17994"/>
    <cellStyle name="40% - Accent6 46 2 2 2" xfId="30955"/>
    <cellStyle name="40% - Accent6 46 2 2 2 2" xfId="56956"/>
    <cellStyle name="40% - Accent6 46 2 2 3" xfId="44021"/>
    <cellStyle name="40% - Accent6 46 2 3" xfId="24522"/>
    <cellStyle name="40% - Accent6 46 2 3 2" xfId="50522"/>
    <cellStyle name="40% - Accent6 46 2 4" xfId="37520"/>
    <cellStyle name="40% - Accent6 46 3" xfId="14806"/>
    <cellStyle name="40% - Accent6 46 3 2" xfId="27766"/>
    <cellStyle name="40% - Accent6 46 3 2 2" xfId="53767"/>
    <cellStyle name="40% - Accent6 46 3 3" xfId="40832"/>
    <cellStyle name="40% - Accent6 46 4" xfId="21343"/>
    <cellStyle name="40% - Accent6 46 4 2" xfId="47343"/>
    <cellStyle name="40% - Accent6 46 5" xfId="34331"/>
    <cellStyle name="40% - Accent6 47" xfId="2768"/>
    <cellStyle name="40% - Accent6 47 2" xfId="9428"/>
    <cellStyle name="40% - Accent6 47 2 2" xfId="16129"/>
    <cellStyle name="40% - Accent6 47 2 2 2" xfId="29090"/>
    <cellStyle name="40% - Accent6 47 2 2 2 2" xfId="55091"/>
    <cellStyle name="40% - Accent6 47 2 2 3" xfId="42156"/>
    <cellStyle name="40% - Accent6 47 2 3" xfId="22657"/>
    <cellStyle name="40% - Accent6 47 2 3 2" xfId="48657"/>
    <cellStyle name="40% - Accent6 47 2 4" xfId="35655"/>
    <cellStyle name="40% - Accent6 47 3" xfId="12941"/>
    <cellStyle name="40% - Accent6 47 3 2" xfId="25902"/>
    <cellStyle name="40% - Accent6 47 3 2 2" xfId="51902"/>
    <cellStyle name="40% - Accent6 47 3 3" xfId="38967"/>
    <cellStyle name="40% - Accent6 47 4" xfId="19483"/>
    <cellStyle name="40% - Accent6 47 4 2" xfId="45483"/>
    <cellStyle name="40% - Accent6 47 5" xfId="32466"/>
    <cellStyle name="40% - Accent6 48" xfId="5570"/>
    <cellStyle name="40% - Accent6 48 2" xfId="11233"/>
    <cellStyle name="40% - Accent6 48 2 2" xfId="17936"/>
    <cellStyle name="40% - Accent6 48 2 2 2" xfId="30897"/>
    <cellStyle name="40% - Accent6 48 2 2 2 2" xfId="56898"/>
    <cellStyle name="40% - Accent6 48 2 2 3" xfId="43963"/>
    <cellStyle name="40% - Accent6 48 2 3" xfId="24464"/>
    <cellStyle name="40% - Accent6 48 2 3 2" xfId="50464"/>
    <cellStyle name="40% - Accent6 48 2 4" xfId="37462"/>
    <cellStyle name="40% - Accent6 48 3" xfId="14748"/>
    <cellStyle name="40% - Accent6 48 3 2" xfId="27708"/>
    <cellStyle name="40% - Accent6 48 3 2 2" xfId="53709"/>
    <cellStyle name="40% - Accent6 48 3 3" xfId="40774"/>
    <cellStyle name="40% - Accent6 48 4" xfId="21285"/>
    <cellStyle name="40% - Accent6 48 4 2" xfId="47285"/>
    <cellStyle name="40% - Accent6 48 5" xfId="34273"/>
    <cellStyle name="40% - Accent6 49" xfId="5528"/>
    <cellStyle name="40% - Accent6 49 2" xfId="11219"/>
    <cellStyle name="40% - Accent6 49 2 2" xfId="17922"/>
    <cellStyle name="40% - Accent6 49 2 2 2" xfId="30883"/>
    <cellStyle name="40% - Accent6 49 2 2 2 2" xfId="56884"/>
    <cellStyle name="40% - Accent6 49 2 2 3" xfId="43949"/>
    <cellStyle name="40% - Accent6 49 2 3" xfId="24450"/>
    <cellStyle name="40% - Accent6 49 2 3 2" xfId="50450"/>
    <cellStyle name="40% - Accent6 49 2 4" xfId="37448"/>
    <cellStyle name="40% - Accent6 49 3" xfId="14734"/>
    <cellStyle name="40% - Accent6 49 3 2" xfId="27694"/>
    <cellStyle name="40% - Accent6 49 3 2 2" xfId="53695"/>
    <cellStyle name="40% - Accent6 49 3 3" xfId="40760"/>
    <cellStyle name="40% - Accent6 49 4" xfId="21271"/>
    <cellStyle name="40% - Accent6 49 4 2" xfId="47271"/>
    <cellStyle name="40% - Accent6 49 5" xfId="34259"/>
    <cellStyle name="40% - Accent6 5" xfId="256"/>
    <cellStyle name="40% - Accent6 5 2" xfId="2518"/>
    <cellStyle name="40% - Accent6 5 2 2" xfId="9216"/>
    <cellStyle name="40% - Accent6 5 2 2 2" xfId="15918"/>
    <cellStyle name="40% - Accent6 5 2 2 2 2" xfId="28878"/>
    <cellStyle name="40% - Accent6 5 2 2 2 2 2" xfId="54879"/>
    <cellStyle name="40% - Accent6 5 2 2 2 3" xfId="41944"/>
    <cellStyle name="40% - Accent6 5 2 2 3" xfId="22445"/>
    <cellStyle name="40% - Accent6 5 2 2 3 2" xfId="48445"/>
    <cellStyle name="40% - Accent6 5 2 2 4" xfId="35443"/>
    <cellStyle name="40% - Accent6 5 2 3" xfId="12729"/>
    <cellStyle name="40% - Accent6 5 2 3 2" xfId="25690"/>
    <cellStyle name="40% - Accent6 5 2 3 2 2" xfId="51690"/>
    <cellStyle name="40% - Accent6 5 2 3 3" xfId="38755"/>
    <cellStyle name="40% - Accent6 5 2 4" xfId="19271"/>
    <cellStyle name="40% - Accent6 5 2 4 2" xfId="45271"/>
    <cellStyle name="40% - Accent6 5 2 5" xfId="32254"/>
    <cellStyle name="40% - Accent6 5 3" xfId="3584"/>
    <cellStyle name="40% - Accent6 5 3 2" xfId="10101"/>
    <cellStyle name="40% - Accent6 5 3 2 2" xfId="16805"/>
    <cellStyle name="40% - Accent6 5 3 2 2 2" xfId="29766"/>
    <cellStyle name="40% - Accent6 5 3 2 2 2 2" xfId="55767"/>
    <cellStyle name="40% - Accent6 5 3 2 2 3" xfId="42832"/>
    <cellStyle name="40% - Accent6 5 3 2 3" xfId="23333"/>
    <cellStyle name="40% - Accent6 5 3 2 3 2" xfId="49333"/>
    <cellStyle name="40% - Accent6 5 3 2 4" xfId="36331"/>
    <cellStyle name="40% - Accent6 5 3 3" xfId="13617"/>
    <cellStyle name="40% - Accent6 5 3 3 2" xfId="26577"/>
    <cellStyle name="40% - Accent6 5 3 3 2 2" xfId="52578"/>
    <cellStyle name="40% - Accent6 5 3 3 3" xfId="39643"/>
    <cellStyle name="40% - Accent6 5 3 4" xfId="20156"/>
    <cellStyle name="40% - Accent6 5 3 4 2" xfId="46156"/>
    <cellStyle name="40% - Accent6 5 3 5" xfId="33142"/>
    <cellStyle name="40% - Accent6 5 4" xfId="4286"/>
    <cellStyle name="40% - Accent6 5 4 2" xfId="10533"/>
    <cellStyle name="40% - Accent6 5 4 2 2" xfId="17237"/>
    <cellStyle name="40% - Accent6 5 4 2 2 2" xfId="30198"/>
    <cellStyle name="40% - Accent6 5 4 2 2 2 2" xfId="56199"/>
    <cellStyle name="40% - Accent6 5 4 2 2 3" xfId="43264"/>
    <cellStyle name="40% - Accent6 5 4 2 3" xfId="23765"/>
    <cellStyle name="40% - Accent6 5 4 2 3 2" xfId="49765"/>
    <cellStyle name="40% - Accent6 5 4 2 4" xfId="36763"/>
    <cellStyle name="40% - Accent6 5 4 3" xfId="14049"/>
    <cellStyle name="40% - Accent6 5 4 3 2" xfId="27009"/>
    <cellStyle name="40% - Accent6 5 4 3 2 2" xfId="53010"/>
    <cellStyle name="40% - Accent6 5 4 3 3" xfId="40075"/>
    <cellStyle name="40% - Accent6 5 4 4" xfId="20587"/>
    <cellStyle name="40% - Accent6 5 4 4 2" xfId="46587"/>
    <cellStyle name="40% - Accent6 5 4 5" xfId="33574"/>
    <cellStyle name="40% - Accent6 5 5" xfId="4927"/>
    <cellStyle name="40% - Accent6 5 5 2" xfId="10913"/>
    <cellStyle name="40% - Accent6 5 5 2 2" xfId="17617"/>
    <cellStyle name="40% - Accent6 5 5 2 2 2" xfId="30578"/>
    <cellStyle name="40% - Accent6 5 5 2 2 2 2" xfId="56579"/>
    <cellStyle name="40% - Accent6 5 5 2 2 3" xfId="43644"/>
    <cellStyle name="40% - Accent6 5 5 2 3" xfId="24145"/>
    <cellStyle name="40% - Accent6 5 5 2 3 2" xfId="50145"/>
    <cellStyle name="40% - Accent6 5 5 2 4" xfId="37143"/>
    <cellStyle name="40% - Accent6 5 5 3" xfId="14429"/>
    <cellStyle name="40% - Accent6 5 5 3 2" xfId="27389"/>
    <cellStyle name="40% - Accent6 5 5 3 2 2" xfId="53390"/>
    <cellStyle name="40% - Accent6 5 5 3 3" xfId="40455"/>
    <cellStyle name="40% - Accent6 5 5 4" xfId="20966"/>
    <cellStyle name="40% - Accent6 5 5 4 2" xfId="46966"/>
    <cellStyle name="40% - Accent6 5 5 5" xfId="33954"/>
    <cellStyle name="40% - Accent6 5 6" xfId="8614"/>
    <cellStyle name="40% - Accent6 5 6 2" xfId="15316"/>
    <cellStyle name="40% - Accent6 5 6 2 2" xfId="28276"/>
    <cellStyle name="40% - Accent6 5 6 2 2 2" xfId="54277"/>
    <cellStyle name="40% - Accent6 5 6 2 3" xfId="41342"/>
    <cellStyle name="40% - Accent6 5 6 3" xfId="21843"/>
    <cellStyle name="40% - Accent6 5 6 3 2" xfId="47843"/>
    <cellStyle name="40% - Accent6 5 6 4" xfId="34841"/>
    <cellStyle name="40% - Accent6 5 7" xfId="12127"/>
    <cellStyle name="40% - Accent6 5 7 2" xfId="25088"/>
    <cellStyle name="40% - Accent6 5 7 2 2" xfId="51088"/>
    <cellStyle name="40% - Accent6 5 7 3" xfId="38153"/>
    <cellStyle name="40% - Accent6 5 8" xfId="18669"/>
    <cellStyle name="40% - Accent6 5 8 2" xfId="44669"/>
    <cellStyle name="40% - Accent6 5 9" xfId="31652"/>
    <cellStyle name="40% - Accent6 50" xfId="5487"/>
    <cellStyle name="40% - Accent6 50 2" xfId="11206"/>
    <cellStyle name="40% - Accent6 50 2 2" xfId="17909"/>
    <cellStyle name="40% - Accent6 50 2 2 2" xfId="30870"/>
    <cellStyle name="40% - Accent6 50 2 2 2 2" xfId="56871"/>
    <cellStyle name="40% - Accent6 50 2 2 3" xfId="43936"/>
    <cellStyle name="40% - Accent6 50 2 3" xfId="24437"/>
    <cellStyle name="40% - Accent6 50 2 3 2" xfId="50437"/>
    <cellStyle name="40% - Accent6 50 2 4" xfId="37435"/>
    <cellStyle name="40% - Accent6 50 3" xfId="14721"/>
    <cellStyle name="40% - Accent6 50 3 2" xfId="27681"/>
    <cellStyle name="40% - Accent6 50 3 2 2" xfId="53682"/>
    <cellStyle name="40% - Accent6 50 3 3" xfId="40747"/>
    <cellStyle name="40% - Accent6 50 4" xfId="21258"/>
    <cellStyle name="40% - Accent6 50 4 2" xfId="47258"/>
    <cellStyle name="40% - Accent6 50 5" xfId="34246"/>
    <cellStyle name="40% - Accent6 51" xfId="5444"/>
    <cellStyle name="40% - Accent6 51 2" xfId="11191"/>
    <cellStyle name="40% - Accent6 51 2 2" xfId="17894"/>
    <cellStyle name="40% - Accent6 51 2 2 2" xfId="30855"/>
    <cellStyle name="40% - Accent6 51 2 2 2 2" xfId="56856"/>
    <cellStyle name="40% - Accent6 51 2 2 3" xfId="43921"/>
    <cellStyle name="40% - Accent6 51 2 3" xfId="24422"/>
    <cellStyle name="40% - Accent6 51 2 3 2" xfId="50422"/>
    <cellStyle name="40% - Accent6 51 2 4" xfId="37420"/>
    <cellStyle name="40% - Accent6 51 3" xfId="14706"/>
    <cellStyle name="40% - Accent6 51 3 2" xfId="27666"/>
    <cellStyle name="40% - Accent6 51 3 2 2" xfId="53667"/>
    <cellStyle name="40% - Accent6 51 3 3" xfId="40732"/>
    <cellStyle name="40% - Accent6 51 4" xfId="21243"/>
    <cellStyle name="40% - Accent6 51 4 2" xfId="47243"/>
    <cellStyle name="40% - Accent6 51 5" xfId="34231"/>
    <cellStyle name="40% - Accent6 52" xfId="6301"/>
    <cellStyle name="40% - Accent6 52 2" xfId="11443"/>
    <cellStyle name="40% - Accent6 52 2 2" xfId="18146"/>
    <cellStyle name="40% - Accent6 52 2 2 2" xfId="31107"/>
    <cellStyle name="40% - Accent6 52 2 2 2 2" xfId="57108"/>
    <cellStyle name="40% - Accent6 52 2 2 3" xfId="44173"/>
    <cellStyle name="40% - Accent6 52 2 3" xfId="24674"/>
    <cellStyle name="40% - Accent6 52 2 3 2" xfId="50674"/>
    <cellStyle name="40% - Accent6 52 2 4" xfId="37672"/>
    <cellStyle name="40% - Accent6 52 3" xfId="14958"/>
    <cellStyle name="40% - Accent6 52 3 2" xfId="27918"/>
    <cellStyle name="40% - Accent6 52 3 2 2" xfId="53919"/>
    <cellStyle name="40% - Accent6 52 3 3" xfId="40984"/>
    <cellStyle name="40% - Accent6 52 4" xfId="21495"/>
    <cellStyle name="40% - Accent6 52 4 2" xfId="47495"/>
    <cellStyle name="40% - Accent6 52 5" xfId="34483"/>
    <cellStyle name="40% - Accent6 53" xfId="6343"/>
    <cellStyle name="40% - Accent6 53 2" xfId="11457"/>
    <cellStyle name="40% - Accent6 53 2 2" xfId="18160"/>
    <cellStyle name="40% - Accent6 53 2 2 2" xfId="31121"/>
    <cellStyle name="40% - Accent6 53 2 2 2 2" xfId="57122"/>
    <cellStyle name="40% - Accent6 53 2 2 3" xfId="44187"/>
    <cellStyle name="40% - Accent6 53 2 3" xfId="24688"/>
    <cellStyle name="40% - Accent6 53 2 3 2" xfId="50688"/>
    <cellStyle name="40% - Accent6 53 2 4" xfId="37686"/>
    <cellStyle name="40% - Accent6 53 3" xfId="14972"/>
    <cellStyle name="40% - Accent6 53 3 2" xfId="27932"/>
    <cellStyle name="40% - Accent6 53 3 2 2" xfId="53933"/>
    <cellStyle name="40% - Accent6 53 3 3" xfId="40998"/>
    <cellStyle name="40% - Accent6 53 4" xfId="21509"/>
    <cellStyle name="40% - Accent6 53 4 2" xfId="47509"/>
    <cellStyle name="40% - Accent6 53 5" xfId="34497"/>
    <cellStyle name="40% - Accent6 54" xfId="6385"/>
    <cellStyle name="40% - Accent6 54 2" xfId="11471"/>
    <cellStyle name="40% - Accent6 54 2 2" xfId="18174"/>
    <cellStyle name="40% - Accent6 54 2 2 2" xfId="31135"/>
    <cellStyle name="40% - Accent6 54 2 2 2 2" xfId="57136"/>
    <cellStyle name="40% - Accent6 54 2 2 3" xfId="44201"/>
    <cellStyle name="40% - Accent6 54 2 3" xfId="24702"/>
    <cellStyle name="40% - Accent6 54 2 3 2" xfId="50702"/>
    <cellStyle name="40% - Accent6 54 2 4" xfId="37700"/>
    <cellStyle name="40% - Accent6 54 3" xfId="14986"/>
    <cellStyle name="40% - Accent6 54 3 2" xfId="27946"/>
    <cellStyle name="40% - Accent6 54 3 2 2" xfId="53947"/>
    <cellStyle name="40% - Accent6 54 3 3" xfId="41012"/>
    <cellStyle name="40% - Accent6 54 4" xfId="21523"/>
    <cellStyle name="40% - Accent6 54 4 2" xfId="47523"/>
    <cellStyle name="40% - Accent6 54 5" xfId="34511"/>
    <cellStyle name="40% - Accent6 55" xfId="6427"/>
    <cellStyle name="40% - Accent6 55 2" xfId="11485"/>
    <cellStyle name="40% - Accent6 55 2 2" xfId="18188"/>
    <cellStyle name="40% - Accent6 55 2 2 2" xfId="31149"/>
    <cellStyle name="40% - Accent6 55 2 2 2 2" xfId="57150"/>
    <cellStyle name="40% - Accent6 55 2 2 3" xfId="44215"/>
    <cellStyle name="40% - Accent6 55 2 3" xfId="24716"/>
    <cellStyle name="40% - Accent6 55 2 3 2" xfId="50716"/>
    <cellStyle name="40% - Accent6 55 2 4" xfId="37714"/>
    <cellStyle name="40% - Accent6 55 3" xfId="15000"/>
    <cellStyle name="40% - Accent6 55 3 2" xfId="27960"/>
    <cellStyle name="40% - Accent6 55 3 2 2" xfId="53961"/>
    <cellStyle name="40% - Accent6 55 3 3" xfId="41026"/>
    <cellStyle name="40% - Accent6 55 4" xfId="21537"/>
    <cellStyle name="40% - Accent6 55 4 2" xfId="47537"/>
    <cellStyle name="40% - Accent6 55 5" xfId="34525"/>
    <cellStyle name="40% - Accent6 56" xfId="6469"/>
    <cellStyle name="40% - Accent6 56 2" xfId="11499"/>
    <cellStyle name="40% - Accent6 56 2 2" xfId="18202"/>
    <cellStyle name="40% - Accent6 56 2 2 2" xfId="31163"/>
    <cellStyle name="40% - Accent6 56 2 2 2 2" xfId="57164"/>
    <cellStyle name="40% - Accent6 56 2 2 3" xfId="44229"/>
    <cellStyle name="40% - Accent6 56 2 3" xfId="24730"/>
    <cellStyle name="40% - Accent6 56 2 3 2" xfId="50730"/>
    <cellStyle name="40% - Accent6 56 2 4" xfId="37728"/>
    <cellStyle name="40% - Accent6 56 3" xfId="15014"/>
    <cellStyle name="40% - Accent6 56 3 2" xfId="27974"/>
    <cellStyle name="40% - Accent6 56 3 2 2" xfId="53975"/>
    <cellStyle name="40% - Accent6 56 3 3" xfId="41040"/>
    <cellStyle name="40% - Accent6 56 4" xfId="21551"/>
    <cellStyle name="40% - Accent6 56 4 2" xfId="47551"/>
    <cellStyle name="40% - Accent6 56 5" xfId="34539"/>
    <cellStyle name="40% - Accent6 57" xfId="6511"/>
    <cellStyle name="40% - Accent6 57 2" xfId="11513"/>
    <cellStyle name="40% - Accent6 57 2 2" xfId="18216"/>
    <cellStyle name="40% - Accent6 57 2 2 2" xfId="31177"/>
    <cellStyle name="40% - Accent6 57 2 2 2 2" xfId="57178"/>
    <cellStyle name="40% - Accent6 57 2 2 3" xfId="44243"/>
    <cellStyle name="40% - Accent6 57 2 3" xfId="24744"/>
    <cellStyle name="40% - Accent6 57 2 3 2" xfId="50744"/>
    <cellStyle name="40% - Accent6 57 2 4" xfId="37742"/>
    <cellStyle name="40% - Accent6 57 3" xfId="15028"/>
    <cellStyle name="40% - Accent6 57 3 2" xfId="27988"/>
    <cellStyle name="40% - Accent6 57 3 2 2" xfId="53989"/>
    <cellStyle name="40% - Accent6 57 3 3" xfId="41054"/>
    <cellStyle name="40% - Accent6 57 4" xfId="21565"/>
    <cellStyle name="40% - Accent6 57 4 2" xfId="47565"/>
    <cellStyle name="40% - Accent6 57 5" xfId="34553"/>
    <cellStyle name="40% - Accent6 58" xfId="6553"/>
    <cellStyle name="40% - Accent6 58 2" xfId="11527"/>
    <cellStyle name="40% - Accent6 58 2 2" xfId="18230"/>
    <cellStyle name="40% - Accent6 58 2 2 2" xfId="31191"/>
    <cellStyle name="40% - Accent6 58 2 2 2 2" xfId="57192"/>
    <cellStyle name="40% - Accent6 58 2 2 3" xfId="44257"/>
    <cellStyle name="40% - Accent6 58 2 3" xfId="24758"/>
    <cellStyle name="40% - Accent6 58 2 3 2" xfId="50758"/>
    <cellStyle name="40% - Accent6 58 2 4" xfId="37756"/>
    <cellStyle name="40% - Accent6 58 3" xfId="15042"/>
    <cellStyle name="40% - Accent6 58 3 2" xfId="28002"/>
    <cellStyle name="40% - Accent6 58 3 2 2" xfId="54003"/>
    <cellStyle name="40% - Accent6 58 3 3" xfId="41068"/>
    <cellStyle name="40% - Accent6 58 4" xfId="21579"/>
    <cellStyle name="40% - Accent6 58 4 2" xfId="47579"/>
    <cellStyle name="40% - Accent6 58 5" xfId="34567"/>
    <cellStyle name="40% - Accent6 59" xfId="6595"/>
    <cellStyle name="40% - Accent6 59 2" xfId="11541"/>
    <cellStyle name="40% - Accent6 59 2 2" xfId="18244"/>
    <cellStyle name="40% - Accent6 59 2 2 2" xfId="31205"/>
    <cellStyle name="40% - Accent6 59 2 2 2 2" xfId="57206"/>
    <cellStyle name="40% - Accent6 59 2 2 3" xfId="44271"/>
    <cellStyle name="40% - Accent6 59 2 3" xfId="24772"/>
    <cellStyle name="40% - Accent6 59 2 3 2" xfId="50772"/>
    <cellStyle name="40% - Accent6 59 2 4" xfId="37770"/>
    <cellStyle name="40% - Accent6 59 3" xfId="15056"/>
    <cellStyle name="40% - Accent6 59 3 2" xfId="28016"/>
    <cellStyle name="40% - Accent6 59 3 2 2" xfId="54017"/>
    <cellStyle name="40% - Accent6 59 3 3" xfId="41082"/>
    <cellStyle name="40% - Accent6 59 4" xfId="21593"/>
    <cellStyle name="40% - Accent6 59 4 2" xfId="47593"/>
    <cellStyle name="40% - Accent6 59 5" xfId="34581"/>
    <cellStyle name="40% - Accent6 6" xfId="297"/>
    <cellStyle name="40% - Accent6 6 2" xfId="2555"/>
    <cellStyle name="40% - Accent6 6 2 2" xfId="9249"/>
    <cellStyle name="40% - Accent6 6 2 2 2" xfId="15951"/>
    <cellStyle name="40% - Accent6 6 2 2 2 2" xfId="28911"/>
    <cellStyle name="40% - Accent6 6 2 2 2 2 2" xfId="54912"/>
    <cellStyle name="40% - Accent6 6 2 2 2 3" xfId="41977"/>
    <cellStyle name="40% - Accent6 6 2 2 3" xfId="22478"/>
    <cellStyle name="40% - Accent6 6 2 2 3 2" xfId="48478"/>
    <cellStyle name="40% - Accent6 6 2 2 4" xfId="35476"/>
    <cellStyle name="40% - Accent6 6 2 3" xfId="12762"/>
    <cellStyle name="40% - Accent6 6 2 3 2" xfId="25723"/>
    <cellStyle name="40% - Accent6 6 2 3 2 2" xfId="51723"/>
    <cellStyle name="40% - Accent6 6 2 3 3" xfId="38788"/>
    <cellStyle name="40% - Accent6 6 2 4" xfId="19304"/>
    <cellStyle name="40% - Accent6 6 2 4 2" xfId="45304"/>
    <cellStyle name="40% - Accent6 6 2 5" xfId="32287"/>
    <cellStyle name="40% - Accent6 6 3" xfId="3555"/>
    <cellStyle name="40% - Accent6 6 3 2" xfId="10075"/>
    <cellStyle name="40% - Accent6 6 3 2 2" xfId="16779"/>
    <cellStyle name="40% - Accent6 6 3 2 2 2" xfId="29740"/>
    <cellStyle name="40% - Accent6 6 3 2 2 2 2" xfId="55741"/>
    <cellStyle name="40% - Accent6 6 3 2 2 3" xfId="42806"/>
    <cellStyle name="40% - Accent6 6 3 2 3" xfId="23307"/>
    <cellStyle name="40% - Accent6 6 3 2 3 2" xfId="49307"/>
    <cellStyle name="40% - Accent6 6 3 2 4" xfId="36305"/>
    <cellStyle name="40% - Accent6 6 3 3" xfId="13591"/>
    <cellStyle name="40% - Accent6 6 3 3 2" xfId="26551"/>
    <cellStyle name="40% - Accent6 6 3 3 2 2" xfId="52552"/>
    <cellStyle name="40% - Accent6 6 3 3 3" xfId="39617"/>
    <cellStyle name="40% - Accent6 6 3 4" xfId="20130"/>
    <cellStyle name="40% - Accent6 6 3 4 2" xfId="46130"/>
    <cellStyle name="40% - Accent6 6 3 5" xfId="33116"/>
    <cellStyle name="40% - Accent6 6 4" xfId="4263"/>
    <cellStyle name="40% - Accent6 6 4 2" xfId="10513"/>
    <cellStyle name="40% - Accent6 6 4 2 2" xfId="17217"/>
    <cellStyle name="40% - Accent6 6 4 2 2 2" xfId="30178"/>
    <cellStyle name="40% - Accent6 6 4 2 2 2 2" xfId="56179"/>
    <cellStyle name="40% - Accent6 6 4 2 2 3" xfId="43244"/>
    <cellStyle name="40% - Accent6 6 4 2 3" xfId="23745"/>
    <cellStyle name="40% - Accent6 6 4 2 3 2" xfId="49745"/>
    <cellStyle name="40% - Accent6 6 4 2 4" xfId="36743"/>
    <cellStyle name="40% - Accent6 6 4 3" xfId="14029"/>
    <cellStyle name="40% - Accent6 6 4 3 2" xfId="26989"/>
    <cellStyle name="40% - Accent6 6 4 3 2 2" xfId="52990"/>
    <cellStyle name="40% - Accent6 6 4 3 3" xfId="40055"/>
    <cellStyle name="40% - Accent6 6 4 4" xfId="20567"/>
    <cellStyle name="40% - Accent6 6 4 4 2" xfId="46567"/>
    <cellStyle name="40% - Accent6 6 4 5" xfId="33554"/>
    <cellStyle name="40% - Accent6 6 5" xfId="4910"/>
    <cellStyle name="40% - Accent6 6 5 2" xfId="10899"/>
    <cellStyle name="40% - Accent6 6 5 2 2" xfId="17603"/>
    <cellStyle name="40% - Accent6 6 5 2 2 2" xfId="30564"/>
    <cellStyle name="40% - Accent6 6 5 2 2 2 2" xfId="56565"/>
    <cellStyle name="40% - Accent6 6 5 2 2 3" xfId="43630"/>
    <cellStyle name="40% - Accent6 6 5 2 3" xfId="24131"/>
    <cellStyle name="40% - Accent6 6 5 2 3 2" xfId="50131"/>
    <cellStyle name="40% - Accent6 6 5 2 4" xfId="37129"/>
    <cellStyle name="40% - Accent6 6 5 3" xfId="14415"/>
    <cellStyle name="40% - Accent6 6 5 3 2" xfId="27375"/>
    <cellStyle name="40% - Accent6 6 5 3 2 2" xfId="53376"/>
    <cellStyle name="40% - Accent6 6 5 3 3" xfId="40441"/>
    <cellStyle name="40% - Accent6 6 5 4" xfId="20952"/>
    <cellStyle name="40% - Accent6 6 5 4 2" xfId="46952"/>
    <cellStyle name="40% - Accent6 6 5 5" xfId="33940"/>
    <cellStyle name="40% - Accent6 6 6" xfId="8627"/>
    <cellStyle name="40% - Accent6 6 6 2" xfId="15329"/>
    <cellStyle name="40% - Accent6 6 6 2 2" xfId="28289"/>
    <cellStyle name="40% - Accent6 6 6 2 2 2" xfId="54290"/>
    <cellStyle name="40% - Accent6 6 6 2 3" xfId="41355"/>
    <cellStyle name="40% - Accent6 6 6 3" xfId="21856"/>
    <cellStyle name="40% - Accent6 6 6 3 2" xfId="47856"/>
    <cellStyle name="40% - Accent6 6 6 4" xfId="34854"/>
    <cellStyle name="40% - Accent6 6 7" xfId="12140"/>
    <cellStyle name="40% - Accent6 6 7 2" xfId="25101"/>
    <cellStyle name="40% - Accent6 6 7 2 2" xfId="51101"/>
    <cellStyle name="40% - Accent6 6 7 3" xfId="38166"/>
    <cellStyle name="40% - Accent6 6 8" xfId="18682"/>
    <cellStyle name="40% - Accent6 6 8 2" xfId="44682"/>
    <cellStyle name="40% - Accent6 6 9" xfId="31665"/>
    <cellStyle name="40% - Accent6 60" xfId="6637"/>
    <cellStyle name="40% - Accent6 60 2" xfId="11555"/>
    <cellStyle name="40% - Accent6 60 2 2" xfId="18258"/>
    <cellStyle name="40% - Accent6 60 2 2 2" xfId="31219"/>
    <cellStyle name="40% - Accent6 60 2 2 2 2" xfId="57220"/>
    <cellStyle name="40% - Accent6 60 2 2 3" xfId="44285"/>
    <cellStyle name="40% - Accent6 60 2 3" xfId="24786"/>
    <cellStyle name="40% - Accent6 60 2 3 2" xfId="50786"/>
    <cellStyle name="40% - Accent6 60 2 4" xfId="37784"/>
    <cellStyle name="40% - Accent6 60 3" xfId="15070"/>
    <cellStyle name="40% - Accent6 60 3 2" xfId="28030"/>
    <cellStyle name="40% - Accent6 60 3 2 2" xfId="54031"/>
    <cellStyle name="40% - Accent6 60 3 3" xfId="41096"/>
    <cellStyle name="40% - Accent6 60 4" xfId="21607"/>
    <cellStyle name="40% - Accent6 60 4 2" xfId="47607"/>
    <cellStyle name="40% - Accent6 60 5" xfId="34595"/>
    <cellStyle name="40% - Accent6 61" xfId="6679"/>
    <cellStyle name="40% - Accent6 61 2" xfId="11569"/>
    <cellStyle name="40% - Accent6 61 2 2" xfId="18272"/>
    <cellStyle name="40% - Accent6 61 2 2 2" xfId="31233"/>
    <cellStyle name="40% - Accent6 61 2 2 2 2" xfId="57234"/>
    <cellStyle name="40% - Accent6 61 2 2 3" xfId="44299"/>
    <cellStyle name="40% - Accent6 61 2 3" xfId="24800"/>
    <cellStyle name="40% - Accent6 61 2 3 2" xfId="50800"/>
    <cellStyle name="40% - Accent6 61 2 4" xfId="37798"/>
    <cellStyle name="40% - Accent6 61 3" xfId="15084"/>
    <cellStyle name="40% - Accent6 61 3 2" xfId="28044"/>
    <cellStyle name="40% - Accent6 61 3 2 2" xfId="54045"/>
    <cellStyle name="40% - Accent6 61 3 3" xfId="41110"/>
    <cellStyle name="40% - Accent6 61 4" xfId="21621"/>
    <cellStyle name="40% - Accent6 61 4 2" xfId="47621"/>
    <cellStyle name="40% - Accent6 61 5" xfId="34609"/>
    <cellStyle name="40% - Accent6 62" xfId="8461"/>
    <cellStyle name="40% - Accent6 62 2" xfId="11920"/>
    <cellStyle name="40% - Accent6 62 2 2" xfId="18301"/>
    <cellStyle name="40% - Accent6 62 2 2 2" xfId="31262"/>
    <cellStyle name="40% - Accent6 62 2 2 2 2" xfId="57263"/>
    <cellStyle name="40% - Accent6 62 2 2 3" xfId="44328"/>
    <cellStyle name="40% - Accent6 62 2 3" xfId="24829"/>
    <cellStyle name="40% - Accent6 62 2 3 2" xfId="50829"/>
    <cellStyle name="40% - Accent6 62 2 4" xfId="37827"/>
    <cellStyle name="40% - Accent6 62 3" xfId="15113"/>
    <cellStyle name="40% - Accent6 62 3 2" xfId="28073"/>
    <cellStyle name="40% - Accent6 62 3 2 2" xfId="54074"/>
    <cellStyle name="40% - Accent6 62 3 3" xfId="41139"/>
    <cellStyle name="40% - Accent6 62 4" xfId="21641"/>
    <cellStyle name="40% - Accent6 62 4 2" xfId="47641"/>
    <cellStyle name="40% - Accent6 62 5" xfId="34638"/>
    <cellStyle name="40% - Accent6 63" xfId="8479"/>
    <cellStyle name="40% - Accent6 63 2" xfId="11938"/>
    <cellStyle name="40% - Accent6 63 2 2" xfId="18319"/>
    <cellStyle name="40% - Accent6 63 2 2 2" xfId="31280"/>
    <cellStyle name="40% - Accent6 63 2 2 2 2" xfId="57281"/>
    <cellStyle name="40% - Accent6 63 2 2 3" xfId="44346"/>
    <cellStyle name="40% - Accent6 63 2 3" xfId="24847"/>
    <cellStyle name="40% - Accent6 63 2 3 2" xfId="50847"/>
    <cellStyle name="40% - Accent6 63 2 4" xfId="37845"/>
    <cellStyle name="40% - Accent6 63 3" xfId="15131"/>
    <cellStyle name="40% - Accent6 63 3 2" xfId="28091"/>
    <cellStyle name="40% - Accent6 63 3 2 2" xfId="54092"/>
    <cellStyle name="40% - Accent6 63 3 3" xfId="41157"/>
    <cellStyle name="40% - Accent6 63 4" xfId="21659"/>
    <cellStyle name="40% - Accent6 63 4 2" xfId="47659"/>
    <cellStyle name="40% - Accent6 63 5" xfId="34656"/>
    <cellStyle name="40% - Accent6 64" xfId="8526"/>
    <cellStyle name="40% - Accent6 64 2" xfId="11972"/>
    <cellStyle name="40% - Accent6 64 2 2" xfId="18353"/>
    <cellStyle name="40% - Accent6 64 2 2 2" xfId="31314"/>
    <cellStyle name="40% - Accent6 64 2 2 2 2" xfId="57315"/>
    <cellStyle name="40% - Accent6 64 2 2 3" xfId="44380"/>
    <cellStyle name="40% - Accent6 64 2 3" xfId="24881"/>
    <cellStyle name="40% - Accent6 64 2 3 2" xfId="50881"/>
    <cellStyle name="40% - Accent6 64 2 4" xfId="37879"/>
    <cellStyle name="40% - Accent6 64 3" xfId="15165"/>
    <cellStyle name="40% - Accent6 64 3 2" xfId="28125"/>
    <cellStyle name="40% - Accent6 64 3 2 2" xfId="54126"/>
    <cellStyle name="40% - Accent6 64 3 3" xfId="41191"/>
    <cellStyle name="40% - Accent6 64 4" xfId="21693"/>
    <cellStyle name="40% - Accent6 64 4 2" xfId="47693"/>
    <cellStyle name="40% - Accent6 64 5" xfId="34690"/>
    <cellStyle name="40% - Accent6 65" xfId="8541"/>
    <cellStyle name="40% - Accent6 65 2" xfId="11987"/>
    <cellStyle name="40% - Accent6 65 2 2" xfId="18368"/>
    <cellStyle name="40% - Accent6 65 2 2 2" xfId="31329"/>
    <cellStyle name="40% - Accent6 65 2 2 2 2" xfId="57330"/>
    <cellStyle name="40% - Accent6 65 2 2 3" xfId="44395"/>
    <cellStyle name="40% - Accent6 65 2 3" xfId="24896"/>
    <cellStyle name="40% - Accent6 65 2 3 2" xfId="50896"/>
    <cellStyle name="40% - Accent6 65 2 4" xfId="37894"/>
    <cellStyle name="40% - Accent6 65 3" xfId="15180"/>
    <cellStyle name="40% - Accent6 65 3 2" xfId="28140"/>
    <cellStyle name="40% - Accent6 65 3 2 2" xfId="54141"/>
    <cellStyle name="40% - Accent6 65 3 3" xfId="41206"/>
    <cellStyle name="40% - Accent6 65 4" xfId="21708"/>
    <cellStyle name="40% - Accent6 65 4 2" xfId="47708"/>
    <cellStyle name="40% - Accent6 65 5" xfId="34705"/>
    <cellStyle name="40% - Accent6 66" xfId="55"/>
    <cellStyle name="40% - Accent6 66 2" xfId="11721"/>
    <cellStyle name="40% - Accent6 66 2 2" xfId="18388"/>
    <cellStyle name="40% - Accent6 66 2 2 2" xfId="31350"/>
    <cellStyle name="40% - Accent6 66 2 2 2 2" xfId="57351"/>
    <cellStyle name="40% - Accent6 66 2 2 3" xfId="44416"/>
    <cellStyle name="40% - Accent6 66 2 3" xfId="24917"/>
    <cellStyle name="40% - Accent6 66 2 3 2" xfId="50917"/>
    <cellStyle name="40% - Accent6 66 2 4" xfId="37915"/>
    <cellStyle name="40% - Accent6 66 3" xfId="15192"/>
    <cellStyle name="40% - Accent6 66 3 2" xfId="28152"/>
    <cellStyle name="40% - Accent6 66 3 2 2" xfId="54153"/>
    <cellStyle name="40% - Accent6 66 3 3" xfId="41218"/>
    <cellStyle name="40% - Accent6 66 4" xfId="21720"/>
    <cellStyle name="40% - Accent6 66 4 2" xfId="47720"/>
    <cellStyle name="40% - Accent6 66 5" xfId="34717"/>
    <cellStyle name="40% - Accent6 67" xfId="11735"/>
    <cellStyle name="40% - Accent6 67 2" xfId="15220"/>
    <cellStyle name="40% - Accent6 67 2 2" xfId="28180"/>
    <cellStyle name="40% - Accent6 67 2 2 2" xfId="54181"/>
    <cellStyle name="40% - Accent6 67 2 3" xfId="41246"/>
    <cellStyle name="40% - Accent6 67 3" xfId="21747"/>
    <cellStyle name="40% - Accent6 67 3 2" xfId="47747"/>
    <cellStyle name="40% - Accent6 67 4" xfId="34745"/>
    <cellStyle name="40% - Accent6 68" xfId="11750"/>
    <cellStyle name="40% - Accent6 68 2" xfId="15248"/>
    <cellStyle name="40% - Accent6 68 2 2" xfId="28208"/>
    <cellStyle name="40% - Accent6 68 2 2 2" xfId="54209"/>
    <cellStyle name="40% - Accent6 68 2 3" xfId="41274"/>
    <cellStyle name="40% - Accent6 68 3" xfId="21775"/>
    <cellStyle name="40% - Accent6 68 3 2" xfId="47775"/>
    <cellStyle name="40% - Accent6 68 4" xfId="34773"/>
    <cellStyle name="40% - Accent6 69" xfId="11763"/>
    <cellStyle name="40% - Accent6 69 2" xfId="18406"/>
    <cellStyle name="40% - Accent6 69 2 2" xfId="31368"/>
    <cellStyle name="40% - Accent6 69 2 2 2" xfId="57369"/>
    <cellStyle name="40% - Accent6 69 2 3" xfId="37934"/>
    <cellStyle name="40% - Accent6 69 3" xfId="24935"/>
    <cellStyle name="40% - Accent6 69 3 2" xfId="50935"/>
    <cellStyle name="40% - Accent6 69 4" xfId="31599"/>
    <cellStyle name="40% - Accent6 7" xfId="339"/>
    <cellStyle name="40% - Accent6 7 2" xfId="2591"/>
    <cellStyle name="40% - Accent6 7 2 2" xfId="9278"/>
    <cellStyle name="40% - Accent6 7 2 2 2" xfId="15979"/>
    <cellStyle name="40% - Accent6 7 2 2 2 2" xfId="28940"/>
    <cellStyle name="40% - Accent6 7 2 2 2 2 2" xfId="54941"/>
    <cellStyle name="40% - Accent6 7 2 2 2 3" xfId="42006"/>
    <cellStyle name="40% - Accent6 7 2 2 3" xfId="22507"/>
    <cellStyle name="40% - Accent6 7 2 2 3 2" xfId="48507"/>
    <cellStyle name="40% - Accent6 7 2 2 4" xfId="35505"/>
    <cellStyle name="40% - Accent6 7 2 3" xfId="12791"/>
    <cellStyle name="40% - Accent6 7 2 3 2" xfId="25752"/>
    <cellStyle name="40% - Accent6 7 2 3 2 2" xfId="51752"/>
    <cellStyle name="40% - Accent6 7 2 3 3" xfId="38817"/>
    <cellStyle name="40% - Accent6 7 2 4" xfId="19333"/>
    <cellStyle name="40% - Accent6 7 2 4 2" xfId="45333"/>
    <cellStyle name="40% - Accent6 7 2 5" xfId="32316"/>
    <cellStyle name="40% - Accent6 7 3" xfId="3522"/>
    <cellStyle name="40% - Accent6 7 3 2" xfId="10047"/>
    <cellStyle name="40% - Accent6 7 3 2 2" xfId="16751"/>
    <cellStyle name="40% - Accent6 7 3 2 2 2" xfId="29712"/>
    <cellStyle name="40% - Accent6 7 3 2 2 2 2" xfId="55713"/>
    <cellStyle name="40% - Accent6 7 3 2 2 3" xfId="42778"/>
    <cellStyle name="40% - Accent6 7 3 2 3" xfId="23279"/>
    <cellStyle name="40% - Accent6 7 3 2 3 2" xfId="49279"/>
    <cellStyle name="40% - Accent6 7 3 2 4" xfId="36277"/>
    <cellStyle name="40% - Accent6 7 3 3" xfId="13563"/>
    <cellStyle name="40% - Accent6 7 3 3 2" xfId="26524"/>
    <cellStyle name="40% - Accent6 7 3 3 2 2" xfId="52524"/>
    <cellStyle name="40% - Accent6 7 3 3 3" xfId="39589"/>
    <cellStyle name="40% - Accent6 7 3 4" xfId="20102"/>
    <cellStyle name="40% - Accent6 7 3 4 2" xfId="46102"/>
    <cellStyle name="40% - Accent6 7 3 5" xfId="33088"/>
    <cellStyle name="40% - Accent6 7 4" xfId="4236"/>
    <cellStyle name="40% - Accent6 7 4 2" xfId="10490"/>
    <cellStyle name="40% - Accent6 7 4 2 2" xfId="17194"/>
    <cellStyle name="40% - Accent6 7 4 2 2 2" xfId="30155"/>
    <cellStyle name="40% - Accent6 7 4 2 2 2 2" xfId="56156"/>
    <cellStyle name="40% - Accent6 7 4 2 2 3" xfId="43221"/>
    <cellStyle name="40% - Accent6 7 4 2 3" xfId="23722"/>
    <cellStyle name="40% - Accent6 7 4 2 3 2" xfId="49722"/>
    <cellStyle name="40% - Accent6 7 4 2 4" xfId="36720"/>
    <cellStyle name="40% - Accent6 7 4 3" xfId="14006"/>
    <cellStyle name="40% - Accent6 7 4 3 2" xfId="26966"/>
    <cellStyle name="40% - Accent6 7 4 3 2 2" xfId="52967"/>
    <cellStyle name="40% - Accent6 7 4 3 3" xfId="40032"/>
    <cellStyle name="40% - Accent6 7 4 4" xfId="20544"/>
    <cellStyle name="40% - Accent6 7 4 4 2" xfId="46544"/>
    <cellStyle name="40% - Accent6 7 4 5" xfId="33531"/>
    <cellStyle name="40% - Accent6 7 5" xfId="4892"/>
    <cellStyle name="40% - Accent6 7 5 2" xfId="10884"/>
    <cellStyle name="40% - Accent6 7 5 2 2" xfId="17588"/>
    <cellStyle name="40% - Accent6 7 5 2 2 2" xfId="30549"/>
    <cellStyle name="40% - Accent6 7 5 2 2 2 2" xfId="56550"/>
    <cellStyle name="40% - Accent6 7 5 2 2 3" xfId="43615"/>
    <cellStyle name="40% - Accent6 7 5 2 3" xfId="24116"/>
    <cellStyle name="40% - Accent6 7 5 2 3 2" xfId="50116"/>
    <cellStyle name="40% - Accent6 7 5 2 4" xfId="37114"/>
    <cellStyle name="40% - Accent6 7 5 3" xfId="14400"/>
    <cellStyle name="40% - Accent6 7 5 3 2" xfId="27360"/>
    <cellStyle name="40% - Accent6 7 5 3 2 2" xfId="53361"/>
    <cellStyle name="40% - Accent6 7 5 3 3" xfId="40426"/>
    <cellStyle name="40% - Accent6 7 5 4" xfId="20937"/>
    <cellStyle name="40% - Accent6 7 5 4 2" xfId="46937"/>
    <cellStyle name="40% - Accent6 7 5 5" xfId="33925"/>
    <cellStyle name="40% - Accent6 7 6" xfId="8641"/>
    <cellStyle name="40% - Accent6 7 6 2" xfId="15343"/>
    <cellStyle name="40% - Accent6 7 6 2 2" xfId="28303"/>
    <cellStyle name="40% - Accent6 7 6 2 2 2" xfId="54304"/>
    <cellStyle name="40% - Accent6 7 6 2 3" xfId="41369"/>
    <cellStyle name="40% - Accent6 7 6 3" xfId="21870"/>
    <cellStyle name="40% - Accent6 7 6 3 2" xfId="47870"/>
    <cellStyle name="40% - Accent6 7 6 4" xfId="34868"/>
    <cellStyle name="40% - Accent6 7 7" xfId="12154"/>
    <cellStyle name="40% - Accent6 7 7 2" xfId="25115"/>
    <cellStyle name="40% - Accent6 7 7 2 2" xfId="51115"/>
    <cellStyle name="40% - Accent6 7 7 3" xfId="38180"/>
    <cellStyle name="40% - Accent6 7 8" xfId="18696"/>
    <cellStyle name="40% - Accent6 7 8 2" xfId="44696"/>
    <cellStyle name="40% - Accent6 7 9" xfId="31679"/>
    <cellStyle name="40% - Accent6 70" xfId="11785"/>
    <cellStyle name="40% - Accent6 70 2" xfId="18418"/>
    <cellStyle name="40% - Accent6 70 2 2" xfId="31380"/>
    <cellStyle name="40% - Accent6 70 2 2 2" xfId="57381"/>
    <cellStyle name="40% - Accent6 70 2 3" xfId="44431"/>
    <cellStyle name="40% - Accent6 70 3" xfId="24947"/>
    <cellStyle name="40% - Accent6 70 3 2" xfId="50947"/>
    <cellStyle name="40% - Accent6 70 4" xfId="37968"/>
    <cellStyle name="40% - Accent6 71" xfId="11804"/>
    <cellStyle name="40% - Accent6 71 2" xfId="18446"/>
    <cellStyle name="40% - Accent6 71 2 2" xfId="31408"/>
    <cellStyle name="40% - Accent6 71 2 2 2" xfId="57409"/>
    <cellStyle name="40% - Accent6 71 2 3" xfId="44459"/>
    <cellStyle name="40% - Accent6 71 3" xfId="24975"/>
    <cellStyle name="40% - Accent6 71 3 2" xfId="50975"/>
    <cellStyle name="40% - Accent6 71 4" xfId="37989"/>
    <cellStyle name="40% - Accent6 72" xfId="11822"/>
    <cellStyle name="40% - Accent6 72 2" xfId="18476"/>
    <cellStyle name="40% - Accent6 72 2 2" xfId="31438"/>
    <cellStyle name="40% - Accent6 72 2 2 2" xfId="57439"/>
    <cellStyle name="40% - Accent6 72 2 3" xfId="44489"/>
    <cellStyle name="40% - Accent6 72 3" xfId="25005"/>
    <cellStyle name="40% - Accent6 72 3 2" xfId="51005"/>
    <cellStyle name="40% - Accent6 72 4" xfId="38017"/>
    <cellStyle name="40% - Accent6 73" xfId="11873"/>
    <cellStyle name="40% - Accent6 73 2" xfId="18492"/>
    <cellStyle name="40% - Accent6 73 2 2" xfId="31454"/>
    <cellStyle name="40% - Accent6 73 2 2 2" xfId="57455"/>
    <cellStyle name="40% - Accent6 73 2 3" xfId="44505"/>
    <cellStyle name="40% - Accent6 73 3" xfId="25021"/>
    <cellStyle name="40% - Accent6 73 3 2" xfId="51021"/>
    <cellStyle name="40% - Accent6 73 4" xfId="38029"/>
    <cellStyle name="40% - Accent6 74" xfId="12031"/>
    <cellStyle name="40% - Accent6 74 2" xfId="18507"/>
    <cellStyle name="40% - Accent6 74 2 2" xfId="31469"/>
    <cellStyle name="40% - Accent6 74 2 2 2" xfId="57470"/>
    <cellStyle name="40% - Accent6 74 2 3" xfId="44520"/>
    <cellStyle name="40% - Accent6 74 3" xfId="25036"/>
    <cellStyle name="40% - Accent6 74 3 2" xfId="51036"/>
    <cellStyle name="40% - Accent6 74 4" xfId="38042"/>
    <cellStyle name="40% - Accent6 75" xfId="12043"/>
    <cellStyle name="40% - Accent6 75 2" xfId="31481"/>
    <cellStyle name="40% - Accent6 75 2 2" xfId="57482"/>
    <cellStyle name="40% - Accent6 75 3" xfId="38054"/>
    <cellStyle name="40% - Accent6 76" xfId="12071"/>
    <cellStyle name="40% - Accent6 76 2" xfId="31509"/>
    <cellStyle name="40% - Accent6 76 2 2" xfId="57510"/>
    <cellStyle name="40% - Accent6 76 3" xfId="38088"/>
    <cellStyle name="40% - Accent6 77" xfId="12083"/>
    <cellStyle name="40% - Accent6 77 2" xfId="31539"/>
    <cellStyle name="40% - Accent6 77 2 2" xfId="57540"/>
    <cellStyle name="40% - Accent6 77 3" xfId="38102"/>
    <cellStyle name="40% - Accent6 78" xfId="18535"/>
    <cellStyle name="40% - Accent6 78 2" xfId="31553"/>
    <cellStyle name="40% - Accent6 78 2 2" xfId="57553"/>
    <cellStyle name="40% - Accent6 78 3" xfId="44548"/>
    <cellStyle name="40% - Accent6 79" xfId="18547"/>
    <cellStyle name="40% - Accent6 79 2" xfId="31565"/>
    <cellStyle name="40% - Accent6 79 2 2" xfId="57565"/>
    <cellStyle name="40% - Accent6 79 3" xfId="44560"/>
    <cellStyle name="40% - Accent6 8" xfId="381"/>
    <cellStyle name="40% - Accent6 8 2" xfId="2626"/>
    <cellStyle name="40% - Accent6 8 2 2" xfId="9306"/>
    <cellStyle name="40% - Accent6 8 2 2 2" xfId="16007"/>
    <cellStyle name="40% - Accent6 8 2 2 2 2" xfId="28968"/>
    <cellStyle name="40% - Accent6 8 2 2 2 2 2" xfId="54969"/>
    <cellStyle name="40% - Accent6 8 2 2 2 3" xfId="42034"/>
    <cellStyle name="40% - Accent6 8 2 2 3" xfId="22535"/>
    <cellStyle name="40% - Accent6 8 2 2 3 2" xfId="48535"/>
    <cellStyle name="40% - Accent6 8 2 2 4" xfId="35533"/>
    <cellStyle name="40% - Accent6 8 2 3" xfId="12819"/>
    <cellStyle name="40% - Accent6 8 2 3 2" xfId="25780"/>
    <cellStyle name="40% - Accent6 8 2 3 2 2" xfId="51780"/>
    <cellStyle name="40% - Accent6 8 2 3 3" xfId="38845"/>
    <cellStyle name="40% - Accent6 8 2 4" xfId="19361"/>
    <cellStyle name="40% - Accent6 8 2 4 2" xfId="45361"/>
    <cellStyle name="40% - Accent6 8 2 5" xfId="32344"/>
    <cellStyle name="40% - Accent6 8 3" xfId="3490"/>
    <cellStyle name="40% - Accent6 8 3 2" xfId="10020"/>
    <cellStyle name="40% - Accent6 8 3 2 2" xfId="16724"/>
    <cellStyle name="40% - Accent6 8 3 2 2 2" xfId="29685"/>
    <cellStyle name="40% - Accent6 8 3 2 2 2 2" xfId="55686"/>
    <cellStyle name="40% - Accent6 8 3 2 2 3" xfId="42751"/>
    <cellStyle name="40% - Accent6 8 3 2 3" xfId="23252"/>
    <cellStyle name="40% - Accent6 8 3 2 3 2" xfId="49252"/>
    <cellStyle name="40% - Accent6 8 3 2 4" xfId="36250"/>
    <cellStyle name="40% - Accent6 8 3 3" xfId="13536"/>
    <cellStyle name="40% - Accent6 8 3 3 2" xfId="26497"/>
    <cellStyle name="40% - Accent6 8 3 3 2 2" xfId="52497"/>
    <cellStyle name="40% - Accent6 8 3 3 3" xfId="39562"/>
    <cellStyle name="40% - Accent6 8 3 4" xfId="20075"/>
    <cellStyle name="40% - Accent6 8 3 4 2" xfId="46075"/>
    <cellStyle name="40% - Accent6 8 3 5" xfId="33061"/>
    <cellStyle name="40% - Accent6 8 4" xfId="4210"/>
    <cellStyle name="40% - Accent6 8 4 2" xfId="10468"/>
    <cellStyle name="40% - Accent6 8 4 2 2" xfId="17172"/>
    <cellStyle name="40% - Accent6 8 4 2 2 2" xfId="30133"/>
    <cellStyle name="40% - Accent6 8 4 2 2 2 2" xfId="56134"/>
    <cellStyle name="40% - Accent6 8 4 2 2 3" xfId="43199"/>
    <cellStyle name="40% - Accent6 8 4 2 3" xfId="23700"/>
    <cellStyle name="40% - Accent6 8 4 2 3 2" xfId="49700"/>
    <cellStyle name="40% - Accent6 8 4 2 4" xfId="36698"/>
    <cellStyle name="40% - Accent6 8 4 3" xfId="13984"/>
    <cellStyle name="40% - Accent6 8 4 3 2" xfId="26944"/>
    <cellStyle name="40% - Accent6 8 4 3 2 2" xfId="52945"/>
    <cellStyle name="40% - Accent6 8 4 3 3" xfId="40010"/>
    <cellStyle name="40% - Accent6 8 4 4" xfId="20522"/>
    <cellStyle name="40% - Accent6 8 4 4 2" xfId="46522"/>
    <cellStyle name="40% - Accent6 8 4 5" xfId="33509"/>
    <cellStyle name="40% - Accent6 8 5" xfId="4874"/>
    <cellStyle name="40% - Accent6 8 5 2" xfId="10869"/>
    <cellStyle name="40% - Accent6 8 5 2 2" xfId="17573"/>
    <cellStyle name="40% - Accent6 8 5 2 2 2" xfId="30534"/>
    <cellStyle name="40% - Accent6 8 5 2 2 2 2" xfId="56535"/>
    <cellStyle name="40% - Accent6 8 5 2 2 3" xfId="43600"/>
    <cellStyle name="40% - Accent6 8 5 2 3" xfId="24101"/>
    <cellStyle name="40% - Accent6 8 5 2 3 2" xfId="50101"/>
    <cellStyle name="40% - Accent6 8 5 2 4" xfId="37099"/>
    <cellStyle name="40% - Accent6 8 5 3" xfId="14385"/>
    <cellStyle name="40% - Accent6 8 5 3 2" xfId="27345"/>
    <cellStyle name="40% - Accent6 8 5 3 2 2" xfId="53346"/>
    <cellStyle name="40% - Accent6 8 5 3 3" xfId="40411"/>
    <cellStyle name="40% - Accent6 8 5 4" xfId="20922"/>
    <cellStyle name="40% - Accent6 8 5 4 2" xfId="46922"/>
    <cellStyle name="40% - Accent6 8 5 5" xfId="33910"/>
    <cellStyle name="40% - Accent6 8 6" xfId="8655"/>
    <cellStyle name="40% - Accent6 8 6 2" xfId="15357"/>
    <cellStyle name="40% - Accent6 8 6 2 2" xfId="28317"/>
    <cellStyle name="40% - Accent6 8 6 2 2 2" xfId="54318"/>
    <cellStyle name="40% - Accent6 8 6 2 3" xfId="41383"/>
    <cellStyle name="40% - Accent6 8 6 3" xfId="21884"/>
    <cellStyle name="40% - Accent6 8 6 3 2" xfId="47884"/>
    <cellStyle name="40% - Accent6 8 6 4" xfId="34882"/>
    <cellStyle name="40% - Accent6 8 7" xfId="12168"/>
    <cellStyle name="40% - Accent6 8 7 2" xfId="25129"/>
    <cellStyle name="40% - Accent6 8 7 2 2" xfId="51129"/>
    <cellStyle name="40% - Accent6 8 7 3" xfId="38194"/>
    <cellStyle name="40% - Accent6 8 8" xfId="18710"/>
    <cellStyle name="40% - Accent6 8 8 2" xfId="44710"/>
    <cellStyle name="40% - Accent6 8 9" xfId="31693"/>
    <cellStyle name="40% - Accent6 80" xfId="18575"/>
    <cellStyle name="40% - Accent6 80 2" xfId="18616"/>
    <cellStyle name="40% - Accent6 80 3" xfId="44588"/>
    <cellStyle name="40% - Accent6 81" xfId="18603"/>
    <cellStyle name="40% - Accent6 81 2" xfId="44617"/>
    <cellStyle name="40% - Accent6 9" xfId="423"/>
    <cellStyle name="40% - Accent6 9 2" xfId="2660"/>
    <cellStyle name="40% - Accent6 9 2 2" xfId="9337"/>
    <cellStyle name="40% - Accent6 9 2 2 2" xfId="16038"/>
    <cellStyle name="40% - Accent6 9 2 2 2 2" xfId="28999"/>
    <cellStyle name="40% - Accent6 9 2 2 2 2 2" xfId="55000"/>
    <cellStyle name="40% - Accent6 9 2 2 2 3" xfId="42065"/>
    <cellStyle name="40% - Accent6 9 2 2 3" xfId="22566"/>
    <cellStyle name="40% - Accent6 9 2 2 3 2" xfId="48566"/>
    <cellStyle name="40% - Accent6 9 2 2 4" xfId="35564"/>
    <cellStyle name="40% - Accent6 9 2 3" xfId="12850"/>
    <cellStyle name="40% - Accent6 9 2 3 2" xfId="25811"/>
    <cellStyle name="40% - Accent6 9 2 3 2 2" xfId="51811"/>
    <cellStyle name="40% - Accent6 9 2 3 3" xfId="38876"/>
    <cellStyle name="40% - Accent6 9 2 4" xfId="19392"/>
    <cellStyle name="40% - Accent6 9 2 4 2" xfId="45392"/>
    <cellStyle name="40% - Accent6 9 2 5" xfId="32375"/>
    <cellStyle name="40% - Accent6 9 3" xfId="3459"/>
    <cellStyle name="40% - Accent6 9 3 2" xfId="9992"/>
    <cellStyle name="40% - Accent6 9 3 2 2" xfId="16696"/>
    <cellStyle name="40% - Accent6 9 3 2 2 2" xfId="29657"/>
    <cellStyle name="40% - Accent6 9 3 2 2 2 2" xfId="55658"/>
    <cellStyle name="40% - Accent6 9 3 2 2 3" xfId="42723"/>
    <cellStyle name="40% - Accent6 9 3 2 3" xfId="23224"/>
    <cellStyle name="40% - Accent6 9 3 2 3 2" xfId="49224"/>
    <cellStyle name="40% - Accent6 9 3 2 4" xfId="36222"/>
    <cellStyle name="40% - Accent6 9 3 3" xfId="13508"/>
    <cellStyle name="40% - Accent6 9 3 3 2" xfId="26469"/>
    <cellStyle name="40% - Accent6 9 3 3 2 2" xfId="52469"/>
    <cellStyle name="40% - Accent6 9 3 3 3" xfId="39534"/>
    <cellStyle name="40% - Accent6 9 3 4" xfId="20047"/>
    <cellStyle name="40% - Accent6 9 3 4 2" xfId="46047"/>
    <cellStyle name="40% - Accent6 9 3 5" xfId="33033"/>
    <cellStyle name="40% - Accent6 9 4" xfId="3021"/>
    <cellStyle name="40% - Accent6 9 4 2" xfId="9635"/>
    <cellStyle name="40% - Accent6 9 4 2 2" xfId="16337"/>
    <cellStyle name="40% - Accent6 9 4 2 2 2" xfId="29298"/>
    <cellStyle name="40% - Accent6 9 4 2 2 2 2" xfId="55299"/>
    <cellStyle name="40% - Accent6 9 4 2 2 3" xfId="42364"/>
    <cellStyle name="40% - Accent6 9 4 2 3" xfId="22865"/>
    <cellStyle name="40% - Accent6 9 4 2 3 2" xfId="48865"/>
    <cellStyle name="40% - Accent6 9 4 2 4" xfId="35863"/>
    <cellStyle name="40% - Accent6 9 4 3" xfId="13149"/>
    <cellStyle name="40% - Accent6 9 4 3 2" xfId="26110"/>
    <cellStyle name="40% - Accent6 9 4 3 2 2" xfId="52110"/>
    <cellStyle name="40% - Accent6 9 4 3 3" xfId="39175"/>
    <cellStyle name="40% - Accent6 9 4 4" xfId="19690"/>
    <cellStyle name="40% - Accent6 9 4 4 2" xfId="45690"/>
    <cellStyle name="40% - Accent6 9 4 5" xfId="32674"/>
    <cellStyle name="40% - Accent6 9 5" xfId="3675"/>
    <cellStyle name="40% - Accent6 9 5 2" xfId="10172"/>
    <cellStyle name="40% - Accent6 9 5 2 2" xfId="16876"/>
    <cellStyle name="40% - Accent6 9 5 2 2 2" xfId="29837"/>
    <cellStyle name="40% - Accent6 9 5 2 2 2 2" xfId="55838"/>
    <cellStyle name="40% - Accent6 9 5 2 2 3" xfId="42903"/>
    <cellStyle name="40% - Accent6 9 5 2 3" xfId="23404"/>
    <cellStyle name="40% - Accent6 9 5 2 3 2" xfId="49404"/>
    <cellStyle name="40% - Accent6 9 5 2 4" xfId="36402"/>
    <cellStyle name="40% - Accent6 9 5 3" xfId="13688"/>
    <cellStyle name="40% - Accent6 9 5 3 2" xfId="26648"/>
    <cellStyle name="40% - Accent6 9 5 3 2 2" xfId="52649"/>
    <cellStyle name="40% - Accent6 9 5 3 3" xfId="39714"/>
    <cellStyle name="40% - Accent6 9 5 4" xfId="20227"/>
    <cellStyle name="40% - Accent6 9 5 4 2" xfId="46227"/>
    <cellStyle name="40% - Accent6 9 5 5" xfId="33213"/>
    <cellStyle name="40% - Accent6 9 6" xfId="8669"/>
    <cellStyle name="40% - Accent6 9 6 2" xfId="15371"/>
    <cellStyle name="40% - Accent6 9 6 2 2" xfId="28331"/>
    <cellStyle name="40% - Accent6 9 6 2 2 2" xfId="54332"/>
    <cellStyle name="40% - Accent6 9 6 2 3" xfId="41397"/>
    <cellStyle name="40% - Accent6 9 6 3" xfId="21898"/>
    <cellStyle name="40% - Accent6 9 6 3 2" xfId="47898"/>
    <cellStyle name="40% - Accent6 9 6 4" xfId="34896"/>
    <cellStyle name="40% - Accent6 9 7" xfId="12182"/>
    <cellStyle name="40% - Accent6 9 7 2" xfId="25143"/>
    <cellStyle name="40% - Accent6 9 7 2 2" xfId="51143"/>
    <cellStyle name="40% - Accent6 9 7 3" xfId="38208"/>
    <cellStyle name="40% - Accent6 9 8" xfId="18724"/>
    <cellStyle name="40% - Accent6 9 8 2" xfId="44724"/>
    <cellStyle name="40% - Accent6 9 9" xfId="31707"/>
    <cellStyle name="60% - Accent1" xfId="22" builtinId="32" customBuiltin="1"/>
    <cellStyle name="60% - Accent1 10" xfId="446"/>
    <cellStyle name="60% - Accent1 11" xfId="488"/>
    <cellStyle name="60% - Accent1 12" xfId="530"/>
    <cellStyle name="60% - Accent1 13" xfId="571"/>
    <cellStyle name="60% - Accent1 14" xfId="613"/>
    <cellStyle name="60% - Accent1 15" xfId="655"/>
    <cellStyle name="60% - Accent1 16" xfId="697"/>
    <cellStyle name="60% - Accent1 17" xfId="739"/>
    <cellStyle name="60% - Accent1 18" xfId="781"/>
    <cellStyle name="60% - Accent1 19" xfId="823"/>
    <cellStyle name="60% - Accent1 2" xfId="106"/>
    <cellStyle name="60% - Accent1 2 2" xfId="2341"/>
    <cellStyle name="60% - Accent1 2 2 2" xfId="2389"/>
    <cellStyle name="60% - Accent1 2 2 3" xfId="3840"/>
    <cellStyle name="60% - Accent1 2 2 4" xfId="4515"/>
    <cellStyle name="60% - Accent1 2 2 5" xfId="5105"/>
    <cellStyle name="60% - Accent1 2 3" xfId="2950"/>
    <cellStyle name="60% - Accent1 2 4" xfId="3009"/>
    <cellStyle name="60% - Accent1 2 5" xfId="2731"/>
    <cellStyle name="60% - Accent1 20" xfId="865"/>
    <cellStyle name="60% - Accent1 21" xfId="907"/>
    <cellStyle name="60% - Accent1 22" xfId="949"/>
    <cellStyle name="60% - Accent1 23" xfId="991"/>
    <cellStyle name="60% - Accent1 24" xfId="1033"/>
    <cellStyle name="60% - Accent1 25" xfId="1075"/>
    <cellStyle name="60% - Accent1 26" xfId="1117"/>
    <cellStyle name="60% - Accent1 27" xfId="1159"/>
    <cellStyle name="60% - Accent1 28" xfId="1729"/>
    <cellStyle name="60% - Accent1 29" xfId="1770"/>
    <cellStyle name="60% - Accent1 3" xfId="155"/>
    <cellStyle name="60% - Accent1 30" xfId="1811"/>
    <cellStyle name="60% - Accent1 31" xfId="1852"/>
    <cellStyle name="60% - Accent1 32" xfId="1893"/>
    <cellStyle name="60% - Accent1 33" xfId="1934"/>
    <cellStyle name="60% - Accent1 34" xfId="1975"/>
    <cellStyle name="60% - Accent1 35" xfId="2017"/>
    <cellStyle name="60% - Accent1 35 2" xfId="3920"/>
    <cellStyle name="60% - Accent1 35 3" xfId="4589"/>
    <cellStyle name="60% - Accent1 35 4" xfId="5170"/>
    <cellStyle name="60% - Accent1 35 5" xfId="5711"/>
    <cellStyle name="60% - Accent1 36" xfId="2059"/>
    <cellStyle name="60% - Accent1 36 2" xfId="3962"/>
    <cellStyle name="60% - Accent1 36 3" xfId="4631"/>
    <cellStyle name="60% - Accent1 36 4" xfId="5212"/>
    <cellStyle name="60% - Accent1 36 5" xfId="5753"/>
    <cellStyle name="60% - Accent1 37" xfId="2100"/>
    <cellStyle name="60% - Accent1 37 2" xfId="4004"/>
    <cellStyle name="60% - Accent1 37 3" xfId="4673"/>
    <cellStyle name="60% - Accent1 37 4" xfId="5254"/>
    <cellStyle name="60% - Accent1 37 5" xfId="5795"/>
    <cellStyle name="60% - Accent1 38" xfId="2141"/>
    <cellStyle name="60% - Accent1 38 2" xfId="4046"/>
    <cellStyle name="60% - Accent1 38 3" xfId="4715"/>
    <cellStyle name="60% - Accent1 38 4" xfId="5296"/>
    <cellStyle name="60% - Accent1 38 5" xfId="5837"/>
    <cellStyle name="60% - Accent1 39" xfId="2183"/>
    <cellStyle name="60% - Accent1 39 2" xfId="4088"/>
    <cellStyle name="60% - Accent1 39 3" xfId="4757"/>
    <cellStyle name="60% - Accent1 39 4" xfId="5338"/>
    <cellStyle name="60% - Accent1 39 5" xfId="5879"/>
    <cellStyle name="60% - Accent1 4" xfId="196"/>
    <cellStyle name="60% - Accent1 40" xfId="2224"/>
    <cellStyle name="60% - Accent1 40 2" xfId="4130"/>
    <cellStyle name="60% - Accent1 40 3" xfId="4799"/>
    <cellStyle name="60% - Accent1 40 4" xfId="5380"/>
    <cellStyle name="60% - Accent1 40 5" xfId="5921"/>
    <cellStyle name="60% - Accent1 41" xfId="2266"/>
    <cellStyle name="60% - Accent1 41 2" xfId="4172"/>
    <cellStyle name="60% - Accent1 41 3" xfId="4841"/>
    <cellStyle name="60% - Accent1 41 4" xfId="5422"/>
    <cellStyle name="60% - Accent1 41 5" xfId="5963"/>
    <cellStyle name="60% - Accent1 42" xfId="2307"/>
    <cellStyle name="60% - Accent1 43" xfId="3015"/>
    <cellStyle name="60% - Accent1 44" xfId="3866"/>
    <cellStyle name="60% - Accent1 45" xfId="4539"/>
    <cellStyle name="60% - Accent1 46" xfId="5127"/>
    <cellStyle name="60% - Accent1 47" xfId="4926"/>
    <cellStyle name="60% - Accent1 48" xfId="5031"/>
    <cellStyle name="60% - Accent1 49" xfId="5547"/>
    <cellStyle name="60% - Accent1 5" xfId="237"/>
    <cellStyle name="60% - Accent1 50" xfId="5505"/>
    <cellStyle name="60% - Accent1 51" xfId="5464"/>
    <cellStyle name="60% - Accent1 52" xfId="6282"/>
    <cellStyle name="60% - Accent1 53" xfId="6324"/>
    <cellStyle name="60% - Accent1 54" xfId="6366"/>
    <cellStyle name="60% - Accent1 55" xfId="6408"/>
    <cellStyle name="60% - Accent1 56" xfId="6450"/>
    <cellStyle name="60% - Accent1 57" xfId="6492"/>
    <cellStyle name="60% - Accent1 58" xfId="6534"/>
    <cellStyle name="60% - Accent1 59" xfId="6576"/>
    <cellStyle name="60% - Accent1 6" xfId="278"/>
    <cellStyle name="60% - Accent1 60" xfId="6618"/>
    <cellStyle name="60% - Accent1 61" xfId="6660"/>
    <cellStyle name="60% - Accent1 62" xfId="56"/>
    <cellStyle name="60% - Accent1 62 2" xfId="11587"/>
    <cellStyle name="60% - Accent1 63" xfId="11615"/>
    <cellStyle name="60% - Accent1 64" xfId="11643"/>
    <cellStyle name="60% - Accent1 65" xfId="11671"/>
    <cellStyle name="60% - Accent1 66" xfId="11702"/>
    <cellStyle name="60% - Accent1 7" xfId="320"/>
    <cellStyle name="60% - Accent1 8" xfId="362"/>
    <cellStyle name="60% - Accent1 9" xfId="404"/>
    <cellStyle name="60% - Accent2" xfId="26" builtinId="36" customBuiltin="1"/>
    <cellStyle name="60% - Accent2 10" xfId="450"/>
    <cellStyle name="60% - Accent2 11" xfId="492"/>
    <cellStyle name="60% - Accent2 12" xfId="534"/>
    <cellStyle name="60% - Accent2 13" xfId="575"/>
    <cellStyle name="60% - Accent2 14" xfId="617"/>
    <cellStyle name="60% - Accent2 15" xfId="659"/>
    <cellStyle name="60% - Accent2 16" xfId="701"/>
    <cellStyle name="60% - Accent2 17" xfId="743"/>
    <cellStyle name="60% - Accent2 18" xfId="785"/>
    <cellStyle name="60% - Accent2 19" xfId="827"/>
    <cellStyle name="60% - Accent2 2" xfId="107"/>
    <cellStyle name="60% - Accent2 2 2" xfId="2342"/>
    <cellStyle name="60% - Accent2 2 2 2" xfId="2390"/>
    <cellStyle name="60% - Accent2 2 2 3" xfId="3807"/>
    <cellStyle name="60% - Accent2 2 2 4" xfId="4484"/>
    <cellStyle name="60% - Accent2 2 2 5" xfId="5080"/>
    <cellStyle name="60% - Accent2 2 3" xfId="2917"/>
    <cellStyle name="60% - Accent2 2 4" xfId="2424"/>
    <cellStyle name="60% - Accent2 2 5" xfId="3665"/>
    <cellStyle name="60% - Accent2 20" xfId="869"/>
    <cellStyle name="60% - Accent2 21" xfId="911"/>
    <cellStyle name="60% - Accent2 22" xfId="953"/>
    <cellStyle name="60% - Accent2 23" xfId="995"/>
    <cellStyle name="60% - Accent2 24" xfId="1037"/>
    <cellStyle name="60% - Accent2 25" xfId="1079"/>
    <cellStyle name="60% - Accent2 26" xfId="1121"/>
    <cellStyle name="60% - Accent2 27" xfId="1163"/>
    <cellStyle name="60% - Accent2 28" xfId="1733"/>
    <cellStyle name="60% - Accent2 29" xfId="1774"/>
    <cellStyle name="60% - Accent2 3" xfId="159"/>
    <cellStyle name="60% - Accent2 30" xfId="1815"/>
    <cellStyle name="60% - Accent2 31" xfId="1856"/>
    <cellStyle name="60% - Accent2 32" xfId="1897"/>
    <cellStyle name="60% - Accent2 33" xfId="1938"/>
    <cellStyle name="60% - Accent2 34" xfId="1979"/>
    <cellStyle name="60% - Accent2 35" xfId="2021"/>
    <cellStyle name="60% - Accent2 35 2" xfId="3924"/>
    <cellStyle name="60% - Accent2 35 3" xfId="4593"/>
    <cellStyle name="60% - Accent2 35 4" xfId="5174"/>
    <cellStyle name="60% - Accent2 35 5" xfId="5715"/>
    <cellStyle name="60% - Accent2 36" xfId="2063"/>
    <cellStyle name="60% - Accent2 36 2" xfId="3966"/>
    <cellStyle name="60% - Accent2 36 3" xfId="4635"/>
    <cellStyle name="60% - Accent2 36 4" xfId="5216"/>
    <cellStyle name="60% - Accent2 36 5" xfId="5757"/>
    <cellStyle name="60% - Accent2 37" xfId="2104"/>
    <cellStyle name="60% - Accent2 37 2" xfId="4008"/>
    <cellStyle name="60% - Accent2 37 3" xfId="4677"/>
    <cellStyle name="60% - Accent2 37 4" xfId="5258"/>
    <cellStyle name="60% - Accent2 37 5" xfId="5799"/>
    <cellStyle name="60% - Accent2 38" xfId="2145"/>
    <cellStyle name="60% - Accent2 38 2" xfId="4050"/>
    <cellStyle name="60% - Accent2 38 3" xfId="4719"/>
    <cellStyle name="60% - Accent2 38 4" xfId="5300"/>
    <cellStyle name="60% - Accent2 38 5" xfId="5841"/>
    <cellStyle name="60% - Accent2 39" xfId="2187"/>
    <cellStyle name="60% - Accent2 39 2" xfId="4092"/>
    <cellStyle name="60% - Accent2 39 3" xfId="4761"/>
    <cellStyle name="60% - Accent2 39 4" xfId="5342"/>
    <cellStyle name="60% - Accent2 39 5" xfId="5883"/>
    <cellStyle name="60% - Accent2 4" xfId="200"/>
    <cellStyle name="60% - Accent2 40" xfId="2228"/>
    <cellStyle name="60% - Accent2 40 2" xfId="4134"/>
    <cellStyle name="60% - Accent2 40 3" xfId="4803"/>
    <cellStyle name="60% - Accent2 40 4" xfId="5384"/>
    <cellStyle name="60% - Accent2 40 5" xfId="5925"/>
    <cellStyle name="60% - Accent2 41" xfId="2270"/>
    <cellStyle name="60% - Accent2 41 2" xfId="4176"/>
    <cellStyle name="60% - Accent2 41 3" xfId="4845"/>
    <cellStyle name="60% - Accent2 41 4" xfId="5426"/>
    <cellStyle name="60% - Accent2 41 5" xfId="5967"/>
    <cellStyle name="60% - Accent2 42" xfId="2311"/>
    <cellStyle name="60% - Accent2 43" xfId="2876"/>
    <cellStyle name="60% - Accent2 44" xfId="2701"/>
    <cellStyle name="60% - Accent2 45" xfId="3420"/>
    <cellStyle name="60% - Accent2 46" xfId="2613"/>
    <cellStyle name="60% - Accent2 47" xfId="5656"/>
    <cellStyle name="60% - Accent2 48" xfId="4260"/>
    <cellStyle name="60% - Accent2 49" xfId="5543"/>
    <cellStyle name="60% - Accent2 5" xfId="241"/>
    <cellStyle name="60% - Accent2 50" xfId="5501"/>
    <cellStyle name="60% - Accent2 51" xfId="5459"/>
    <cellStyle name="60% - Accent2 52" xfId="6286"/>
    <cellStyle name="60% - Accent2 53" xfId="6328"/>
    <cellStyle name="60% - Accent2 54" xfId="6370"/>
    <cellStyle name="60% - Accent2 55" xfId="6412"/>
    <cellStyle name="60% - Accent2 56" xfId="6454"/>
    <cellStyle name="60% - Accent2 57" xfId="6496"/>
    <cellStyle name="60% - Accent2 58" xfId="6538"/>
    <cellStyle name="60% - Accent2 59" xfId="6580"/>
    <cellStyle name="60% - Accent2 6" xfId="282"/>
    <cellStyle name="60% - Accent2 60" xfId="6622"/>
    <cellStyle name="60% - Accent2 61" xfId="6664"/>
    <cellStyle name="60% - Accent2 62" xfId="57"/>
    <cellStyle name="60% - Accent2 62 2" xfId="11589"/>
    <cellStyle name="60% - Accent2 63" xfId="11617"/>
    <cellStyle name="60% - Accent2 64" xfId="11645"/>
    <cellStyle name="60% - Accent2 65" xfId="11673"/>
    <cellStyle name="60% - Accent2 66" xfId="11706"/>
    <cellStyle name="60% - Accent2 7" xfId="324"/>
    <cellStyle name="60% - Accent2 8" xfId="366"/>
    <cellStyle name="60% - Accent2 9" xfId="408"/>
    <cellStyle name="60% - Accent3" xfId="30" builtinId="40" customBuiltin="1"/>
    <cellStyle name="60% - Accent3 10" xfId="454"/>
    <cellStyle name="60% - Accent3 11" xfId="496"/>
    <cellStyle name="60% - Accent3 12" xfId="538"/>
    <cellStyle name="60% - Accent3 13" xfId="579"/>
    <cellStyle name="60% - Accent3 14" xfId="621"/>
    <cellStyle name="60% - Accent3 15" xfId="663"/>
    <cellStyle name="60% - Accent3 16" xfId="705"/>
    <cellStyle name="60% - Accent3 17" xfId="747"/>
    <cellStyle name="60% - Accent3 18" xfId="789"/>
    <cellStyle name="60% - Accent3 19" xfId="831"/>
    <cellStyle name="60% - Accent3 2" xfId="108"/>
    <cellStyle name="60% - Accent3 2 2" xfId="2343"/>
    <cellStyle name="60% - Accent3 2 2 2" xfId="2391"/>
    <cellStyle name="60% - Accent3 2 2 3" xfId="3776"/>
    <cellStyle name="60% - Accent3 2 2 4" xfId="4455"/>
    <cellStyle name="60% - Accent3 2 2 5" xfId="5058"/>
    <cellStyle name="60% - Accent3 2 3" xfId="2879"/>
    <cellStyle name="60% - Accent3 2 4" xfId="2602"/>
    <cellStyle name="60% - Accent3 2 5" xfId="3511"/>
    <cellStyle name="60% - Accent3 20" xfId="873"/>
    <cellStyle name="60% - Accent3 21" xfId="915"/>
    <cellStyle name="60% - Accent3 22" xfId="957"/>
    <cellStyle name="60% - Accent3 23" xfId="999"/>
    <cellStyle name="60% - Accent3 24" xfId="1041"/>
    <cellStyle name="60% - Accent3 25" xfId="1083"/>
    <cellStyle name="60% - Accent3 26" xfId="1125"/>
    <cellStyle name="60% - Accent3 27" xfId="1167"/>
    <cellStyle name="60% - Accent3 28" xfId="1737"/>
    <cellStyle name="60% - Accent3 29" xfId="1778"/>
    <cellStyle name="60% - Accent3 3" xfId="163"/>
    <cellStyle name="60% - Accent3 30" xfId="1819"/>
    <cellStyle name="60% - Accent3 31" xfId="1860"/>
    <cellStyle name="60% - Accent3 32" xfId="1901"/>
    <cellStyle name="60% - Accent3 33" xfId="1942"/>
    <cellStyle name="60% - Accent3 34" xfId="1983"/>
    <cellStyle name="60% - Accent3 35" xfId="2025"/>
    <cellStyle name="60% - Accent3 35 2" xfId="3928"/>
    <cellStyle name="60% - Accent3 35 3" xfId="4597"/>
    <cellStyle name="60% - Accent3 35 4" xfId="5178"/>
    <cellStyle name="60% - Accent3 35 5" xfId="5719"/>
    <cellStyle name="60% - Accent3 36" xfId="2067"/>
    <cellStyle name="60% - Accent3 36 2" xfId="3970"/>
    <cellStyle name="60% - Accent3 36 3" xfId="4639"/>
    <cellStyle name="60% - Accent3 36 4" xfId="5220"/>
    <cellStyle name="60% - Accent3 36 5" xfId="5761"/>
    <cellStyle name="60% - Accent3 37" xfId="2108"/>
    <cellStyle name="60% - Accent3 37 2" xfId="4012"/>
    <cellStyle name="60% - Accent3 37 3" xfId="4681"/>
    <cellStyle name="60% - Accent3 37 4" xfId="5262"/>
    <cellStyle name="60% - Accent3 37 5" xfId="5803"/>
    <cellStyle name="60% - Accent3 38" xfId="2149"/>
    <cellStyle name="60% - Accent3 38 2" xfId="4054"/>
    <cellStyle name="60% - Accent3 38 3" xfId="4723"/>
    <cellStyle name="60% - Accent3 38 4" xfId="5304"/>
    <cellStyle name="60% - Accent3 38 5" xfId="5845"/>
    <cellStyle name="60% - Accent3 39" xfId="2191"/>
    <cellStyle name="60% - Accent3 39 2" xfId="4096"/>
    <cellStyle name="60% - Accent3 39 3" xfId="4765"/>
    <cellStyle name="60% - Accent3 39 4" xfId="5346"/>
    <cellStyle name="60% - Accent3 39 5" xfId="5887"/>
    <cellStyle name="60% - Accent3 4" xfId="204"/>
    <cellStyle name="60% - Accent3 40" xfId="2232"/>
    <cellStyle name="60% - Accent3 40 2" xfId="4138"/>
    <cellStyle name="60% - Accent3 40 3" xfId="4807"/>
    <cellStyle name="60% - Accent3 40 4" xfId="5388"/>
    <cellStyle name="60% - Accent3 40 5" xfId="5929"/>
    <cellStyle name="60% - Accent3 41" xfId="2274"/>
    <cellStyle name="60% - Accent3 41 2" xfId="4180"/>
    <cellStyle name="60% - Accent3 41 3" xfId="4849"/>
    <cellStyle name="60% - Accent3 41 4" xfId="5430"/>
    <cellStyle name="60% - Accent3 41 5" xfId="5971"/>
    <cellStyle name="60% - Accent3 42" xfId="2315"/>
    <cellStyle name="60% - Accent3 43" xfId="2741"/>
    <cellStyle name="60% - Accent3 44" xfId="3384"/>
    <cellStyle name="60% - Accent3 45" xfId="3173"/>
    <cellStyle name="60% - Accent3 46" xfId="2624"/>
    <cellStyle name="60% - Accent3 47" xfId="4976"/>
    <cellStyle name="60% - Accent3 48" xfId="2812"/>
    <cellStyle name="60% - Accent3 49" xfId="5539"/>
    <cellStyle name="60% - Accent3 5" xfId="245"/>
    <cellStyle name="60% - Accent3 50" xfId="5497"/>
    <cellStyle name="60% - Accent3 51" xfId="5455"/>
    <cellStyle name="60% - Accent3 52" xfId="6290"/>
    <cellStyle name="60% - Accent3 53" xfId="6332"/>
    <cellStyle name="60% - Accent3 54" xfId="6374"/>
    <cellStyle name="60% - Accent3 55" xfId="6416"/>
    <cellStyle name="60% - Accent3 56" xfId="6458"/>
    <cellStyle name="60% - Accent3 57" xfId="6500"/>
    <cellStyle name="60% - Accent3 58" xfId="6542"/>
    <cellStyle name="60% - Accent3 59" xfId="6584"/>
    <cellStyle name="60% - Accent3 6" xfId="286"/>
    <cellStyle name="60% - Accent3 60" xfId="6626"/>
    <cellStyle name="60% - Accent3 61" xfId="6668"/>
    <cellStyle name="60% - Accent3 62" xfId="58"/>
    <cellStyle name="60% - Accent3 62 2" xfId="11591"/>
    <cellStyle name="60% - Accent3 63" xfId="11619"/>
    <cellStyle name="60% - Accent3 64" xfId="11647"/>
    <cellStyle name="60% - Accent3 65" xfId="11675"/>
    <cellStyle name="60% - Accent3 66" xfId="11710"/>
    <cellStyle name="60% - Accent3 7" xfId="328"/>
    <cellStyle name="60% - Accent3 8" xfId="370"/>
    <cellStyle name="60% - Accent3 9" xfId="412"/>
    <cellStyle name="60% - Accent4" xfId="34" builtinId="44" customBuiltin="1"/>
    <cellStyle name="60% - Accent4 10" xfId="458"/>
    <cellStyle name="60% - Accent4 11" xfId="500"/>
    <cellStyle name="60% - Accent4 12" xfId="542"/>
    <cellStyle name="60% - Accent4 13" xfId="583"/>
    <cellStyle name="60% - Accent4 14" xfId="625"/>
    <cellStyle name="60% - Accent4 15" xfId="667"/>
    <cellStyle name="60% - Accent4 16" xfId="709"/>
    <cellStyle name="60% - Accent4 17" xfId="751"/>
    <cellStyle name="60% - Accent4 18" xfId="793"/>
    <cellStyle name="60% - Accent4 19" xfId="835"/>
    <cellStyle name="60% - Accent4 2" xfId="109"/>
    <cellStyle name="60% - Accent4 2 2" xfId="2344"/>
    <cellStyle name="60% - Accent4 2 2 2" xfId="2392"/>
    <cellStyle name="60% - Accent4 2 2 3" xfId="3742"/>
    <cellStyle name="60% - Accent4 2 2 4" xfId="4422"/>
    <cellStyle name="60% - Accent4 2 2 5" xfId="5033"/>
    <cellStyle name="60% - Accent4 2 3" xfId="2846"/>
    <cellStyle name="60% - Accent4 2 4" xfId="3291"/>
    <cellStyle name="60% - Accent4 2 5" xfId="3164"/>
    <cellStyle name="60% - Accent4 20" xfId="877"/>
    <cellStyle name="60% - Accent4 21" xfId="919"/>
    <cellStyle name="60% - Accent4 22" xfId="961"/>
    <cellStyle name="60% - Accent4 23" xfId="1003"/>
    <cellStyle name="60% - Accent4 24" xfId="1045"/>
    <cellStyle name="60% - Accent4 25" xfId="1087"/>
    <cellStyle name="60% - Accent4 26" xfId="1129"/>
    <cellStyle name="60% - Accent4 27" xfId="1171"/>
    <cellStyle name="60% - Accent4 28" xfId="1741"/>
    <cellStyle name="60% - Accent4 29" xfId="1782"/>
    <cellStyle name="60% - Accent4 3" xfId="167"/>
    <cellStyle name="60% - Accent4 30" xfId="1823"/>
    <cellStyle name="60% - Accent4 31" xfId="1864"/>
    <cellStyle name="60% - Accent4 32" xfId="1905"/>
    <cellStyle name="60% - Accent4 33" xfId="1946"/>
    <cellStyle name="60% - Accent4 34" xfId="1987"/>
    <cellStyle name="60% - Accent4 35" xfId="2029"/>
    <cellStyle name="60% - Accent4 35 2" xfId="3932"/>
    <cellStyle name="60% - Accent4 35 3" xfId="4601"/>
    <cellStyle name="60% - Accent4 35 4" xfId="5182"/>
    <cellStyle name="60% - Accent4 35 5" xfId="5723"/>
    <cellStyle name="60% - Accent4 36" xfId="2071"/>
    <cellStyle name="60% - Accent4 36 2" xfId="3974"/>
    <cellStyle name="60% - Accent4 36 3" xfId="4643"/>
    <cellStyle name="60% - Accent4 36 4" xfId="5224"/>
    <cellStyle name="60% - Accent4 36 5" xfId="5765"/>
    <cellStyle name="60% - Accent4 37" xfId="2112"/>
    <cellStyle name="60% - Accent4 37 2" xfId="4016"/>
    <cellStyle name="60% - Accent4 37 3" xfId="4685"/>
    <cellStyle name="60% - Accent4 37 4" xfId="5266"/>
    <cellStyle name="60% - Accent4 37 5" xfId="5807"/>
    <cellStyle name="60% - Accent4 38" xfId="2153"/>
    <cellStyle name="60% - Accent4 38 2" xfId="4058"/>
    <cellStyle name="60% - Accent4 38 3" xfId="4727"/>
    <cellStyle name="60% - Accent4 38 4" xfId="5308"/>
    <cellStyle name="60% - Accent4 38 5" xfId="5849"/>
    <cellStyle name="60% - Accent4 39" xfId="2195"/>
    <cellStyle name="60% - Accent4 39 2" xfId="4100"/>
    <cellStyle name="60% - Accent4 39 3" xfId="4769"/>
    <cellStyle name="60% - Accent4 39 4" xfId="5350"/>
    <cellStyle name="60% - Accent4 39 5" xfId="5891"/>
    <cellStyle name="60% - Accent4 4" xfId="208"/>
    <cellStyle name="60% - Accent4 40" xfId="2236"/>
    <cellStyle name="60% - Accent4 40 2" xfId="4142"/>
    <cellStyle name="60% - Accent4 40 3" xfId="4811"/>
    <cellStyle name="60% - Accent4 40 4" xfId="5392"/>
    <cellStyle name="60% - Accent4 40 5" xfId="5933"/>
    <cellStyle name="60% - Accent4 41" xfId="2278"/>
    <cellStyle name="60% - Accent4 41 2" xfId="4184"/>
    <cellStyle name="60% - Accent4 41 3" xfId="4853"/>
    <cellStyle name="60% - Accent4 41 4" xfId="5434"/>
    <cellStyle name="60% - Accent4 41 5" xfId="5975"/>
    <cellStyle name="60% - Accent4 42" xfId="2319"/>
    <cellStyle name="60% - Accent4 43" xfId="2607"/>
    <cellStyle name="60% - Accent4 44" xfId="3507"/>
    <cellStyle name="60% - Accent4 45" xfId="4224"/>
    <cellStyle name="60% - Accent4 46" xfId="4886"/>
    <cellStyle name="60% - Accent4 47" xfId="3303"/>
    <cellStyle name="60% - Accent4 48" xfId="2867"/>
    <cellStyle name="60% - Accent4 49" xfId="5535"/>
    <cellStyle name="60% - Accent4 5" xfId="249"/>
    <cellStyle name="60% - Accent4 50" xfId="5493"/>
    <cellStyle name="60% - Accent4 51" xfId="5451"/>
    <cellStyle name="60% - Accent4 52" xfId="6294"/>
    <cellStyle name="60% - Accent4 53" xfId="6336"/>
    <cellStyle name="60% - Accent4 54" xfId="6378"/>
    <cellStyle name="60% - Accent4 55" xfId="6420"/>
    <cellStyle name="60% - Accent4 56" xfId="6462"/>
    <cellStyle name="60% - Accent4 57" xfId="6504"/>
    <cellStyle name="60% - Accent4 58" xfId="6546"/>
    <cellStyle name="60% - Accent4 59" xfId="6588"/>
    <cellStyle name="60% - Accent4 6" xfId="290"/>
    <cellStyle name="60% - Accent4 60" xfId="6630"/>
    <cellStyle name="60% - Accent4 61" xfId="6672"/>
    <cellStyle name="60% - Accent4 62" xfId="59"/>
    <cellStyle name="60% - Accent4 62 2" xfId="11593"/>
    <cellStyle name="60% - Accent4 63" xfId="11621"/>
    <cellStyle name="60% - Accent4 64" xfId="11649"/>
    <cellStyle name="60% - Accent4 65" xfId="11677"/>
    <cellStyle name="60% - Accent4 66" xfId="11714"/>
    <cellStyle name="60% - Accent4 7" xfId="332"/>
    <cellStyle name="60% - Accent4 8" xfId="374"/>
    <cellStyle name="60% - Accent4 9" xfId="416"/>
    <cellStyle name="60% - Accent5" xfId="38" builtinId="48" customBuiltin="1"/>
    <cellStyle name="60% - Accent5 10" xfId="462"/>
    <cellStyle name="60% - Accent5 11" xfId="504"/>
    <cellStyle name="60% - Accent5 12" xfId="546"/>
    <cellStyle name="60% - Accent5 13" xfId="587"/>
    <cellStyle name="60% - Accent5 14" xfId="629"/>
    <cellStyle name="60% - Accent5 15" xfId="671"/>
    <cellStyle name="60% - Accent5 16" xfId="713"/>
    <cellStyle name="60% - Accent5 17" xfId="755"/>
    <cellStyle name="60% - Accent5 18" xfId="797"/>
    <cellStyle name="60% - Accent5 19" xfId="839"/>
    <cellStyle name="60% - Accent5 2" xfId="110"/>
    <cellStyle name="60% - Accent5 2 2" xfId="2345"/>
    <cellStyle name="60% - Accent5 2 2 2" xfId="2393"/>
    <cellStyle name="60% - Accent5 2 2 3" xfId="2425"/>
    <cellStyle name="60% - Accent5 2 2 4" xfId="3664"/>
    <cellStyle name="60% - Accent5 2 2 5" xfId="4354"/>
    <cellStyle name="60% - Accent5 2 3" xfId="2809"/>
    <cellStyle name="60% - Accent5 2 4" xfId="3325"/>
    <cellStyle name="60% - Accent5 2 5" xfId="2776"/>
    <cellStyle name="60% - Accent5 20" xfId="881"/>
    <cellStyle name="60% - Accent5 21" xfId="923"/>
    <cellStyle name="60% - Accent5 22" xfId="965"/>
    <cellStyle name="60% - Accent5 23" xfId="1007"/>
    <cellStyle name="60% - Accent5 24" xfId="1049"/>
    <cellStyle name="60% - Accent5 25" xfId="1091"/>
    <cellStyle name="60% - Accent5 26" xfId="1133"/>
    <cellStyle name="60% - Accent5 27" xfId="1175"/>
    <cellStyle name="60% - Accent5 28" xfId="1745"/>
    <cellStyle name="60% - Accent5 29" xfId="1786"/>
    <cellStyle name="60% - Accent5 3" xfId="171"/>
    <cellStyle name="60% - Accent5 30" xfId="1827"/>
    <cellStyle name="60% - Accent5 31" xfId="1868"/>
    <cellStyle name="60% - Accent5 32" xfId="1909"/>
    <cellStyle name="60% - Accent5 33" xfId="1950"/>
    <cellStyle name="60% - Accent5 34" xfId="1991"/>
    <cellStyle name="60% - Accent5 35" xfId="2033"/>
    <cellStyle name="60% - Accent5 35 2" xfId="3936"/>
    <cellStyle name="60% - Accent5 35 3" xfId="4605"/>
    <cellStyle name="60% - Accent5 35 4" xfId="5186"/>
    <cellStyle name="60% - Accent5 35 5" xfId="5727"/>
    <cellStyle name="60% - Accent5 36" xfId="2075"/>
    <cellStyle name="60% - Accent5 36 2" xfId="3978"/>
    <cellStyle name="60% - Accent5 36 3" xfId="4647"/>
    <cellStyle name="60% - Accent5 36 4" xfId="5228"/>
    <cellStyle name="60% - Accent5 36 5" xfId="5769"/>
    <cellStyle name="60% - Accent5 37" xfId="2116"/>
    <cellStyle name="60% - Accent5 37 2" xfId="4020"/>
    <cellStyle name="60% - Accent5 37 3" xfId="4689"/>
    <cellStyle name="60% - Accent5 37 4" xfId="5270"/>
    <cellStyle name="60% - Accent5 37 5" xfId="5811"/>
    <cellStyle name="60% - Accent5 38" xfId="2157"/>
    <cellStyle name="60% - Accent5 38 2" xfId="4062"/>
    <cellStyle name="60% - Accent5 38 3" xfId="4731"/>
    <cellStyle name="60% - Accent5 38 4" xfId="5312"/>
    <cellStyle name="60% - Accent5 38 5" xfId="5853"/>
    <cellStyle name="60% - Accent5 39" xfId="2199"/>
    <cellStyle name="60% - Accent5 39 2" xfId="4104"/>
    <cellStyle name="60% - Accent5 39 3" xfId="4773"/>
    <cellStyle name="60% - Accent5 39 4" xfId="5354"/>
    <cellStyle name="60% - Accent5 39 5" xfId="5895"/>
    <cellStyle name="60% - Accent5 4" xfId="212"/>
    <cellStyle name="60% - Accent5 40" xfId="2240"/>
    <cellStyle name="60% - Accent5 40 2" xfId="4146"/>
    <cellStyle name="60% - Accent5 40 3" xfId="4815"/>
    <cellStyle name="60% - Accent5 40 4" xfId="5396"/>
    <cellStyle name="60% - Accent5 40 5" xfId="5937"/>
    <cellStyle name="60% - Accent5 41" xfId="2282"/>
    <cellStyle name="60% - Accent5 41 2" xfId="4188"/>
    <cellStyle name="60% - Accent5 41 3" xfId="4857"/>
    <cellStyle name="60% - Accent5 41 4" xfId="5438"/>
    <cellStyle name="60% - Accent5 41 5" xfId="5979"/>
    <cellStyle name="60% - Accent5 42" xfId="2323"/>
    <cellStyle name="60% - Accent5 43" xfId="2467"/>
    <cellStyle name="60% - Accent5 44" xfId="3632"/>
    <cellStyle name="60% - Accent5 45" xfId="4325"/>
    <cellStyle name="60% - Accent5 46" xfId="4956"/>
    <cellStyle name="60% - Accent5 47" xfId="4988"/>
    <cellStyle name="60% - Accent5 48" xfId="5573"/>
    <cellStyle name="60% - Accent5 49" xfId="5531"/>
    <cellStyle name="60% - Accent5 5" xfId="253"/>
    <cellStyle name="60% - Accent5 50" xfId="5490"/>
    <cellStyle name="60% - Accent5 51" xfId="5447"/>
    <cellStyle name="60% - Accent5 52" xfId="6298"/>
    <cellStyle name="60% - Accent5 53" xfId="6340"/>
    <cellStyle name="60% - Accent5 54" xfId="6382"/>
    <cellStyle name="60% - Accent5 55" xfId="6424"/>
    <cellStyle name="60% - Accent5 56" xfId="6466"/>
    <cellStyle name="60% - Accent5 57" xfId="6508"/>
    <cellStyle name="60% - Accent5 58" xfId="6550"/>
    <cellStyle name="60% - Accent5 59" xfId="6592"/>
    <cellStyle name="60% - Accent5 6" xfId="294"/>
    <cellStyle name="60% - Accent5 60" xfId="6634"/>
    <cellStyle name="60% - Accent5 61" xfId="6676"/>
    <cellStyle name="60% - Accent5 62" xfId="60"/>
    <cellStyle name="60% - Accent5 62 2" xfId="11595"/>
    <cellStyle name="60% - Accent5 63" xfId="11623"/>
    <cellStyle name="60% - Accent5 64" xfId="11651"/>
    <cellStyle name="60% - Accent5 65" xfId="11679"/>
    <cellStyle name="60% - Accent5 66" xfId="11718"/>
    <cellStyle name="60% - Accent5 7" xfId="336"/>
    <cellStyle name="60% - Accent5 8" xfId="378"/>
    <cellStyle name="60% - Accent5 9" xfId="420"/>
    <cellStyle name="60% - Accent6" xfId="42" builtinId="52" customBuiltin="1"/>
    <cellStyle name="60% - Accent6 10" xfId="466"/>
    <cellStyle name="60% - Accent6 11" xfId="508"/>
    <cellStyle name="60% - Accent6 12" xfId="550"/>
    <cellStyle name="60% - Accent6 13" xfId="591"/>
    <cellStyle name="60% - Accent6 14" xfId="633"/>
    <cellStyle name="60% - Accent6 15" xfId="675"/>
    <cellStyle name="60% - Accent6 16" xfId="717"/>
    <cellStyle name="60% - Accent6 17" xfId="759"/>
    <cellStyle name="60% - Accent6 18" xfId="801"/>
    <cellStyle name="60% - Accent6 19" xfId="843"/>
    <cellStyle name="60% - Accent6 2" xfId="111"/>
    <cellStyle name="60% - Accent6 2 2" xfId="2346"/>
    <cellStyle name="60% - Accent6 2 2 2" xfId="2394"/>
    <cellStyle name="60% - Accent6 2 2 3" xfId="3709"/>
    <cellStyle name="60% - Accent6 2 2 4" xfId="4394"/>
    <cellStyle name="60% - Accent6 2 2 5" xfId="5008"/>
    <cellStyle name="60% - Accent6 2 3" xfId="2775"/>
    <cellStyle name="60% - Accent6 2 4" xfId="3357"/>
    <cellStyle name="60% - Accent6 2 5" xfId="3895"/>
    <cellStyle name="60% - Accent6 20" xfId="885"/>
    <cellStyle name="60% - Accent6 21" xfId="927"/>
    <cellStyle name="60% - Accent6 22" xfId="969"/>
    <cellStyle name="60% - Accent6 23" xfId="1011"/>
    <cellStyle name="60% - Accent6 24" xfId="1053"/>
    <cellStyle name="60% - Accent6 25" xfId="1095"/>
    <cellStyle name="60% - Accent6 26" xfId="1137"/>
    <cellStyle name="60% - Accent6 27" xfId="1179"/>
    <cellStyle name="60% - Accent6 28" xfId="1749"/>
    <cellStyle name="60% - Accent6 29" xfId="1790"/>
    <cellStyle name="60% - Accent6 3" xfId="175"/>
    <cellStyle name="60% - Accent6 30" xfId="1831"/>
    <cellStyle name="60% - Accent6 31" xfId="1872"/>
    <cellStyle name="60% - Accent6 32" xfId="1913"/>
    <cellStyle name="60% - Accent6 33" xfId="1954"/>
    <cellStyle name="60% - Accent6 34" xfId="1995"/>
    <cellStyle name="60% - Accent6 35" xfId="2037"/>
    <cellStyle name="60% - Accent6 35 2" xfId="3940"/>
    <cellStyle name="60% - Accent6 35 3" xfId="4609"/>
    <cellStyle name="60% - Accent6 35 4" xfId="5190"/>
    <cellStyle name="60% - Accent6 35 5" xfId="5731"/>
    <cellStyle name="60% - Accent6 36" xfId="2079"/>
    <cellStyle name="60% - Accent6 36 2" xfId="3982"/>
    <cellStyle name="60% - Accent6 36 3" xfId="4651"/>
    <cellStyle name="60% - Accent6 36 4" xfId="5232"/>
    <cellStyle name="60% - Accent6 36 5" xfId="5773"/>
    <cellStyle name="60% - Accent6 37" xfId="2120"/>
    <cellStyle name="60% - Accent6 37 2" xfId="4024"/>
    <cellStyle name="60% - Accent6 37 3" xfId="4693"/>
    <cellStyle name="60% - Accent6 37 4" xfId="5274"/>
    <cellStyle name="60% - Accent6 37 5" xfId="5815"/>
    <cellStyle name="60% - Accent6 38" xfId="2161"/>
    <cellStyle name="60% - Accent6 38 2" xfId="4066"/>
    <cellStyle name="60% - Accent6 38 3" xfId="4735"/>
    <cellStyle name="60% - Accent6 38 4" xfId="5316"/>
    <cellStyle name="60% - Accent6 38 5" xfId="5857"/>
    <cellStyle name="60% - Accent6 39" xfId="2203"/>
    <cellStyle name="60% - Accent6 39 2" xfId="4108"/>
    <cellStyle name="60% - Accent6 39 3" xfId="4777"/>
    <cellStyle name="60% - Accent6 39 4" xfId="5358"/>
    <cellStyle name="60% - Accent6 39 5" xfId="5899"/>
    <cellStyle name="60% - Accent6 4" xfId="216"/>
    <cellStyle name="60% - Accent6 40" xfId="2244"/>
    <cellStyle name="60% - Accent6 40 2" xfId="4150"/>
    <cellStyle name="60% - Accent6 40 3" xfId="4819"/>
    <cellStyle name="60% - Accent6 40 4" xfId="5400"/>
    <cellStyle name="60% - Accent6 40 5" xfId="5941"/>
    <cellStyle name="60% - Accent6 41" xfId="2286"/>
    <cellStyle name="60% - Accent6 41 2" xfId="4192"/>
    <cellStyle name="60% - Accent6 41 3" xfId="4861"/>
    <cellStyle name="60% - Accent6 41 4" xfId="5442"/>
    <cellStyle name="60% - Accent6 41 5" xfId="5983"/>
    <cellStyle name="60% - Accent6 42" xfId="2327"/>
    <cellStyle name="60% - Accent6 43" xfId="3781"/>
    <cellStyle name="60% - Accent6 44" xfId="4460"/>
    <cellStyle name="60% - Accent6 45" xfId="5063"/>
    <cellStyle name="60% - Accent6 46" xfId="5626"/>
    <cellStyle name="60% - Accent6 47" xfId="4332"/>
    <cellStyle name="60% - Accent6 48" xfId="5569"/>
    <cellStyle name="60% - Accent6 49" xfId="5527"/>
    <cellStyle name="60% - Accent6 5" xfId="257"/>
    <cellStyle name="60% - Accent6 50" xfId="5486"/>
    <cellStyle name="60% - Accent6 51" xfId="5443"/>
    <cellStyle name="60% - Accent6 52" xfId="6302"/>
    <cellStyle name="60% - Accent6 53" xfId="6344"/>
    <cellStyle name="60% - Accent6 54" xfId="6386"/>
    <cellStyle name="60% - Accent6 55" xfId="6428"/>
    <cellStyle name="60% - Accent6 56" xfId="6470"/>
    <cellStyle name="60% - Accent6 57" xfId="6512"/>
    <cellStyle name="60% - Accent6 58" xfId="6554"/>
    <cellStyle name="60% - Accent6 59" xfId="6596"/>
    <cellStyle name="60% - Accent6 6" xfId="298"/>
    <cellStyle name="60% - Accent6 60" xfId="6638"/>
    <cellStyle name="60% - Accent6 61" xfId="6680"/>
    <cellStyle name="60% - Accent6 62" xfId="61"/>
    <cellStyle name="60% - Accent6 62 2" xfId="11597"/>
    <cellStyle name="60% - Accent6 63" xfId="11625"/>
    <cellStyle name="60% - Accent6 64" xfId="11653"/>
    <cellStyle name="60% - Accent6 65" xfId="11681"/>
    <cellStyle name="60% - Accent6 66" xfId="11722"/>
    <cellStyle name="60% - Accent6 7" xfId="340"/>
    <cellStyle name="60% - Accent6 8" xfId="382"/>
    <cellStyle name="60% - Accent6 9" xfId="424"/>
    <cellStyle name="Accent1" xfId="19" builtinId="29" customBuiltin="1"/>
    <cellStyle name="Accent1 10" xfId="443"/>
    <cellStyle name="Accent1 11" xfId="485"/>
    <cellStyle name="Accent1 12" xfId="527"/>
    <cellStyle name="Accent1 13" xfId="568"/>
    <cellStyle name="Accent1 14" xfId="610"/>
    <cellStyle name="Accent1 15" xfId="652"/>
    <cellStyle name="Accent1 16" xfId="694"/>
    <cellStyle name="Accent1 17" xfId="736"/>
    <cellStyle name="Accent1 18" xfId="778"/>
    <cellStyle name="Accent1 19" xfId="820"/>
    <cellStyle name="Accent1 2" xfId="112"/>
    <cellStyle name="Accent1 2 2" xfId="2347"/>
    <cellStyle name="Accent1 2 2 2" xfId="2395"/>
    <cellStyle name="Accent1 2 2 3" xfId="3680"/>
    <cellStyle name="Accent1 2 2 4" xfId="4366"/>
    <cellStyle name="Accent1 2 2 5" xfId="4984"/>
    <cellStyle name="Accent1 2 3" xfId="2744"/>
    <cellStyle name="Accent1 2 4" xfId="3381"/>
    <cellStyle name="Accent1 2 5" xfId="3278"/>
    <cellStyle name="Accent1 20" xfId="862"/>
    <cellStyle name="Accent1 21" xfId="904"/>
    <cellStyle name="Accent1 22" xfId="946"/>
    <cellStyle name="Accent1 23" xfId="988"/>
    <cellStyle name="Accent1 24" xfId="1030"/>
    <cellStyle name="Accent1 25" xfId="1072"/>
    <cellStyle name="Accent1 26" xfId="1114"/>
    <cellStyle name="Accent1 27" xfId="1156"/>
    <cellStyle name="Accent1 28" xfId="1726"/>
    <cellStyle name="Accent1 29" xfId="1767"/>
    <cellStyle name="Accent1 3" xfId="152"/>
    <cellStyle name="Accent1 30" xfId="1808"/>
    <cellStyle name="Accent1 31" xfId="1849"/>
    <cellStyle name="Accent1 32" xfId="1890"/>
    <cellStyle name="Accent1 33" xfId="1931"/>
    <cellStyle name="Accent1 34" xfId="1972"/>
    <cellStyle name="Accent1 35" xfId="2014"/>
    <cellStyle name="Accent1 35 2" xfId="3917"/>
    <cellStyle name="Accent1 35 3" xfId="4586"/>
    <cellStyle name="Accent1 35 4" xfId="5167"/>
    <cellStyle name="Accent1 35 5" xfId="5708"/>
    <cellStyle name="Accent1 36" xfId="2056"/>
    <cellStyle name="Accent1 36 2" xfId="3959"/>
    <cellStyle name="Accent1 36 3" xfId="4628"/>
    <cellStyle name="Accent1 36 4" xfId="5209"/>
    <cellStyle name="Accent1 36 5" xfId="5750"/>
    <cellStyle name="Accent1 37" xfId="2097"/>
    <cellStyle name="Accent1 37 2" xfId="4001"/>
    <cellStyle name="Accent1 37 3" xfId="4670"/>
    <cellStyle name="Accent1 37 4" xfId="5251"/>
    <cellStyle name="Accent1 37 5" xfId="5792"/>
    <cellStyle name="Accent1 38" xfId="2138"/>
    <cellStyle name="Accent1 38 2" xfId="4043"/>
    <cellStyle name="Accent1 38 3" xfId="4712"/>
    <cellStyle name="Accent1 38 4" xfId="5293"/>
    <cellStyle name="Accent1 38 5" xfId="5834"/>
    <cellStyle name="Accent1 39" xfId="2180"/>
    <cellStyle name="Accent1 39 2" xfId="4085"/>
    <cellStyle name="Accent1 39 3" xfId="4754"/>
    <cellStyle name="Accent1 39 4" xfId="5335"/>
    <cellStyle name="Accent1 39 5" xfId="5876"/>
    <cellStyle name="Accent1 4" xfId="193"/>
    <cellStyle name="Accent1 40" xfId="2221"/>
    <cellStyle name="Accent1 40 2" xfId="4127"/>
    <cellStyle name="Accent1 40 3" xfId="4796"/>
    <cellStyle name="Accent1 40 4" xfId="5377"/>
    <cellStyle name="Accent1 40 5" xfId="5918"/>
    <cellStyle name="Accent1 41" xfId="2263"/>
    <cellStyle name="Accent1 41 2" xfId="4169"/>
    <cellStyle name="Accent1 41 3" xfId="4838"/>
    <cellStyle name="Accent1 41 4" xfId="5419"/>
    <cellStyle name="Accent1 41 5" xfId="5960"/>
    <cellStyle name="Accent1 42" xfId="2304"/>
    <cellStyle name="Accent1 43" xfId="3120"/>
    <cellStyle name="Accent1 44" xfId="2495"/>
    <cellStyle name="Accent1 45" xfId="3606"/>
    <cellStyle name="Accent1 46" xfId="4304"/>
    <cellStyle name="Accent1 47" xfId="4872"/>
    <cellStyle name="Accent1 48" xfId="5091"/>
    <cellStyle name="Accent1 49" xfId="5550"/>
    <cellStyle name="Accent1 5" xfId="234"/>
    <cellStyle name="Accent1 50" xfId="5508"/>
    <cellStyle name="Accent1 51" xfId="5467"/>
    <cellStyle name="Accent1 52" xfId="6279"/>
    <cellStyle name="Accent1 53" xfId="6321"/>
    <cellStyle name="Accent1 54" xfId="6363"/>
    <cellStyle name="Accent1 55" xfId="6405"/>
    <cellStyle name="Accent1 56" xfId="6447"/>
    <cellStyle name="Accent1 57" xfId="6489"/>
    <cellStyle name="Accent1 58" xfId="6531"/>
    <cellStyle name="Accent1 59" xfId="6573"/>
    <cellStyle name="Accent1 6" xfId="275"/>
    <cellStyle name="Accent1 60" xfId="6615"/>
    <cellStyle name="Accent1 61" xfId="6657"/>
    <cellStyle name="Accent1 62" xfId="62"/>
    <cellStyle name="Accent1 62 2" xfId="11586"/>
    <cellStyle name="Accent1 63" xfId="11614"/>
    <cellStyle name="Accent1 64" xfId="11642"/>
    <cellStyle name="Accent1 65" xfId="11670"/>
    <cellStyle name="Accent1 66" xfId="11699"/>
    <cellStyle name="Accent1 7" xfId="317"/>
    <cellStyle name="Accent1 8" xfId="359"/>
    <cellStyle name="Accent1 9" xfId="401"/>
    <cellStyle name="Accent2" xfId="23" builtinId="33" customBuiltin="1"/>
    <cellStyle name="Accent2 10" xfId="447"/>
    <cellStyle name="Accent2 11" xfId="489"/>
    <cellStyle name="Accent2 12" xfId="531"/>
    <cellStyle name="Accent2 13" xfId="572"/>
    <cellStyle name="Accent2 14" xfId="614"/>
    <cellStyle name="Accent2 15" xfId="656"/>
    <cellStyle name="Accent2 16" xfId="698"/>
    <cellStyle name="Accent2 17" xfId="740"/>
    <cellStyle name="Accent2 18" xfId="782"/>
    <cellStyle name="Accent2 19" xfId="824"/>
    <cellStyle name="Accent2 2" xfId="113"/>
    <cellStyle name="Accent2 2 2" xfId="2348"/>
    <cellStyle name="Accent2 2 2 2" xfId="2396"/>
    <cellStyle name="Accent2 2 2 3" xfId="3258"/>
    <cellStyle name="Accent2 2 2 4" xfId="3821"/>
    <cellStyle name="Accent2 2 2 5" xfId="4497"/>
    <cellStyle name="Accent2 2 3" xfId="2708"/>
    <cellStyle name="Accent2 2 4" xfId="3413"/>
    <cellStyle name="Accent2 2 5" xfId="2926"/>
    <cellStyle name="Accent2 20" xfId="866"/>
    <cellStyle name="Accent2 21" xfId="908"/>
    <cellStyle name="Accent2 22" xfId="950"/>
    <cellStyle name="Accent2 23" xfId="992"/>
    <cellStyle name="Accent2 24" xfId="1034"/>
    <cellStyle name="Accent2 25" xfId="1076"/>
    <cellStyle name="Accent2 26" xfId="1118"/>
    <cellStyle name="Accent2 27" xfId="1160"/>
    <cellStyle name="Accent2 28" xfId="1730"/>
    <cellStyle name="Accent2 29" xfId="1771"/>
    <cellStyle name="Accent2 3" xfId="156"/>
    <cellStyle name="Accent2 30" xfId="1812"/>
    <cellStyle name="Accent2 31" xfId="1853"/>
    <cellStyle name="Accent2 32" xfId="1894"/>
    <cellStyle name="Accent2 33" xfId="1935"/>
    <cellStyle name="Accent2 34" xfId="1976"/>
    <cellStyle name="Accent2 35" xfId="2018"/>
    <cellStyle name="Accent2 35 2" xfId="3921"/>
    <cellStyle name="Accent2 35 3" xfId="4590"/>
    <cellStyle name="Accent2 35 4" xfId="5171"/>
    <cellStyle name="Accent2 35 5" xfId="5712"/>
    <cellStyle name="Accent2 36" xfId="2060"/>
    <cellStyle name="Accent2 36 2" xfId="3963"/>
    <cellStyle name="Accent2 36 3" xfId="4632"/>
    <cellStyle name="Accent2 36 4" xfId="5213"/>
    <cellStyle name="Accent2 36 5" xfId="5754"/>
    <cellStyle name="Accent2 37" xfId="2101"/>
    <cellStyle name="Accent2 37 2" xfId="4005"/>
    <cellStyle name="Accent2 37 3" xfId="4674"/>
    <cellStyle name="Accent2 37 4" xfId="5255"/>
    <cellStyle name="Accent2 37 5" xfId="5796"/>
    <cellStyle name="Accent2 38" xfId="2142"/>
    <cellStyle name="Accent2 38 2" xfId="4047"/>
    <cellStyle name="Accent2 38 3" xfId="4716"/>
    <cellStyle name="Accent2 38 4" xfId="5297"/>
    <cellStyle name="Accent2 38 5" xfId="5838"/>
    <cellStyle name="Accent2 39" xfId="2184"/>
    <cellStyle name="Accent2 39 2" xfId="4089"/>
    <cellStyle name="Accent2 39 3" xfId="4758"/>
    <cellStyle name="Accent2 39 4" xfId="5339"/>
    <cellStyle name="Accent2 39 5" xfId="5880"/>
    <cellStyle name="Accent2 4" xfId="197"/>
    <cellStyle name="Accent2 40" xfId="2225"/>
    <cellStyle name="Accent2 40 2" xfId="4131"/>
    <cellStyle name="Accent2 40 3" xfId="4800"/>
    <cellStyle name="Accent2 40 4" xfId="5381"/>
    <cellStyle name="Accent2 40 5" xfId="5922"/>
    <cellStyle name="Accent2 41" xfId="2267"/>
    <cellStyle name="Accent2 41 2" xfId="4173"/>
    <cellStyle name="Accent2 41 3" xfId="4842"/>
    <cellStyle name="Accent2 41 4" xfId="5423"/>
    <cellStyle name="Accent2 41 5" xfId="5964"/>
    <cellStyle name="Accent2 42" xfId="2308"/>
    <cellStyle name="Accent2 43" xfId="2981"/>
    <cellStyle name="Accent2 44" xfId="2765"/>
    <cellStyle name="Accent2 45" xfId="3364"/>
    <cellStyle name="Accent2 46" xfId="3107"/>
    <cellStyle name="Accent2 47" xfId="4943"/>
    <cellStyle name="Accent2 48" xfId="4203"/>
    <cellStyle name="Accent2 49" xfId="5546"/>
    <cellStyle name="Accent2 5" xfId="238"/>
    <cellStyle name="Accent2 50" xfId="5504"/>
    <cellStyle name="Accent2 51" xfId="5463"/>
    <cellStyle name="Accent2 52" xfId="6283"/>
    <cellStyle name="Accent2 53" xfId="6325"/>
    <cellStyle name="Accent2 54" xfId="6367"/>
    <cellStyle name="Accent2 55" xfId="6409"/>
    <cellStyle name="Accent2 56" xfId="6451"/>
    <cellStyle name="Accent2 57" xfId="6493"/>
    <cellStyle name="Accent2 58" xfId="6535"/>
    <cellStyle name="Accent2 59" xfId="6577"/>
    <cellStyle name="Accent2 6" xfId="279"/>
    <cellStyle name="Accent2 60" xfId="6619"/>
    <cellStyle name="Accent2 61" xfId="6661"/>
    <cellStyle name="Accent2 62" xfId="63"/>
    <cellStyle name="Accent2 62 2" xfId="11588"/>
    <cellStyle name="Accent2 63" xfId="11616"/>
    <cellStyle name="Accent2 64" xfId="11644"/>
    <cellStyle name="Accent2 65" xfId="11672"/>
    <cellStyle name="Accent2 66" xfId="11703"/>
    <cellStyle name="Accent2 7" xfId="321"/>
    <cellStyle name="Accent2 8" xfId="363"/>
    <cellStyle name="Accent2 9" xfId="405"/>
    <cellStyle name="Accent3" xfId="27" builtinId="37" customBuiltin="1"/>
    <cellStyle name="Accent3 10" xfId="451"/>
    <cellStyle name="Accent3 11" xfId="493"/>
    <cellStyle name="Accent3 12" xfId="535"/>
    <cellStyle name="Accent3 13" xfId="576"/>
    <cellStyle name="Accent3 14" xfId="618"/>
    <cellStyle name="Accent3 15" xfId="660"/>
    <cellStyle name="Accent3 16" xfId="702"/>
    <cellStyle name="Accent3 17" xfId="744"/>
    <cellStyle name="Accent3 18" xfId="786"/>
    <cellStyle name="Accent3 19" xfId="828"/>
    <cellStyle name="Accent3 2" xfId="114"/>
    <cellStyle name="Accent3 2 2" xfId="2349"/>
    <cellStyle name="Accent3 2 2 2" xfId="2397"/>
    <cellStyle name="Accent3 2 2 3" xfId="3220"/>
    <cellStyle name="Accent3 2 2 4" xfId="2723"/>
    <cellStyle name="Accent3 2 2 5" xfId="3399"/>
    <cellStyle name="Accent3 2 3" xfId="2675"/>
    <cellStyle name="Accent3 2 4" xfId="3445"/>
    <cellStyle name="Accent3 2 5" xfId="2575"/>
    <cellStyle name="Accent3 20" xfId="870"/>
    <cellStyle name="Accent3 21" xfId="912"/>
    <cellStyle name="Accent3 22" xfId="954"/>
    <cellStyle name="Accent3 23" xfId="996"/>
    <cellStyle name="Accent3 24" xfId="1038"/>
    <cellStyle name="Accent3 25" xfId="1080"/>
    <cellStyle name="Accent3 26" xfId="1122"/>
    <cellStyle name="Accent3 27" xfId="1164"/>
    <cellStyle name="Accent3 28" xfId="1734"/>
    <cellStyle name="Accent3 29" xfId="1775"/>
    <cellStyle name="Accent3 3" xfId="160"/>
    <cellStyle name="Accent3 30" xfId="1816"/>
    <cellStyle name="Accent3 31" xfId="1857"/>
    <cellStyle name="Accent3 32" xfId="1898"/>
    <cellStyle name="Accent3 33" xfId="1939"/>
    <cellStyle name="Accent3 34" xfId="1980"/>
    <cellStyle name="Accent3 35" xfId="2022"/>
    <cellStyle name="Accent3 35 2" xfId="3925"/>
    <cellStyle name="Accent3 35 3" xfId="4594"/>
    <cellStyle name="Accent3 35 4" xfId="5175"/>
    <cellStyle name="Accent3 35 5" xfId="5716"/>
    <cellStyle name="Accent3 36" xfId="2064"/>
    <cellStyle name="Accent3 36 2" xfId="3967"/>
    <cellStyle name="Accent3 36 3" xfId="4636"/>
    <cellStyle name="Accent3 36 4" xfId="5217"/>
    <cellStyle name="Accent3 36 5" xfId="5758"/>
    <cellStyle name="Accent3 37" xfId="2105"/>
    <cellStyle name="Accent3 37 2" xfId="4009"/>
    <cellStyle name="Accent3 37 3" xfId="4678"/>
    <cellStyle name="Accent3 37 4" xfId="5259"/>
    <cellStyle name="Accent3 37 5" xfId="5800"/>
    <cellStyle name="Accent3 38" xfId="2146"/>
    <cellStyle name="Accent3 38 2" xfId="4051"/>
    <cellStyle name="Accent3 38 3" xfId="4720"/>
    <cellStyle name="Accent3 38 4" xfId="5301"/>
    <cellStyle name="Accent3 38 5" xfId="5842"/>
    <cellStyle name="Accent3 39" xfId="2188"/>
    <cellStyle name="Accent3 39 2" xfId="4093"/>
    <cellStyle name="Accent3 39 3" xfId="4762"/>
    <cellStyle name="Accent3 39 4" xfId="5343"/>
    <cellStyle name="Accent3 39 5" xfId="5884"/>
    <cellStyle name="Accent3 4" xfId="201"/>
    <cellStyle name="Accent3 40" xfId="2229"/>
    <cellStyle name="Accent3 40 2" xfId="4135"/>
    <cellStyle name="Accent3 40 3" xfId="4804"/>
    <cellStyle name="Accent3 40 4" xfId="5385"/>
    <cellStyle name="Accent3 40 5" xfId="5926"/>
    <cellStyle name="Accent3 41" xfId="2271"/>
    <cellStyle name="Accent3 41 2" xfId="4177"/>
    <cellStyle name="Accent3 41 3" xfId="4846"/>
    <cellStyle name="Accent3 41 4" xfId="5427"/>
    <cellStyle name="Accent3 41 5" xfId="5968"/>
    <cellStyle name="Accent3 42" xfId="2312"/>
    <cellStyle name="Accent3 43" xfId="2843"/>
    <cellStyle name="Accent3 44" xfId="3295"/>
    <cellStyle name="Accent3 45" xfId="3022"/>
    <cellStyle name="Accent3 46" xfId="3250"/>
    <cellStyle name="Accent3 47" xfId="5639"/>
    <cellStyle name="Accent3 48" xfId="3416"/>
    <cellStyle name="Accent3 49" xfId="5542"/>
    <cellStyle name="Accent3 5" xfId="242"/>
    <cellStyle name="Accent3 50" xfId="5500"/>
    <cellStyle name="Accent3 51" xfId="5458"/>
    <cellStyle name="Accent3 52" xfId="6287"/>
    <cellStyle name="Accent3 53" xfId="6329"/>
    <cellStyle name="Accent3 54" xfId="6371"/>
    <cellStyle name="Accent3 55" xfId="6413"/>
    <cellStyle name="Accent3 56" xfId="6455"/>
    <cellStyle name="Accent3 57" xfId="6497"/>
    <cellStyle name="Accent3 58" xfId="6539"/>
    <cellStyle name="Accent3 59" xfId="6581"/>
    <cellStyle name="Accent3 6" xfId="283"/>
    <cellStyle name="Accent3 60" xfId="6623"/>
    <cellStyle name="Accent3 61" xfId="6665"/>
    <cellStyle name="Accent3 62" xfId="64"/>
    <cellStyle name="Accent3 62 2" xfId="11590"/>
    <cellStyle name="Accent3 63" xfId="11618"/>
    <cellStyle name="Accent3 64" xfId="11646"/>
    <cellStyle name="Accent3 65" xfId="11674"/>
    <cellStyle name="Accent3 66" xfId="11707"/>
    <cellStyle name="Accent3 7" xfId="325"/>
    <cellStyle name="Accent3 8" xfId="367"/>
    <cellStyle name="Accent3 9" xfId="409"/>
    <cellStyle name="Accent4" xfId="31" builtinId="41" customBuiltin="1"/>
    <cellStyle name="Accent4 10" xfId="455"/>
    <cellStyle name="Accent4 11" xfId="497"/>
    <cellStyle name="Accent4 12" xfId="539"/>
    <cellStyle name="Accent4 13" xfId="580"/>
    <cellStyle name="Accent4 14" xfId="622"/>
    <cellStyle name="Accent4 15" xfId="664"/>
    <cellStyle name="Accent4 16" xfId="706"/>
    <cellStyle name="Accent4 17" xfId="748"/>
    <cellStyle name="Accent4 18" xfId="790"/>
    <cellStyle name="Accent4 19" xfId="832"/>
    <cellStyle name="Accent4 2" xfId="115"/>
    <cellStyle name="Accent4 2 2" xfId="2350"/>
    <cellStyle name="Accent4 2 2 2" xfId="2398"/>
    <cellStyle name="Accent4 2 2 3" xfId="3187"/>
    <cellStyle name="Accent4 2 2 4" xfId="3071"/>
    <cellStyle name="Accent4 2 2 5" xfId="3813"/>
    <cellStyle name="Accent4 2 3" xfId="2628"/>
    <cellStyle name="Accent4 2 4" xfId="3488"/>
    <cellStyle name="Accent4 2 5" xfId="4208"/>
    <cellStyle name="Accent4 20" xfId="874"/>
    <cellStyle name="Accent4 21" xfId="916"/>
    <cellStyle name="Accent4 22" xfId="958"/>
    <cellStyle name="Accent4 23" xfId="1000"/>
    <cellStyle name="Accent4 24" xfId="1042"/>
    <cellStyle name="Accent4 25" xfId="1084"/>
    <cellStyle name="Accent4 26" xfId="1126"/>
    <cellStyle name="Accent4 27" xfId="1168"/>
    <cellStyle name="Accent4 28" xfId="1738"/>
    <cellStyle name="Accent4 29" xfId="1779"/>
    <cellStyle name="Accent4 3" xfId="164"/>
    <cellStyle name="Accent4 30" xfId="1820"/>
    <cellStyle name="Accent4 31" xfId="1861"/>
    <cellStyle name="Accent4 32" xfId="1902"/>
    <cellStyle name="Accent4 33" xfId="1943"/>
    <cellStyle name="Accent4 34" xfId="1984"/>
    <cellStyle name="Accent4 35" xfId="2026"/>
    <cellStyle name="Accent4 35 2" xfId="3929"/>
    <cellStyle name="Accent4 35 3" xfId="4598"/>
    <cellStyle name="Accent4 35 4" xfId="5179"/>
    <cellStyle name="Accent4 35 5" xfId="5720"/>
    <cellStyle name="Accent4 36" xfId="2068"/>
    <cellStyle name="Accent4 36 2" xfId="3971"/>
    <cellStyle name="Accent4 36 3" xfId="4640"/>
    <cellStyle name="Accent4 36 4" xfId="5221"/>
    <cellStyle name="Accent4 36 5" xfId="5762"/>
    <cellStyle name="Accent4 37" xfId="2109"/>
    <cellStyle name="Accent4 37 2" xfId="4013"/>
    <cellStyle name="Accent4 37 3" xfId="4682"/>
    <cellStyle name="Accent4 37 4" xfId="5263"/>
    <cellStyle name="Accent4 37 5" xfId="5804"/>
    <cellStyle name="Accent4 38" xfId="2150"/>
    <cellStyle name="Accent4 38 2" xfId="4055"/>
    <cellStyle name="Accent4 38 3" xfId="4724"/>
    <cellStyle name="Accent4 38 4" xfId="5305"/>
    <cellStyle name="Accent4 38 5" xfId="5846"/>
    <cellStyle name="Accent4 39" xfId="2192"/>
    <cellStyle name="Accent4 39 2" xfId="4097"/>
    <cellStyle name="Accent4 39 3" xfId="4766"/>
    <cellStyle name="Accent4 39 4" xfId="5347"/>
    <cellStyle name="Accent4 39 5" xfId="5888"/>
    <cellStyle name="Accent4 4" xfId="205"/>
    <cellStyle name="Accent4 40" xfId="2233"/>
    <cellStyle name="Accent4 40 2" xfId="4139"/>
    <cellStyle name="Accent4 40 3" xfId="4808"/>
    <cellStyle name="Accent4 40 4" xfId="5389"/>
    <cellStyle name="Accent4 40 5" xfId="5930"/>
    <cellStyle name="Accent4 41" xfId="2275"/>
    <cellStyle name="Accent4 41 2" xfId="4181"/>
    <cellStyle name="Accent4 41 3" xfId="4850"/>
    <cellStyle name="Accent4 41 4" xfId="5431"/>
    <cellStyle name="Accent4 41 5" xfId="5972"/>
    <cellStyle name="Accent4 42" xfId="2316"/>
    <cellStyle name="Accent4 43" xfId="2706"/>
    <cellStyle name="Accent4 44" xfId="3415"/>
    <cellStyle name="Accent4 45" xfId="2819"/>
    <cellStyle name="Accent4 46" xfId="3317"/>
    <cellStyle name="Accent4 47" xfId="5590"/>
    <cellStyle name="Accent4 48" xfId="3875"/>
    <cellStyle name="Accent4 49" xfId="5538"/>
    <cellStyle name="Accent4 5" xfId="246"/>
    <cellStyle name="Accent4 50" xfId="5496"/>
    <cellStyle name="Accent4 51" xfId="5454"/>
    <cellStyle name="Accent4 52" xfId="6291"/>
    <cellStyle name="Accent4 53" xfId="6333"/>
    <cellStyle name="Accent4 54" xfId="6375"/>
    <cellStyle name="Accent4 55" xfId="6417"/>
    <cellStyle name="Accent4 56" xfId="6459"/>
    <cellStyle name="Accent4 57" xfId="6501"/>
    <cellStyle name="Accent4 58" xfId="6543"/>
    <cellStyle name="Accent4 59" xfId="6585"/>
    <cellStyle name="Accent4 6" xfId="287"/>
    <cellStyle name="Accent4 60" xfId="6627"/>
    <cellStyle name="Accent4 61" xfId="6669"/>
    <cellStyle name="Accent4 62" xfId="65"/>
    <cellStyle name="Accent4 62 2" xfId="11592"/>
    <cellStyle name="Accent4 63" xfId="11620"/>
    <cellStyle name="Accent4 64" xfId="11648"/>
    <cellStyle name="Accent4 65" xfId="11676"/>
    <cellStyle name="Accent4 66" xfId="11711"/>
    <cellStyle name="Accent4 7" xfId="329"/>
    <cellStyle name="Accent4 8" xfId="371"/>
    <cellStyle name="Accent4 9" xfId="413"/>
    <cellStyle name="Accent5" xfId="35" builtinId="45" customBuiltin="1"/>
    <cellStyle name="Accent5 10" xfId="459"/>
    <cellStyle name="Accent5 11" xfId="501"/>
    <cellStyle name="Accent5 12" xfId="543"/>
    <cellStyle name="Accent5 13" xfId="584"/>
    <cellStyle name="Accent5 14" xfId="626"/>
    <cellStyle name="Accent5 15" xfId="668"/>
    <cellStyle name="Accent5 16" xfId="710"/>
    <cellStyle name="Accent5 17" xfId="752"/>
    <cellStyle name="Accent5 18" xfId="794"/>
    <cellStyle name="Accent5 19" xfId="836"/>
    <cellStyle name="Accent5 2" xfId="116"/>
    <cellStyle name="Accent5 2 2" xfId="2351"/>
    <cellStyle name="Accent5 2 2 2" xfId="2399"/>
    <cellStyle name="Accent5 2 2 3" xfId="3154"/>
    <cellStyle name="Accent5 2 2 4" xfId="3739"/>
    <cellStyle name="Accent5 2 2 5" xfId="4420"/>
    <cellStyle name="Accent5 2 3" xfId="2593"/>
    <cellStyle name="Accent5 2 4" xfId="3520"/>
    <cellStyle name="Accent5 2 5" xfId="4234"/>
    <cellStyle name="Accent5 20" xfId="878"/>
    <cellStyle name="Accent5 21" xfId="920"/>
    <cellStyle name="Accent5 22" xfId="962"/>
    <cellStyle name="Accent5 23" xfId="1004"/>
    <cellStyle name="Accent5 24" xfId="1046"/>
    <cellStyle name="Accent5 25" xfId="1088"/>
    <cellStyle name="Accent5 26" xfId="1130"/>
    <cellStyle name="Accent5 27" xfId="1172"/>
    <cellStyle name="Accent5 28" xfId="1742"/>
    <cellStyle name="Accent5 29" xfId="1783"/>
    <cellStyle name="Accent5 3" xfId="168"/>
    <cellStyle name="Accent5 30" xfId="1824"/>
    <cellStyle name="Accent5 31" xfId="1865"/>
    <cellStyle name="Accent5 32" xfId="1906"/>
    <cellStyle name="Accent5 33" xfId="1947"/>
    <cellStyle name="Accent5 34" xfId="1988"/>
    <cellStyle name="Accent5 35" xfId="2030"/>
    <cellStyle name="Accent5 35 2" xfId="3933"/>
    <cellStyle name="Accent5 35 3" xfId="4602"/>
    <cellStyle name="Accent5 35 4" xfId="5183"/>
    <cellStyle name="Accent5 35 5" xfId="5724"/>
    <cellStyle name="Accent5 36" xfId="2072"/>
    <cellStyle name="Accent5 36 2" xfId="3975"/>
    <cellStyle name="Accent5 36 3" xfId="4644"/>
    <cellStyle name="Accent5 36 4" xfId="5225"/>
    <cellStyle name="Accent5 36 5" xfId="5766"/>
    <cellStyle name="Accent5 37" xfId="2113"/>
    <cellStyle name="Accent5 37 2" xfId="4017"/>
    <cellStyle name="Accent5 37 3" xfId="4686"/>
    <cellStyle name="Accent5 37 4" xfId="5267"/>
    <cellStyle name="Accent5 37 5" xfId="5808"/>
    <cellStyle name="Accent5 38" xfId="2154"/>
    <cellStyle name="Accent5 38 2" xfId="4059"/>
    <cellStyle name="Accent5 38 3" xfId="4728"/>
    <cellStyle name="Accent5 38 4" xfId="5309"/>
    <cellStyle name="Accent5 38 5" xfId="5850"/>
    <cellStyle name="Accent5 39" xfId="2196"/>
    <cellStyle name="Accent5 39 2" xfId="4101"/>
    <cellStyle name="Accent5 39 3" xfId="4770"/>
    <cellStyle name="Accent5 39 4" xfId="5351"/>
    <cellStyle name="Accent5 39 5" xfId="5892"/>
    <cellStyle name="Accent5 4" xfId="209"/>
    <cellStyle name="Accent5 40" xfId="2237"/>
    <cellStyle name="Accent5 40 2" xfId="4143"/>
    <cellStyle name="Accent5 40 3" xfId="4812"/>
    <cellStyle name="Accent5 40 4" xfId="5393"/>
    <cellStyle name="Accent5 40 5" xfId="5934"/>
    <cellStyle name="Accent5 41" xfId="2279"/>
    <cellStyle name="Accent5 41 2" xfId="4185"/>
    <cellStyle name="Accent5 41 3" xfId="4854"/>
    <cellStyle name="Accent5 41 4" xfId="5435"/>
    <cellStyle name="Accent5 41 5" xfId="5976"/>
    <cellStyle name="Accent5 42" xfId="2320"/>
    <cellStyle name="Accent5 43" xfId="2571"/>
    <cellStyle name="Accent5 44" xfId="3541"/>
    <cellStyle name="Accent5 45" xfId="4251"/>
    <cellStyle name="Accent5 46" xfId="4904"/>
    <cellStyle name="Accent5 47" xfId="4337"/>
    <cellStyle name="Accent5 48" xfId="3436"/>
    <cellStyle name="Accent5 49" xfId="5534"/>
    <cellStyle name="Accent5 5" xfId="250"/>
    <cellStyle name="Accent5 50" xfId="5492"/>
    <cellStyle name="Accent5 51" xfId="5450"/>
    <cellStyle name="Accent5 52" xfId="6295"/>
    <cellStyle name="Accent5 53" xfId="6337"/>
    <cellStyle name="Accent5 54" xfId="6379"/>
    <cellStyle name="Accent5 55" xfId="6421"/>
    <cellStyle name="Accent5 56" xfId="6463"/>
    <cellStyle name="Accent5 57" xfId="6505"/>
    <cellStyle name="Accent5 58" xfId="6547"/>
    <cellStyle name="Accent5 59" xfId="6589"/>
    <cellStyle name="Accent5 6" xfId="291"/>
    <cellStyle name="Accent5 60" xfId="6631"/>
    <cellStyle name="Accent5 61" xfId="6673"/>
    <cellStyle name="Accent5 62" xfId="66"/>
    <cellStyle name="Accent5 62 2" xfId="11594"/>
    <cellStyle name="Accent5 63" xfId="11622"/>
    <cellStyle name="Accent5 64" xfId="11650"/>
    <cellStyle name="Accent5 65" xfId="11678"/>
    <cellStyle name="Accent5 66" xfId="11715"/>
    <cellStyle name="Accent5 7" xfId="333"/>
    <cellStyle name="Accent5 8" xfId="375"/>
    <cellStyle name="Accent5 9" xfId="417"/>
    <cellStyle name="Accent6" xfId="39" builtinId="49" customBuiltin="1"/>
    <cellStyle name="Accent6 10" xfId="463"/>
    <cellStyle name="Accent6 11" xfId="505"/>
    <cellStyle name="Accent6 12" xfId="547"/>
    <cellStyle name="Accent6 13" xfId="588"/>
    <cellStyle name="Accent6 14" xfId="630"/>
    <cellStyle name="Accent6 15" xfId="672"/>
    <cellStyle name="Accent6 16" xfId="714"/>
    <cellStyle name="Accent6 17" xfId="756"/>
    <cellStyle name="Accent6 18" xfId="798"/>
    <cellStyle name="Accent6 19" xfId="840"/>
    <cellStyle name="Accent6 2" xfId="117"/>
    <cellStyle name="Accent6 2 2" xfId="2352"/>
    <cellStyle name="Accent6 2 2 2" xfId="2400"/>
    <cellStyle name="Accent6 2 2 3" xfId="3118"/>
    <cellStyle name="Accent6 2 2 4" xfId="2636"/>
    <cellStyle name="Accent6 2 2 5" xfId="3481"/>
    <cellStyle name="Accent6 2 3" xfId="2558"/>
    <cellStyle name="Accent6 2 4" xfId="3552"/>
    <cellStyle name="Accent6 2 5" xfId="4261"/>
    <cellStyle name="Accent6 20" xfId="882"/>
    <cellStyle name="Accent6 21" xfId="924"/>
    <cellStyle name="Accent6 22" xfId="966"/>
    <cellStyle name="Accent6 23" xfId="1008"/>
    <cellStyle name="Accent6 24" xfId="1050"/>
    <cellStyle name="Accent6 25" xfId="1092"/>
    <cellStyle name="Accent6 26" xfId="1134"/>
    <cellStyle name="Accent6 27" xfId="1176"/>
    <cellStyle name="Accent6 28" xfId="1746"/>
    <cellStyle name="Accent6 29" xfId="1787"/>
    <cellStyle name="Accent6 3" xfId="172"/>
    <cellStyle name="Accent6 30" xfId="1828"/>
    <cellStyle name="Accent6 31" xfId="1869"/>
    <cellStyle name="Accent6 32" xfId="1910"/>
    <cellStyle name="Accent6 33" xfId="1951"/>
    <cellStyle name="Accent6 34" xfId="1992"/>
    <cellStyle name="Accent6 35" xfId="2034"/>
    <cellStyle name="Accent6 35 2" xfId="3937"/>
    <cellStyle name="Accent6 35 3" xfId="4606"/>
    <cellStyle name="Accent6 35 4" xfId="5187"/>
    <cellStyle name="Accent6 35 5" xfId="5728"/>
    <cellStyle name="Accent6 36" xfId="2076"/>
    <cellStyle name="Accent6 36 2" xfId="3979"/>
    <cellStyle name="Accent6 36 3" xfId="4648"/>
    <cellStyle name="Accent6 36 4" xfId="5229"/>
    <cellStyle name="Accent6 36 5" xfId="5770"/>
    <cellStyle name="Accent6 37" xfId="2117"/>
    <cellStyle name="Accent6 37 2" xfId="4021"/>
    <cellStyle name="Accent6 37 3" xfId="4690"/>
    <cellStyle name="Accent6 37 4" xfId="5271"/>
    <cellStyle name="Accent6 37 5" xfId="5812"/>
    <cellStyle name="Accent6 38" xfId="2158"/>
    <cellStyle name="Accent6 38 2" xfId="4063"/>
    <cellStyle name="Accent6 38 3" xfId="4732"/>
    <cellStyle name="Accent6 38 4" xfId="5313"/>
    <cellStyle name="Accent6 38 5" xfId="5854"/>
    <cellStyle name="Accent6 39" xfId="2200"/>
    <cellStyle name="Accent6 39 2" xfId="4105"/>
    <cellStyle name="Accent6 39 3" xfId="4774"/>
    <cellStyle name="Accent6 39 4" xfId="5355"/>
    <cellStyle name="Accent6 39 5" xfId="5896"/>
    <cellStyle name="Accent6 4" xfId="213"/>
    <cellStyle name="Accent6 40" xfId="2241"/>
    <cellStyle name="Accent6 40 2" xfId="4147"/>
    <cellStyle name="Accent6 40 3" xfId="4816"/>
    <cellStyle name="Accent6 40 4" xfId="5397"/>
    <cellStyle name="Accent6 40 5" xfId="5938"/>
    <cellStyle name="Accent6 41" xfId="2283"/>
    <cellStyle name="Accent6 41 2" xfId="4189"/>
    <cellStyle name="Accent6 41 3" xfId="4858"/>
    <cellStyle name="Accent6 41 4" xfId="5439"/>
    <cellStyle name="Accent6 41 5" xfId="5980"/>
    <cellStyle name="Accent6 42" xfId="2324"/>
    <cellStyle name="Accent6 43" xfId="3879"/>
    <cellStyle name="Accent6 44" xfId="4549"/>
    <cellStyle name="Accent6 45" xfId="5134"/>
    <cellStyle name="Accent6 46" xfId="5677"/>
    <cellStyle name="Accent6 47" xfId="4283"/>
    <cellStyle name="Accent6 48" xfId="5572"/>
    <cellStyle name="Accent6 49" xfId="5530"/>
    <cellStyle name="Accent6 5" xfId="254"/>
    <cellStyle name="Accent6 50" xfId="5489"/>
    <cellStyle name="Accent6 51" xfId="5446"/>
    <cellStyle name="Accent6 52" xfId="6299"/>
    <cellStyle name="Accent6 53" xfId="6341"/>
    <cellStyle name="Accent6 54" xfId="6383"/>
    <cellStyle name="Accent6 55" xfId="6425"/>
    <cellStyle name="Accent6 56" xfId="6467"/>
    <cellStyle name="Accent6 57" xfId="6509"/>
    <cellStyle name="Accent6 58" xfId="6551"/>
    <cellStyle name="Accent6 59" xfId="6593"/>
    <cellStyle name="Accent6 6" xfId="295"/>
    <cellStyle name="Accent6 60" xfId="6635"/>
    <cellStyle name="Accent6 61" xfId="6677"/>
    <cellStyle name="Accent6 62" xfId="67"/>
    <cellStyle name="Accent6 62 2" xfId="11596"/>
    <cellStyle name="Accent6 63" xfId="11624"/>
    <cellStyle name="Accent6 64" xfId="11652"/>
    <cellStyle name="Accent6 65" xfId="11680"/>
    <cellStyle name="Accent6 66" xfId="11719"/>
    <cellStyle name="Accent6 7" xfId="337"/>
    <cellStyle name="Accent6 8" xfId="379"/>
    <cellStyle name="Accent6 9" xfId="421"/>
    <cellStyle name="Bad" xfId="9" builtinId="27" customBuiltin="1"/>
    <cellStyle name="Bad 10" xfId="432"/>
    <cellStyle name="Bad 11" xfId="474"/>
    <cellStyle name="Bad 12" xfId="516"/>
    <cellStyle name="Bad 13" xfId="557"/>
    <cellStyle name="Bad 14" xfId="599"/>
    <cellStyle name="Bad 15" xfId="641"/>
    <cellStyle name="Bad 16" xfId="683"/>
    <cellStyle name="Bad 17" xfId="725"/>
    <cellStyle name="Bad 18" xfId="767"/>
    <cellStyle name="Bad 19" xfId="809"/>
    <cellStyle name="Bad 2" xfId="118"/>
    <cellStyle name="Bad 2 2" xfId="2353"/>
    <cellStyle name="Bad 2 2 2" xfId="2401"/>
    <cellStyle name="Bad 2 2 3" xfId="3084"/>
    <cellStyle name="Bad 2 2 4" xfId="2983"/>
    <cellStyle name="Bad 2 2 5" xfId="2699"/>
    <cellStyle name="Bad 2 3" xfId="2519"/>
    <cellStyle name="Bad 2 4" xfId="3583"/>
    <cellStyle name="Bad 2 5" xfId="4285"/>
    <cellStyle name="Bad 20" xfId="851"/>
    <cellStyle name="Bad 21" xfId="893"/>
    <cellStyle name="Bad 22" xfId="935"/>
    <cellStyle name="Bad 23" xfId="977"/>
    <cellStyle name="Bad 24" xfId="1019"/>
    <cellStyle name="Bad 25" xfId="1061"/>
    <cellStyle name="Bad 26" xfId="1103"/>
    <cellStyle name="Bad 27" xfId="1145"/>
    <cellStyle name="Bad 28" xfId="1715"/>
    <cellStyle name="Bad 29" xfId="1756"/>
    <cellStyle name="Bad 3" xfId="141"/>
    <cellStyle name="Bad 30" xfId="1797"/>
    <cellStyle name="Bad 31" xfId="1838"/>
    <cellStyle name="Bad 32" xfId="1879"/>
    <cellStyle name="Bad 33" xfId="1920"/>
    <cellStyle name="Bad 34" xfId="1961"/>
    <cellStyle name="Bad 35" xfId="2003"/>
    <cellStyle name="Bad 35 2" xfId="3906"/>
    <cellStyle name="Bad 35 3" xfId="4575"/>
    <cellStyle name="Bad 35 4" xfId="5156"/>
    <cellStyle name="Bad 35 5" xfId="5697"/>
    <cellStyle name="Bad 36" xfId="2045"/>
    <cellStyle name="Bad 36 2" xfId="3948"/>
    <cellStyle name="Bad 36 3" xfId="4617"/>
    <cellStyle name="Bad 36 4" xfId="5198"/>
    <cellStyle name="Bad 36 5" xfId="5739"/>
    <cellStyle name="Bad 37" xfId="2086"/>
    <cellStyle name="Bad 37 2" xfId="3990"/>
    <cellStyle name="Bad 37 3" xfId="4659"/>
    <cellStyle name="Bad 37 4" xfId="5240"/>
    <cellStyle name="Bad 37 5" xfId="5781"/>
    <cellStyle name="Bad 38" xfId="2127"/>
    <cellStyle name="Bad 38 2" xfId="4032"/>
    <cellStyle name="Bad 38 3" xfId="4701"/>
    <cellStyle name="Bad 38 4" xfId="5282"/>
    <cellStyle name="Bad 38 5" xfId="5823"/>
    <cellStyle name="Bad 39" xfId="2169"/>
    <cellStyle name="Bad 39 2" xfId="4074"/>
    <cellStyle name="Bad 39 3" xfId="4743"/>
    <cellStyle name="Bad 39 4" xfId="5324"/>
    <cellStyle name="Bad 39 5" xfId="5865"/>
    <cellStyle name="Bad 4" xfId="182"/>
    <cellStyle name="Bad 40" xfId="2210"/>
    <cellStyle name="Bad 40 2" xfId="4116"/>
    <cellStyle name="Bad 40 3" xfId="4785"/>
    <cellStyle name="Bad 40 4" xfId="5366"/>
    <cellStyle name="Bad 40 5" xfId="5907"/>
    <cellStyle name="Bad 41" xfId="2252"/>
    <cellStyle name="Bad 41 2" xfId="4158"/>
    <cellStyle name="Bad 41 3" xfId="4827"/>
    <cellStyle name="Bad 41 4" xfId="5408"/>
    <cellStyle name="Bad 41 5" xfId="5949"/>
    <cellStyle name="Bad 42" xfId="2293"/>
    <cellStyle name="Bad 43" xfId="3844"/>
    <cellStyle name="Bad 44" xfId="4519"/>
    <cellStyle name="Bad 45" xfId="5109"/>
    <cellStyle name="Bad 46" xfId="5658"/>
    <cellStyle name="Bad 47" xfId="5054"/>
    <cellStyle name="Bad 48" xfId="4925"/>
    <cellStyle name="Bad 49" xfId="5561"/>
    <cellStyle name="Bad 5" xfId="223"/>
    <cellStyle name="Bad 50" xfId="5519"/>
    <cellStyle name="Bad 51" xfId="5478"/>
    <cellStyle name="Bad 52" xfId="6268"/>
    <cellStyle name="Bad 53" xfId="6310"/>
    <cellStyle name="Bad 54" xfId="6352"/>
    <cellStyle name="Bad 55" xfId="6394"/>
    <cellStyle name="Bad 56" xfId="6436"/>
    <cellStyle name="Bad 57" xfId="6478"/>
    <cellStyle name="Bad 58" xfId="6520"/>
    <cellStyle name="Bad 59" xfId="6562"/>
    <cellStyle name="Bad 6" xfId="264"/>
    <cellStyle name="Bad 60" xfId="6604"/>
    <cellStyle name="Bad 61" xfId="6646"/>
    <cellStyle name="Bad 62" xfId="68"/>
    <cellStyle name="Bad 62 2" xfId="11576"/>
    <cellStyle name="Bad 63" xfId="11604"/>
    <cellStyle name="Bad 64" xfId="11632"/>
    <cellStyle name="Bad 65" xfId="11660"/>
    <cellStyle name="Bad 66" xfId="11688"/>
    <cellStyle name="Bad 7" xfId="306"/>
    <cellStyle name="Bad 8" xfId="348"/>
    <cellStyle name="Bad 9" xfId="390"/>
    <cellStyle name="Calculation" xfId="13" builtinId="22" customBuiltin="1"/>
    <cellStyle name="Calculation 10" xfId="436"/>
    <cellStyle name="Calculation 11" xfId="478"/>
    <cellStyle name="Calculation 12" xfId="520"/>
    <cellStyle name="Calculation 13" xfId="561"/>
    <cellStyle name="Calculation 14" xfId="603"/>
    <cellStyle name="Calculation 15" xfId="645"/>
    <cellStyle name="Calculation 16" xfId="687"/>
    <cellStyle name="Calculation 17" xfId="729"/>
    <cellStyle name="Calculation 18" xfId="771"/>
    <cellStyle name="Calculation 19" xfId="813"/>
    <cellStyle name="Calculation 2" xfId="119"/>
    <cellStyle name="Calculation 2 2" xfId="2354"/>
    <cellStyle name="Calculation 2 2 2" xfId="2402"/>
    <cellStyle name="Calculation 2 2 3" xfId="3047"/>
    <cellStyle name="Calculation 2 2 4" xfId="3708"/>
    <cellStyle name="Calculation 2 2 5" xfId="4393"/>
    <cellStyle name="Calculation 2 3" xfId="2488"/>
    <cellStyle name="Calculation 2 4" xfId="3612"/>
    <cellStyle name="Calculation 2 5" xfId="4309"/>
    <cellStyle name="Calculation 20" xfId="855"/>
    <cellStyle name="Calculation 21" xfId="897"/>
    <cellStyle name="Calculation 22" xfId="939"/>
    <cellStyle name="Calculation 23" xfId="981"/>
    <cellStyle name="Calculation 24" xfId="1023"/>
    <cellStyle name="Calculation 25" xfId="1065"/>
    <cellStyle name="Calculation 26" xfId="1107"/>
    <cellStyle name="Calculation 27" xfId="1149"/>
    <cellStyle name="Calculation 28" xfId="1719"/>
    <cellStyle name="Calculation 29" xfId="1760"/>
    <cellStyle name="Calculation 3" xfId="145"/>
    <cellStyle name="Calculation 30" xfId="1801"/>
    <cellStyle name="Calculation 31" xfId="1842"/>
    <cellStyle name="Calculation 32" xfId="1883"/>
    <cellStyle name="Calculation 33" xfId="1924"/>
    <cellStyle name="Calculation 34" xfId="1965"/>
    <cellStyle name="Calculation 35" xfId="2007"/>
    <cellStyle name="Calculation 35 2" xfId="3910"/>
    <cellStyle name="Calculation 35 3" xfId="4579"/>
    <cellStyle name="Calculation 35 4" xfId="5160"/>
    <cellStyle name="Calculation 35 5" xfId="5701"/>
    <cellStyle name="Calculation 36" xfId="2049"/>
    <cellStyle name="Calculation 36 2" xfId="3952"/>
    <cellStyle name="Calculation 36 3" xfId="4621"/>
    <cellStyle name="Calculation 36 4" xfId="5202"/>
    <cellStyle name="Calculation 36 5" xfId="5743"/>
    <cellStyle name="Calculation 37" xfId="2090"/>
    <cellStyle name="Calculation 37 2" xfId="3994"/>
    <cellStyle name="Calculation 37 3" xfId="4663"/>
    <cellStyle name="Calculation 37 4" xfId="5244"/>
    <cellStyle name="Calculation 37 5" xfId="5785"/>
    <cellStyle name="Calculation 38" xfId="2131"/>
    <cellStyle name="Calculation 38 2" xfId="4036"/>
    <cellStyle name="Calculation 38 3" xfId="4705"/>
    <cellStyle name="Calculation 38 4" xfId="5286"/>
    <cellStyle name="Calculation 38 5" xfId="5827"/>
    <cellStyle name="Calculation 39" xfId="2173"/>
    <cellStyle name="Calculation 39 2" xfId="4078"/>
    <cellStyle name="Calculation 39 3" xfId="4747"/>
    <cellStyle name="Calculation 39 4" xfId="5328"/>
    <cellStyle name="Calculation 39 5" xfId="5869"/>
    <cellStyle name="Calculation 4" xfId="186"/>
    <cellStyle name="Calculation 40" xfId="2214"/>
    <cellStyle name="Calculation 40 2" xfId="4120"/>
    <cellStyle name="Calculation 40 3" xfId="4789"/>
    <cellStyle name="Calculation 40 4" xfId="5370"/>
    <cellStyle name="Calculation 40 5" xfId="5911"/>
    <cellStyle name="Calculation 41" xfId="2256"/>
    <cellStyle name="Calculation 41 2" xfId="4162"/>
    <cellStyle name="Calculation 41 3" xfId="4831"/>
    <cellStyle name="Calculation 41 4" xfId="5412"/>
    <cellStyle name="Calculation 41 5" xfId="5953"/>
    <cellStyle name="Calculation 42" xfId="2297"/>
    <cellStyle name="Calculation 43" xfId="2429"/>
    <cellStyle name="Calculation 44" xfId="3661"/>
    <cellStyle name="Calculation 45" xfId="4351"/>
    <cellStyle name="Calculation 46" xfId="4974"/>
    <cellStyle name="Calculation 47" xfId="4228"/>
    <cellStyle name="Calculation 48" xfId="5657"/>
    <cellStyle name="Calculation 49" xfId="5557"/>
    <cellStyle name="Calculation 5" xfId="227"/>
    <cellStyle name="Calculation 50" xfId="5515"/>
    <cellStyle name="Calculation 51" xfId="5474"/>
    <cellStyle name="Calculation 52" xfId="6272"/>
    <cellStyle name="Calculation 53" xfId="6314"/>
    <cellStyle name="Calculation 54" xfId="6356"/>
    <cellStyle name="Calculation 55" xfId="6398"/>
    <cellStyle name="Calculation 56" xfId="6440"/>
    <cellStyle name="Calculation 57" xfId="6482"/>
    <cellStyle name="Calculation 58" xfId="6524"/>
    <cellStyle name="Calculation 59" xfId="6566"/>
    <cellStyle name="Calculation 6" xfId="268"/>
    <cellStyle name="Calculation 60" xfId="6608"/>
    <cellStyle name="Calculation 61" xfId="6650"/>
    <cellStyle name="Calculation 62" xfId="69"/>
    <cellStyle name="Calculation 62 2" xfId="11580"/>
    <cellStyle name="Calculation 63" xfId="11608"/>
    <cellStyle name="Calculation 64" xfId="11636"/>
    <cellStyle name="Calculation 65" xfId="11664"/>
    <cellStyle name="Calculation 66" xfId="11692"/>
    <cellStyle name="Calculation 7" xfId="310"/>
    <cellStyle name="Calculation 8" xfId="352"/>
    <cellStyle name="Calculation 9" xfId="394"/>
    <cellStyle name="Check Cell" xfId="15" builtinId="23" customBuiltin="1"/>
    <cellStyle name="Check Cell 10" xfId="438"/>
    <cellStyle name="Check Cell 11" xfId="480"/>
    <cellStyle name="Check Cell 12" xfId="522"/>
    <cellStyle name="Check Cell 13" xfId="563"/>
    <cellStyle name="Check Cell 14" xfId="605"/>
    <cellStyle name="Check Cell 15" xfId="647"/>
    <cellStyle name="Check Cell 16" xfId="689"/>
    <cellStyle name="Check Cell 17" xfId="731"/>
    <cellStyle name="Check Cell 18" xfId="773"/>
    <cellStyle name="Check Cell 19" xfId="815"/>
    <cellStyle name="Check Cell 2" xfId="120"/>
    <cellStyle name="Check Cell 2 2" xfId="2355"/>
    <cellStyle name="Check Cell 2 2 2" xfId="2403"/>
    <cellStyle name="Check Cell 2 2 3" xfId="3012"/>
    <cellStyle name="Check Cell 2 2 4" xfId="2559"/>
    <cellStyle name="Check Cell 2 2 5" xfId="3551"/>
    <cellStyle name="Check Cell 2 3" xfId="2454"/>
    <cellStyle name="Check Cell 2 4" xfId="3641"/>
    <cellStyle name="Check Cell 2 5" xfId="4334"/>
    <cellStyle name="Check Cell 20" xfId="857"/>
    <cellStyle name="Check Cell 21" xfId="899"/>
    <cellStyle name="Check Cell 22" xfId="941"/>
    <cellStyle name="Check Cell 23" xfId="983"/>
    <cellStyle name="Check Cell 24" xfId="1025"/>
    <cellStyle name="Check Cell 25" xfId="1067"/>
    <cellStyle name="Check Cell 26" xfId="1109"/>
    <cellStyle name="Check Cell 27" xfId="1151"/>
    <cellStyle name="Check Cell 28" xfId="1721"/>
    <cellStyle name="Check Cell 29" xfId="1762"/>
    <cellStyle name="Check Cell 3" xfId="147"/>
    <cellStyle name="Check Cell 30" xfId="1803"/>
    <cellStyle name="Check Cell 31" xfId="1844"/>
    <cellStyle name="Check Cell 32" xfId="1885"/>
    <cellStyle name="Check Cell 33" xfId="1926"/>
    <cellStyle name="Check Cell 34" xfId="1967"/>
    <cellStyle name="Check Cell 35" xfId="2009"/>
    <cellStyle name="Check Cell 35 2" xfId="3912"/>
    <cellStyle name="Check Cell 35 3" xfId="4581"/>
    <cellStyle name="Check Cell 35 4" xfId="5162"/>
    <cellStyle name="Check Cell 35 5" xfId="5703"/>
    <cellStyle name="Check Cell 36" xfId="2051"/>
    <cellStyle name="Check Cell 36 2" xfId="3954"/>
    <cellStyle name="Check Cell 36 3" xfId="4623"/>
    <cellStyle name="Check Cell 36 4" xfId="5204"/>
    <cellStyle name="Check Cell 36 5" xfId="5745"/>
    <cellStyle name="Check Cell 37" xfId="2092"/>
    <cellStyle name="Check Cell 37 2" xfId="3996"/>
    <cellStyle name="Check Cell 37 3" xfId="4665"/>
    <cellStyle name="Check Cell 37 4" xfId="5246"/>
    <cellStyle name="Check Cell 37 5" xfId="5787"/>
    <cellStyle name="Check Cell 38" xfId="2133"/>
    <cellStyle name="Check Cell 38 2" xfId="4038"/>
    <cellStyle name="Check Cell 38 3" xfId="4707"/>
    <cellStyle name="Check Cell 38 4" xfId="5288"/>
    <cellStyle name="Check Cell 38 5" xfId="5829"/>
    <cellStyle name="Check Cell 39" xfId="2175"/>
    <cellStyle name="Check Cell 39 2" xfId="4080"/>
    <cellStyle name="Check Cell 39 3" xfId="4749"/>
    <cellStyle name="Check Cell 39 4" xfId="5330"/>
    <cellStyle name="Check Cell 39 5" xfId="5871"/>
    <cellStyle name="Check Cell 4" xfId="188"/>
    <cellStyle name="Check Cell 40" xfId="2216"/>
    <cellStyle name="Check Cell 40 2" xfId="4122"/>
    <cellStyle name="Check Cell 40 3" xfId="4791"/>
    <cellStyle name="Check Cell 40 4" xfId="5372"/>
    <cellStyle name="Check Cell 40 5" xfId="5913"/>
    <cellStyle name="Check Cell 41" xfId="2258"/>
    <cellStyle name="Check Cell 41 2" xfId="4164"/>
    <cellStyle name="Check Cell 41 3" xfId="4833"/>
    <cellStyle name="Check Cell 41 4" xfId="5414"/>
    <cellStyle name="Check Cell 41 5" xfId="5955"/>
    <cellStyle name="Check Cell 42" xfId="2299"/>
    <cellStyle name="Check Cell 43" xfId="3682"/>
    <cellStyle name="Check Cell 44" xfId="4368"/>
    <cellStyle name="Check Cell 45" xfId="4986"/>
    <cellStyle name="Check Cell 46" xfId="5576"/>
    <cellStyle name="Check Cell 47" xfId="3356"/>
    <cellStyle name="Check Cell 48" xfId="5623"/>
    <cellStyle name="Check Cell 49" xfId="5555"/>
    <cellStyle name="Check Cell 5" xfId="229"/>
    <cellStyle name="Check Cell 50" xfId="5513"/>
    <cellStyle name="Check Cell 51" xfId="5472"/>
    <cellStyle name="Check Cell 52" xfId="6274"/>
    <cellStyle name="Check Cell 53" xfId="6316"/>
    <cellStyle name="Check Cell 54" xfId="6358"/>
    <cellStyle name="Check Cell 55" xfId="6400"/>
    <cellStyle name="Check Cell 56" xfId="6442"/>
    <cellStyle name="Check Cell 57" xfId="6484"/>
    <cellStyle name="Check Cell 58" xfId="6526"/>
    <cellStyle name="Check Cell 59" xfId="6568"/>
    <cellStyle name="Check Cell 6" xfId="270"/>
    <cellStyle name="Check Cell 60" xfId="6610"/>
    <cellStyle name="Check Cell 61" xfId="6652"/>
    <cellStyle name="Check Cell 62" xfId="70"/>
    <cellStyle name="Check Cell 62 2" xfId="11582"/>
    <cellStyle name="Check Cell 63" xfId="11610"/>
    <cellStyle name="Check Cell 64" xfId="11638"/>
    <cellStyle name="Check Cell 65" xfId="11666"/>
    <cellStyle name="Check Cell 66" xfId="11694"/>
    <cellStyle name="Check Cell 7" xfId="312"/>
    <cellStyle name="Check Cell 8" xfId="354"/>
    <cellStyle name="Check Cell 9" xfId="396"/>
    <cellStyle name="Comma 2" xfId="71"/>
    <cellStyle name="Comma 3" xfId="18617"/>
    <cellStyle name="Comma 4" xfId="11874"/>
    <cellStyle name="Currency 2" xfId="6681"/>
    <cellStyle name="Currency 2 2" xfId="6682"/>
    <cellStyle name="Currency 3" xfId="8480"/>
    <cellStyle name="Currency 3 2" xfId="8481"/>
    <cellStyle name="Currency 3 2 2" xfId="8561"/>
    <cellStyle name="Currency 3 2 2 10" xfId="18576"/>
    <cellStyle name="Currency 3 2 2 10 2" xfId="44589"/>
    <cellStyle name="Currency 3 2 2 11" xfId="34718"/>
    <cellStyle name="Currency 3 2 2 2" xfId="11827"/>
    <cellStyle name="Currency 3 2 2 2 2" xfId="15221"/>
    <cellStyle name="Currency 3 2 2 2 2 2" xfId="28181"/>
    <cellStyle name="Currency 3 2 2 2 2 2 2" xfId="54182"/>
    <cellStyle name="Currency 3 2 2 2 2 3" xfId="41247"/>
    <cellStyle name="Currency 3 2 2 2 3" xfId="21748"/>
    <cellStyle name="Currency 3 2 2 2 3 2" xfId="47748"/>
    <cellStyle name="Currency 3 2 2 2 4" xfId="34746"/>
    <cellStyle name="Currency 3 2 2 3" xfId="11830"/>
    <cellStyle name="Currency 3 2 2 3 2" xfId="15249"/>
    <cellStyle name="Currency 3 2 2 3 2 2" xfId="28209"/>
    <cellStyle name="Currency 3 2 2 3 2 2 2" xfId="54210"/>
    <cellStyle name="Currency 3 2 2 3 2 3" xfId="41275"/>
    <cellStyle name="Currency 3 2 2 3 3" xfId="21776"/>
    <cellStyle name="Currency 3 2 2 3 3 2" xfId="47776"/>
    <cellStyle name="Currency 3 2 2 3 4" xfId="34774"/>
    <cellStyle name="Currency 3 2 2 4" xfId="11988"/>
    <cellStyle name="Currency 3 2 2 4 2" xfId="18419"/>
    <cellStyle name="Currency 3 2 2 4 2 2" xfId="31381"/>
    <cellStyle name="Currency 3 2 2 4 2 2 2" xfId="57382"/>
    <cellStyle name="Currency 3 2 2 4 2 3" xfId="44432"/>
    <cellStyle name="Currency 3 2 2 4 3" xfId="24948"/>
    <cellStyle name="Currency 3 2 2 4 3 2" xfId="50948"/>
    <cellStyle name="Currency 3 2 2 4 4" xfId="37935"/>
    <cellStyle name="Currency 3 2 2 5" xfId="12004"/>
    <cellStyle name="Currency 3 2 2 5 2" xfId="18447"/>
    <cellStyle name="Currency 3 2 2 5 2 2" xfId="31409"/>
    <cellStyle name="Currency 3 2 2 5 2 2 2" xfId="57410"/>
    <cellStyle name="Currency 3 2 2 5 2 3" xfId="44460"/>
    <cellStyle name="Currency 3 2 2 5 3" xfId="24976"/>
    <cellStyle name="Currency 3 2 2 5 3 2" xfId="50976"/>
    <cellStyle name="Currency 3 2 2 5 4" xfId="37990"/>
    <cellStyle name="Currency 3 2 2 6" xfId="12044"/>
    <cellStyle name="Currency 3 2 2 6 2" xfId="31482"/>
    <cellStyle name="Currency 3 2 2 6 2 2" xfId="57483"/>
    <cellStyle name="Currency 3 2 2 6 3" xfId="38055"/>
    <cellStyle name="Currency 3 2 2 7" xfId="18508"/>
    <cellStyle name="Currency 3 2 2 7 2" xfId="31510"/>
    <cellStyle name="Currency 3 2 2 7 2 2" xfId="57511"/>
    <cellStyle name="Currency 3 2 2 7 3" xfId="44521"/>
    <cellStyle name="Currency 3 2 2 8" xfId="15193"/>
    <cellStyle name="Currency 3 2 2 8 2" xfId="28153"/>
    <cellStyle name="Currency 3 2 2 8 2 2" xfId="54154"/>
    <cellStyle name="Currency 3 2 2 8 3" xfId="41219"/>
    <cellStyle name="Currency 3 2 2 9" xfId="18548"/>
    <cellStyle name="Currency 3 2 2 9 2" xfId="31566"/>
    <cellStyle name="Currency 3 2 2 9 2 2" xfId="57566"/>
    <cellStyle name="Currency 3 2 2 9 3" xfId="44561"/>
    <cellStyle name="Currency 3 2 3" xfId="8551"/>
    <cellStyle name="Currency 3 2 4" xfId="11832"/>
    <cellStyle name="Currency 3 2 5" xfId="11939"/>
    <cellStyle name="Currency 3 2 5 2" xfId="18320"/>
    <cellStyle name="Currency 3 2 5 2 2" xfId="31281"/>
    <cellStyle name="Currency 3 2 5 2 2 2" xfId="57282"/>
    <cellStyle name="Currency 3 2 5 2 3" xfId="44347"/>
    <cellStyle name="Currency 3 2 5 3" xfId="24848"/>
    <cellStyle name="Currency 3 2 5 3 2" xfId="50848"/>
    <cellStyle name="Currency 3 2 5 4" xfId="37846"/>
    <cellStyle name="Currency 3 2 6" xfId="15132"/>
    <cellStyle name="Currency 3 2 6 2" xfId="28092"/>
    <cellStyle name="Currency 3 2 6 2 2" xfId="54093"/>
    <cellStyle name="Currency 3 2 6 3" xfId="41158"/>
    <cellStyle name="Currency 3 2 7" xfId="21660"/>
    <cellStyle name="Currency 3 2 7 2" xfId="47660"/>
    <cellStyle name="Currency 3 2 8" xfId="34657"/>
    <cellStyle name="Currency 3 3" xfId="8550"/>
    <cellStyle name="Explanatory Text" xfId="17" builtinId="53" customBuiltin="1"/>
    <cellStyle name="Explanatory Text 10" xfId="441"/>
    <cellStyle name="Explanatory Text 11" xfId="483"/>
    <cellStyle name="Explanatory Text 12" xfId="525"/>
    <cellStyle name="Explanatory Text 13" xfId="566"/>
    <cellStyle name="Explanatory Text 14" xfId="608"/>
    <cellStyle name="Explanatory Text 15" xfId="650"/>
    <cellStyle name="Explanatory Text 16" xfId="692"/>
    <cellStyle name="Explanatory Text 17" xfId="734"/>
    <cellStyle name="Explanatory Text 18" xfId="776"/>
    <cellStyle name="Explanatory Text 19" xfId="818"/>
    <cellStyle name="Explanatory Text 2" xfId="121"/>
    <cellStyle name="Explanatory Text 2 2" xfId="2356"/>
    <cellStyle name="Explanatory Text 2 2 2" xfId="2404"/>
    <cellStyle name="Explanatory Text 2 2 3" xfId="2977"/>
    <cellStyle name="Explanatory Text 2 2 4" xfId="2904"/>
    <cellStyle name="Explanatory Text 2 2 5" xfId="2705"/>
    <cellStyle name="Explanatory Text 2 3" xfId="3865"/>
    <cellStyle name="Explanatory Text 2 4" xfId="4538"/>
    <cellStyle name="Explanatory Text 2 5" xfId="5126"/>
    <cellStyle name="Explanatory Text 20" xfId="860"/>
    <cellStyle name="Explanatory Text 21" xfId="902"/>
    <cellStyle name="Explanatory Text 22" xfId="944"/>
    <cellStyle name="Explanatory Text 23" xfId="986"/>
    <cellStyle name="Explanatory Text 24" xfId="1028"/>
    <cellStyle name="Explanatory Text 25" xfId="1070"/>
    <cellStyle name="Explanatory Text 26" xfId="1112"/>
    <cellStyle name="Explanatory Text 27" xfId="1154"/>
    <cellStyle name="Explanatory Text 28" xfId="1724"/>
    <cellStyle name="Explanatory Text 29" xfId="1765"/>
    <cellStyle name="Explanatory Text 3" xfId="150"/>
    <cellStyle name="Explanatory Text 30" xfId="1806"/>
    <cellStyle name="Explanatory Text 31" xfId="1847"/>
    <cellStyle name="Explanatory Text 32" xfId="1888"/>
    <cellStyle name="Explanatory Text 33" xfId="1929"/>
    <cellStyle name="Explanatory Text 34" xfId="1970"/>
    <cellStyle name="Explanatory Text 35" xfId="2012"/>
    <cellStyle name="Explanatory Text 35 2" xfId="3915"/>
    <cellStyle name="Explanatory Text 35 3" xfId="4584"/>
    <cellStyle name="Explanatory Text 35 4" xfId="5165"/>
    <cellStyle name="Explanatory Text 35 5" xfId="5706"/>
    <cellStyle name="Explanatory Text 36" xfId="2054"/>
    <cellStyle name="Explanatory Text 36 2" xfId="3957"/>
    <cellStyle name="Explanatory Text 36 3" xfId="4626"/>
    <cellStyle name="Explanatory Text 36 4" xfId="5207"/>
    <cellStyle name="Explanatory Text 36 5" xfId="5748"/>
    <cellStyle name="Explanatory Text 37" xfId="2095"/>
    <cellStyle name="Explanatory Text 37 2" xfId="3999"/>
    <cellStyle name="Explanatory Text 37 3" xfId="4668"/>
    <cellStyle name="Explanatory Text 37 4" xfId="5249"/>
    <cellStyle name="Explanatory Text 37 5" xfId="5790"/>
    <cellStyle name="Explanatory Text 38" xfId="2136"/>
    <cellStyle name="Explanatory Text 38 2" xfId="4041"/>
    <cellStyle name="Explanatory Text 38 3" xfId="4710"/>
    <cellStyle name="Explanatory Text 38 4" xfId="5291"/>
    <cellStyle name="Explanatory Text 38 5" xfId="5832"/>
    <cellStyle name="Explanatory Text 39" xfId="2178"/>
    <cellStyle name="Explanatory Text 39 2" xfId="4083"/>
    <cellStyle name="Explanatory Text 39 3" xfId="4752"/>
    <cellStyle name="Explanatory Text 39 4" xfId="5333"/>
    <cellStyle name="Explanatory Text 39 5" xfId="5874"/>
    <cellStyle name="Explanatory Text 4" xfId="191"/>
    <cellStyle name="Explanatory Text 40" xfId="2219"/>
    <cellStyle name="Explanatory Text 40 2" xfId="4125"/>
    <cellStyle name="Explanatory Text 40 3" xfId="4794"/>
    <cellStyle name="Explanatory Text 40 4" xfId="5375"/>
    <cellStyle name="Explanatory Text 40 5" xfId="5916"/>
    <cellStyle name="Explanatory Text 41" xfId="2261"/>
    <cellStyle name="Explanatory Text 41 2" xfId="4167"/>
    <cellStyle name="Explanatory Text 41 3" xfId="4836"/>
    <cellStyle name="Explanatory Text 41 4" xfId="5417"/>
    <cellStyle name="Explanatory Text 41 5" xfId="5958"/>
    <cellStyle name="Explanatory Text 42" xfId="2302"/>
    <cellStyle name="Explanatory Text 43" xfId="3191"/>
    <cellStyle name="Explanatory Text 44" xfId="2934"/>
    <cellStyle name="Explanatory Text 45" xfId="2631"/>
    <cellStyle name="Explanatory Text 46" xfId="3486"/>
    <cellStyle name="Explanatory Text 47" xfId="2944"/>
    <cellStyle name="Explanatory Text 48" xfId="5591"/>
    <cellStyle name="Explanatory Text 49" xfId="5552"/>
    <cellStyle name="Explanatory Text 5" xfId="232"/>
    <cellStyle name="Explanatory Text 50" xfId="5510"/>
    <cellStyle name="Explanatory Text 51" xfId="5469"/>
    <cellStyle name="Explanatory Text 52" xfId="6277"/>
    <cellStyle name="Explanatory Text 53" xfId="6319"/>
    <cellStyle name="Explanatory Text 54" xfId="6361"/>
    <cellStyle name="Explanatory Text 55" xfId="6403"/>
    <cellStyle name="Explanatory Text 56" xfId="6445"/>
    <cellStyle name="Explanatory Text 57" xfId="6487"/>
    <cellStyle name="Explanatory Text 58" xfId="6529"/>
    <cellStyle name="Explanatory Text 59" xfId="6571"/>
    <cellStyle name="Explanatory Text 6" xfId="273"/>
    <cellStyle name="Explanatory Text 60" xfId="6613"/>
    <cellStyle name="Explanatory Text 61" xfId="6655"/>
    <cellStyle name="Explanatory Text 62" xfId="72"/>
    <cellStyle name="Explanatory Text 62 2" xfId="11584"/>
    <cellStyle name="Explanatory Text 63" xfId="11612"/>
    <cellStyle name="Explanatory Text 64" xfId="11640"/>
    <cellStyle name="Explanatory Text 65" xfId="11668"/>
    <cellStyle name="Explanatory Text 66" xfId="11697"/>
    <cellStyle name="Explanatory Text 7" xfId="315"/>
    <cellStyle name="Explanatory Text 8" xfId="357"/>
    <cellStyle name="Explanatory Text 9" xfId="399"/>
    <cellStyle name="Good" xfId="8" builtinId="26" customBuiltin="1"/>
    <cellStyle name="Good 10" xfId="431"/>
    <cellStyle name="Good 11" xfId="473"/>
    <cellStyle name="Good 12" xfId="515"/>
    <cellStyle name="Good 13" xfId="556"/>
    <cellStyle name="Good 14" xfId="598"/>
    <cellStyle name="Good 15" xfId="640"/>
    <cellStyle name="Good 16" xfId="682"/>
    <cellStyle name="Good 17" xfId="724"/>
    <cellStyle name="Good 18" xfId="766"/>
    <cellStyle name="Good 19" xfId="808"/>
    <cellStyle name="Good 2" xfId="122"/>
    <cellStyle name="Good 2 2" xfId="2357"/>
    <cellStyle name="Good 2 2 2" xfId="2405"/>
    <cellStyle name="Good 2 2 3" xfId="2945"/>
    <cellStyle name="Good 2 2 4" xfId="3253"/>
    <cellStyle name="Good 2 2 5" xfId="2541"/>
    <cellStyle name="Good 2 3" xfId="3836"/>
    <cellStyle name="Good 2 4" xfId="4511"/>
    <cellStyle name="Good 2 5" xfId="5102"/>
    <cellStyle name="Good 20" xfId="850"/>
    <cellStyle name="Good 21" xfId="892"/>
    <cellStyle name="Good 22" xfId="934"/>
    <cellStyle name="Good 23" xfId="976"/>
    <cellStyle name="Good 24" xfId="1018"/>
    <cellStyle name="Good 25" xfId="1060"/>
    <cellStyle name="Good 26" xfId="1102"/>
    <cellStyle name="Good 27" xfId="1144"/>
    <cellStyle name="Good 28" xfId="1714"/>
    <cellStyle name="Good 29" xfId="1755"/>
    <cellStyle name="Good 3" xfId="140"/>
    <cellStyle name="Good 30" xfId="1796"/>
    <cellStyle name="Good 31" xfId="1837"/>
    <cellStyle name="Good 32" xfId="1878"/>
    <cellStyle name="Good 33" xfId="1919"/>
    <cellStyle name="Good 34" xfId="1960"/>
    <cellStyle name="Good 35" xfId="2002"/>
    <cellStyle name="Good 35 2" xfId="3905"/>
    <cellStyle name="Good 35 3" xfId="4574"/>
    <cellStyle name="Good 35 4" xfId="5155"/>
    <cellStyle name="Good 35 5" xfId="5696"/>
    <cellStyle name="Good 36" xfId="2044"/>
    <cellStyle name="Good 36 2" xfId="3947"/>
    <cellStyle name="Good 36 3" xfId="4616"/>
    <cellStyle name="Good 36 4" xfId="5197"/>
    <cellStyle name="Good 36 5" xfId="5738"/>
    <cellStyle name="Good 37" xfId="2085"/>
    <cellStyle name="Good 37 2" xfId="3989"/>
    <cellStyle name="Good 37 3" xfId="4658"/>
    <cellStyle name="Good 37 4" xfId="5239"/>
    <cellStyle name="Good 37 5" xfId="5780"/>
    <cellStyle name="Good 38" xfId="2126"/>
    <cellStyle name="Good 38 2" xfId="4031"/>
    <cellStyle name="Good 38 3" xfId="4700"/>
    <cellStyle name="Good 38 4" xfId="5281"/>
    <cellStyle name="Good 38 5" xfId="5822"/>
    <cellStyle name="Good 39" xfId="2168"/>
    <cellStyle name="Good 39 2" xfId="4073"/>
    <cellStyle name="Good 39 3" xfId="4742"/>
    <cellStyle name="Good 39 4" xfId="5323"/>
    <cellStyle name="Good 39 5" xfId="5864"/>
    <cellStyle name="Good 4" xfId="181"/>
    <cellStyle name="Good 40" xfId="2209"/>
    <cellStyle name="Good 40 2" xfId="4115"/>
    <cellStyle name="Good 40 3" xfId="4784"/>
    <cellStyle name="Good 40 4" xfId="5365"/>
    <cellStyle name="Good 40 5" xfId="5906"/>
    <cellStyle name="Good 41" xfId="2251"/>
    <cellStyle name="Good 41 2" xfId="4157"/>
    <cellStyle name="Good 41 3" xfId="4826"/>
    <cellStyle name="Good 41 4" xfId="5407"/>
    <cellStyle name="Good 41 5" xfId="5948"/>
    <cellStyle name="Good 42" xfId="2292"/>
    <cellStyle name="Good 43" xfId="3876"/>
    <cellStyle name="Good 44" xfId="4546"/>
    <cellStyle name="Good 45" xfId="5131"/>
    <cellStyle name="Good 46" xfId="5675"/>
    <cellStyle name="Good 47" xfId="3874"/>
    <cellStyle name="Good 48" xfId="4907"/>
    <cellStyle name="Good 49" xfId="5562"/>
    <cellStyle name="Good 5" xfId="222"/>
    <cellStyle name="Good 50" xfId="5520"/>
    <cellStyle name="Good 51" xfId="5479"/>
    <cellStyle name="Good 52" xfId="6267"/>
    <cellStyle name="Good 53" xfId="6309"/>
    <cellStyle name="Good 54" xfId="6351"/>
    <cellStyle name="Good 55" xfId="6393"/>
    <cellStyle name="Good 56" xfId="6435"/>
    <cellStyle name="Good 57" xfId="6477"/>
    <cellStyle name="Good 58" xfId="6519"/>
    <cellStyle name="Good 59" xfId="6561"/>
    <cellStyle name="Good 6" xfId="263"/>
    <cellStyle name="Good 60" xfId="6603"/>
    <cellStyle name="Good 61" xfId="6645"/>
    <cellStyle name="Good 62" xfId="73"/>
    <cellStyle name="Good 62 2" xfId="11575"/>
    <cellStyle name="Good 63" xfId="11603"/>
    <cellStyle name="Good 64" xfId="11631"/>
    <cellStyle name="Good 65" xfId="11659"/>
    <cellStyle name="Good 66" xfId="11687"/>
    <cellStyle name="Good 7" xfId="305"/>
    <cellStyle name="Good 8" xfId="347"/>
    <cellStyle name="Good 9" xfId="389"/>
    <cellStyle name="Heading 1" xfId="4" builtinId="16" customBuiltin="1"/>
    <cellStyle name="Heading 1 10" xfId="427"/>
    <cellStyle name="Heading 1 11" xfId="469"/>
    <cellStyle name="Heading 1 12" xfId="511"/>
    <cellStyle name="Heading 1 13" xfId="552"/>
    <cellStyle name="Heading 1 14" xfId="594"/>
    <cellStyle name="Heading 1 15" xfId="636"/>
    <cellStyle name="Heading 1 16" xfId="678"/>
    <cellStyle name="Heading 1 17" xfId="720"/>
    <cellStyle name="Heading 1 18" xfId="762"/>
    <cellStyle name="Heading 1 19" xfId="804"/>
    <cellStyle name="Heading 1 2" xfId="123"/>
    <cellStyle name="Heading 1 2 2" xfId="2358"/>
    <cellStyle name="Heading 1 2 2 2" xfId="2406"/>
    <cellStyle name="Heading 1 2 2 3" xfId="2910"/>
    <cellStyle name="Heading 1 2 2 4" xfId="2493"/>
    <cellStyle name="Heading 1 2 2 5" xfId="3608"/>
    <cellStyle name="Heading 1 2 3" xfId="3801"/>
    <cellStyle name="Heading 1 2 4" xfId="4480"/>
    <cellStyle name="Heading 1 2 5" xfId="5077"/>
    <cellStyle name="Heading 1 20" xfId="846"/>
    <cellStyle name="Heading 1 21" xfId="888"/>
    <cellStyle name="Heading 1 22" xfId="930"/>
    <cellStyle name="Heading 1 23" xfId="972"/>
    <cellStyle name="Heading 1 24" xfId="1014"/>
    <cellStyle name="Heading 1 25" xfId="1056"/>
    <cellStyle name="Heading 1 26" xfId="1098"/>
    <cellStyle name="Heading 1 27" xfId="1140"/>
    <cellStyle name="Heading 1 28" xfId="1710"/>
    <cellStyle name="Heading 1 29" xfId="1751"/>
    <cellStyle name="Heading 1 3" xfId="136"/>
    <cellStyle name="Heading 1 30" xfId="1792"/>
    <cellStyle name="Heading 1 31" xfId="1833"/>
    <cellStyle name="Heading 1 32" xfId="1874"/>
    <cellStyle name="Heading 1 33" xfId="1915"/>
    <cellStyle name="Heading 1 34" xfId="1956"/>
    <cellStyle name="Heading 1 35" xfId="1998"/>
    <cellStyle name="Heading 1 35 2" xfId="3901"/>
    <cellStyle name="Heading 1 35 3" xfId="4570"/>
    <cellStyle name="Heading 1 35 4" xfId="5151"/>
    <cellStyle name="Heading 1 35 5" xfId="5692"/>
    <cellStyle name="Heading 1 36" xfId="2040"/>
    <cellStyle name="Heading 1 36 2" xfId="3943"/>
    <cellStyle name="Heading 1 36 3" xfId="4612"/>
    <cellStyle name="Heading 1 36 4" xfId="5193"/>
    <cellStyle name="Heading 1 36 5" xfId="5734"/>
    <cellStyle name="Heading 1 37" xfId="2081"/>
    <cellStyle name="Heading 1 37 2" xfId="3985"/>
    <cellStyle name="Heading 1 37 3" xfId="4654"/>
    <cellStyle name="Heading 1 37 4" xfId="5235"/>
    <cellStyle name="Heading 1 37 5" xfId="5776"/>
    <cellStyle name="Heading 1 38" xfId="2122"/>
    <cellStyle name="Heading 1 38 2" xfId="4027"/>
    <cellStyle name="Heading 1 38 3" xfId="4696"/>
    <cellStyle name="Heading 1 38 4" xfId="5277"/>
    <cellStyle name="Heading 1 38 5" xfId="5818"/>
    <cellStyle name="Heading 1 39" xfId="2164"/>
    <cellStyle name="Heading 1 39 2" xfId="4069"/>
    <cellStyle name="Heading 1 39 3" xfId="4738"/>
    <cellStyle name="Heading 1 39 4" xfId="5319"/>
    <cellStyle name="Heading 1 39 5" xfId="5860"/>
    <cellStyle name="Heading 1 4" xfId="177"/>
    <cellStyle name="Heading 1 40" xfId="2205"/>
    <cellStyle name="Heading 1 40 2" xfId="4111"/>
    <cellStyle name="Heading 1 40 3" xfId="4780"/>
    <cellStyle name="Heading 1 40 4" xfId="5361"/>
    <cellStyle name="Heading 1 40 5" xfId="5902"/>
    <cellStyle name="Heading 1 41" xfId="2247"/>
    <cellStyle name="Heading 1 41 2" xfId="4153"/>
    <cellStyle name="Heading 1 41 3" xfId="4822"/>
    <cellStyle name="Heading 1 41 4" xfId="5403"/>
    <cellStyle name="Heading 1 41 5" xfId="5944"/>
    <cellStyle name="Heading 1 42" xfId="2288"/>
    <cellStyle name="Heading 1 43" xfId="2568"/>
    <cellStyle name="Heading 1 44" xfId="3544"/>
    <cellStyle name="Heading 1 45" xfId="4254"/>
    <cellStyle name="Heading 1 46" xfId="4906"/>
    <cellStyle name="Heading 1 47" xfId="3847"/>
    <cellStyle name="Heading 1 48" xfId="4496"/>
    <cellStyle name="Heading 1 49" xfId="5566"/>
    <cellStyle name="Heading 1 5" xfId="218"/>
    <cellStyle name="Heading 1 50" xfId="5524"/>
    <cellStyle name="Heading 1 51" xfId="5483"/>
    <cellStyle name="Heading 1 52" xfId="6263"/>
    <cellStyle name="Heading 1 53" xfId="6305"/>
    <cellStyle name="Heading 1 54" xfId="6347"/>
    <cellStyle name="Heading 1 55" xfId="6389"/>
    <cellStyle name="Heading 1 56" xfId="6431"/>
    <cellStyle name="Heading 1 57" xfId="6473"/>
    <cellStyle name="Heading 1 58" xfId="6515"/>
    <cellStyle name="Heading 1 59" xfId="6557"/>
    <cellStyle name="Heading 1 6" xfId="259"/>
    <cellStyle name="Heading 1 60" xfId="6599"/>
    <cellStyle name="Heading 1 61" xfId="6641"/>
    <cellStyle name="Heading 1 62" xfId="74"/>
    <cellStyle name="Heading 1 62 2" xfId="11571"/>
    <cellStyle name="Heading 1 63" xfId="11599"/>
    <cellStyle name="Heading 1 64" xfId="11627"/>
    <cellStyle name="Heading 1 65" xfId="11655"/>
    <cellStyle name="Heading 1 66" xfId="11683"/>
    <cellStyle name="Heading 1 7" xfId="301"/>
    <cellStyle name="Heading 1 8" xfId="343"/>
    <cellStyle name="Heading 1 9" xfId="385"/>
    <cellStyle name="Heading 2" xfId="5" builtinId="17" customBuiltin="1"/>
    <cellStyle name="Heading 2 10" xfId="428"/>
    <cellStyle name="Heading 2 11" xfId="470"/>
    <cellStyle name="Heading 2 12" xfId="512"/>
    <cellStyle name="Heading 2 13" xfId="553"/>
    <cellStyle name="Heading 2 14" xfId="595"/>
    <cellStyle name="Heading 2 15" xfId="637"/>
    <cellStyle name="Heading 2 16" xfId="679"/>
    <cellStyle name="Heading 2 17" xfId="721"/>
    <cellStyle name="Heading 2 18" xfId="763"/>
    <cellStyle name="Heading 2 19" xfId="805"/>
    <cellStyle name="Heading 2 2" xfId="124"/>
    <cellStyle name="Heading 2 2 2" xfId="2359"/>
    <cellStyle name="Heading 2 2 2 2" xfId="2407"/>
    <cellStyle name="Heading 2 2 2 3" xfId="2873"/>
    <cellStyle name="Heading 2 2 2 4" xfId="2838"/>
    <cellStyle name="Heading 2 2 2 5" xfId="3300"/>
    <cellStyle name="Heading 2 2 3" xfId="3768"/>
    <cellStyle name="Heading 2 2 4" xfId="4447"/>
    <cellStyle name="Heading 2 2 5" xfId="5053"/>
    <cellStyle name="Heading 2 20" xfId="847"/>
    <cellStyle name="Heading 2 21" xfId="889"/>
    <cellStyle name="Heading 2 22" xfId="931"/>
    <cellStyle name="Heading 2 23" xfId="973"/>
    <cellStyle name="Heading 2 24" xfId="1015"/>
    <cellStyle name="Heading 2 25" xfId="1057"/>
    <cellStyle name="Heading 2 26" xfId="1099"/>
    <cellStyle name="Heading 2 27" xfId="1141"/>
    <cellStyle name="Heading 2 28" xfId="1711"/>
    <cellStyle name="Heading 2 29" xfId="1752"/>
    <cellStyle name="Heading 2 3" xfId="137"/>
    <cellStyle name="Heading 2 30" xfId="1793"/>
    <cellStyle name="Heading 2 31" xfId="1834"/>
    <cellStyle name="Heading 2 32" xfId="1875"/>
    <cellStyle name="Heading 2 33" xfId="1916"/>
    <cellStyle name="Heading 2 34" xfId="1957"/>
    <cellStyle name="Heading 2 35" xfId="1999"/>
    <cellStyle name="Heading 2 35 2" xfId="3902"/>
    <cellStyle name="Heading 2 35 3" xfId="4571"/>
    <cellStyle name="Heading 2 35 4" xfId="5152"/>
    <cellStyle name="Heading 2 35 5" xfId="5693"/>
    <cellStyle name="Heading 2 36" xfId="2041"/>
    <cellStyle name="Heading 2 36 2" xfId="3944"/>
    <cellStyle name="Heading 2 36 3" xfId="4613"/>
    <cellStyle name="Heading 2 36 4" xfId="5194"/>
    <cellStyle name="Heading 2 36 5" xfId="5735"/>
    <cellStyle name="Heading 2 37" xfId="2082"/>
    <cellStyle name="Heading 2 37 2" xfId="3986"/>
    <cellStyle name="Heading 2 37 3" xfId="4655"/>
    <cellStyle name="Heading 2 37 4" xfId="5236"/>
    <cellStyle name="Heading 2 37 5" xfId="5777"/>
    <cellStyle name="Heading 2 38" xfId="2123"/>
    <cellStyle name="Heading 2 38 2" xfId="4028"/>
    <cellStyle name="Heading 2 38 3" xfId="4697"/>
    <cellStyle name="Heading 2 38 4" xfId="5278"/>
    <cellStyle name="Heading 2 38 5" xfId="5819"/>
    <cellStyle name="Heading 2 39" xfId="2165"/>
    <cellStyle name="Heading 2 39 2" xfId="4070"/>
    <cellStyle name="Heading 2 39 3" xfId="4739"/>
    <cellStyle name="Heading 2 39 4" xfId="5320"/>
    <cellStyle name="Heading 2 39 5" xfId="5861"/>
    <cellStyle name="Heading 2 4" xfId="178"/>
    <cellStyle name="Heading 2 40" xfId="2206"/>
    <cellStyle name="Heading 2 40 2" xfId="4112"/>
    <cellStyle name="Heading 2 40 3" xfId="4781"/>
    <cellStyle name="Heading 2 40 4" xfId="5362"/>
    <cellStyle name="Heading 2 40 5" xfId="5903"/>
    <cellStyle name="Heading 2 41" xfId="2248"/>
    <cellStyle name="Heading 2 41 2" xfId="4154"/>
    <cellStyle name="Heading 2 41 3" xfId="4823"/>
    <cellStyle name="Heading 2 41 4" xfId="5404"/>
    <cellStyle name="Heading 2 41 5" xfId="5945"/>
    <cellStyle name="Heading 2 42" xfId="2289"/>
    <cellStyle name="Heading 2 43" xfId="2531"/>
    <cellStyle name="Heading 2 44" xfId="3575"/>
    <cellStyle name="Heading 2 45" xfId="4279"/>
    <cellStyle name="Heading 2 46" xfId="4924"/>
    <cellStyle name="Heading 2 47" xfId="4514"/>
    <cellStyle name="Heading 2 48" xfId="2426"/>
    <cellStyle name="Heading 2 49" xfId="5565"/>
    <cellStyle name="Heading 2 5" xfId="219"/>
    <cellStyle name="Heading 2 50" xfId="5523"/>
    <cellStyle name="Heading 2 51" xfId="5482"/>
    <cellStyle name="Heading 2 52" xfId="6264"/>
    <cellStyle name="Heading 2 53" xfId="6306"/>
    <cellStyle name="Heading 2 54" xfId="6348"/>
    <cellStyle name="Heading 2 55" xfId="6390"/>
    <cellStyle name="Heading 2 56" xfId="6432"/>
    <cellStyle name="Heading 2 57" xfId="6474"/>
    <cellStyle name="Heading 2 58" xfId="6516"/>
    <cellStyle name="Heading 2 59" xfId="6558"/>
    <cellStyle name="Heading 2 6" xfId="260"/>
    <cellStyle name="Heading 2 60" xfId="6600"/>
    <cellStyle name="Heading 2 61" xfId="6642"/>
    <cellStyle name="Heading 2 62" xfId="75"/>
    <cellStyle name="Heading 2 62 2" xfId="11572"/>
    <cellStyle name="Heading 2 63" xfId="11600"/>
    <cellStyle name="Heading 2 64" xfId="11628"/>
    <cellStyle name="Heading 2 65" xfId="11656"/>
    <cellStyle name="Heading 2 66" xfId="11684"/>
    <cellStyle name="Heading 2 7" xfId="302"/>
    <cellStyle name="Heading 2 8" xfId="344"/>
    <cellStyle name="Heading 2 9" xfId="386"/>
    <cellStyle name="Heading 3" xfId="6" builtinId="18" customBuiltin="1"/>
    <cellStyle name="Heading 3 10" xfId="429"/>
    <cellStyle name="Heading 3 11" xfId="471"/>
    <cellStyle name="Heading 3 12" xfId="513"/>
    <cellStyle name="Heading 3 13" xfId="554"/>
    <cellStyle name="Heading 3 14" xfId="596"/>
    <cellStyle name="Heading 3 15" xfId="638"/>
    <cellStyle name="Heading 3 16" xfId="680"/>
    <cellStyle name="Heading 3 17" xfId="722"/>
    <cellStyle name="Heading 3 18" xfId="764"/>
    <cellStyle name="Heading 3 19" xfId="806"/>
    <cellStyle name="Heading 3 2" xfId="125"/>
    <cellStyle name="Heading 3 2 2" xfId="2360"/>
    <cellStyle name="Heading 3 2 2 2" xfId="2408"/>
    <cellStyle name="Heading 3 2 2 3" xfId="2840"/>
    <cellStyle name="Heading 3 2 2 4" xfId="3298"/>
    <cellStyle name="Heading 3 2 2 5" xfId="2884"/>
    <cellStyle name="Heading 3 2 3" xfId="3735"/>
    <cellStyle name="Heading 3 2 4" xfId="4418"/>
    <cellStyle name="Heading 3 2 5" xfId="5029"/>
    <cellStyle name="Heading 3 20" xfId="848"/>
    <cellStyle name="Heading 3 21" xfId="890"/>
    <cellStyle name="Heading 3 22" xfId="932"/>
    <cellStyle name="Heading 3 23" xfId="974"/>
    <cellStyle name="Heading 3 24" xfId="1016"/>
    <cellStyle name="Heading 3 25" xfId="1058"/>
    <cellStyle name="Heading 3 26" xfId="1100"/>
    <cellStyle name="Heading 3 27" xfId="1142"/>
    <cellStyle name="Heading 3 28" xfId="1712"/>
    <cellStyle name="Heading 3 29" xfId="1753"/>
    <cellStyle name="Heading 3 3" xfId="138"/>
    <cellStyle name="Heading 3 30" xfId="1794"/>
    <cellStyle name="Heading 3 31" xfId="1835"/>
    <cellStyle name="Heading 3 32" xfId="1876"/>
    <cellStyle name="Heading 3 33" xfId="1917"/>
    <cellStyle name="Heading 3 34" xfId="1958"/>
    <cellStyle name="Heading 3 35" xfId="2000"/>
    <cellStyle name="Heading 3 35 2" xfId="3903"/>
    <cellStyle name="Heading 3 35 3" xfId="4572"/>
    <cellStyle name="Heading 3 35 4" xfId="5153"/>
    <cellStyle name="Heading 3 35 5" xfId="5694"/>
    <cellStyle name="Heading 3 36" xfId="2042"/>
    <cellStyle name="Heading 3 36 2" xfId="3945"/>
    <cellStyle name="Heading 3 36 3" xfId="4614"/>
    <cellStyle name="Heading 3 36 4" xfId="5195"/>
    <cellStyle name="Heading 3 36 5" xfId="5736"/>
    <cellStyle name="Heading 3 37" xfId="2083"/>
    <cellStyle name="Heading 3 37 2" xfId="3987"/>
    <cellStyle name="Heading 3 37 3" xfId="4656"/>
    <cellStyle name="Heading 3 37 4" xfId="5237"/>
    <cellStyle name="Heading 3 37 5" xfId="5778"/>
    <cellStyle name="Heading 3 38" xfId="2124"/>
    <cellStyle name="Heading 3 38 2" xfId="4029"/>
    <cellStyle name="Heading 3 38 3" xfId="4698"/>
    <cellStyle name="Heading 3 38 4" xfId="5279"/>
    <cellStyle name="Heading 3 38 5" xfId="5820"/>
    <cellStyle name="Heading 3 39" xfId="2166"/>
    <cellStyle name="Heading 3 39 2" xfId="4071"/>
    <cellStyle name="Heading 3 39 3" xfId="4740"/>
    <cellStyle name="Heading 3 39 4" xfId="5321"/>
    <cellStyle name="Heading 3 39 5" xfId="5862"/>
    <cellStyle name="Heading 3 4" xfId="179"/>
    <cellStyle name="Heading 3 40" xfId="2207"/>
    <cellStyle name="Heading 3 40 2" xfId="4113"/>
    <cellStyle name="Heading 3 40 3" xfId="4782"/>
    <cellStyle name="Heading 3 40 4" xfId="5363"/>
    <cellStyle name="Heading 3 40 5" xfId="5904"/>
    <cellStyle name="Heading 3 41" xfId="2249"/>
    <cellStyle name="Heading 3 41 2" xfId="4155"/>
    <cellStyle name="Heading 3 41 3" xfId="4824"/>
    <cellStyle name="Heading 3 41 4" xfId="5405"/>
    <cellStyle name="Heading 3 41 5" xfId="5946"/>
    <cellStyle name="Heading 3 42" xfId="2290"/>
    <cellStyle name="Heading 3 43" xfId="2498"/>
    <cellStyle name="Heading 3 44" xfId="3603"/>
    <cellStyle name="Heading 3 45" xfId="4301"/>
    <cellStyle name="Heading 3 46" xfId="4941"/>
    <cellStyle name="Heading 3 47" xfId="5106"/>
    <cellStyle name="Heading 3 48" xfId="4871"/>
    <cellStyle name="Heading 3 49" xfId="5564"/>
    <cellStyle name="Heading 3 5" xfId="220"/>
    <cellStyle name="Heading 3 50" xfId="5522"/>
    <cellStyle name="Heading 3 51" xfId="5481"/>
    <cellStyle name="Heading 3 52" xfId="6265"/>
    <cellStyle name="Heading 3 53" xfId="6307"/>
    <cellStyle name="Heading 3 54" xfId="6349"/>
    <cellStyle name="Heading 3 55" xfId="6391"/>
    <cellStyle name="Heading 3 56" xfId="6433"/>
    <cellStyle name="Heading 3 57" xfId="6475"/>
    <cellStyle name="Heading 3 58" xfId="6517"/>
    <cellStyle name="Heading 3 59" xfId="6559"/>
    <cellStyle name="Heading 3 6" xfId="261"/>
    <cellStyle name="Heading 3 60" xfId="6601"/>
    <cellStyle name="Heading 3 61" xfId="6643"/>
    <cellStyle name="Heading 3 62" xfId="76"/>
    <cellStyle name="Heading 3 62 2" xfId="11573"/>
    <cellStyle name="Heading 3 63" xfId="11601"/>
    <cellStyle name="Heading 3 64" xfId="11629"/>
    <cellStyle name="Heading 3 65" xfId="11657"/>
    <cellStyle name="Heading 3 66" xfId="11685"/>
    <cellStyle name="Heading 3 7" xfId="303"/>
    <cellStyle name="Heading 3 8" xfId="345"/>
    <cellStyle name="Heading 3 9" xfId="387"/>
    <cellStyle name="Heading 4" xfId="7" builtinId="19" customBuiltin="1"/>
    <cellStyle name="Heading 4 10" xfId="430"/>
    <cellStyle name="Heading 4 11" xfId="472"/>
    <cellStyle name="Heading 4 12" xfId="514"/>
    <cellStyle name="Heading 4 13" xfId="555"/>
    <cellStyle name="Heading 4 14" xfId="597"/>
    <cellStyle name="Heading 4 15" xfId="639"/>
    <cellStyle name="Heading 4 16" xfId="681"/>
    <cellStyle name="Heading 4 17" xfId="723"/>
    <cellStyle name="Heading 4 18" xfId="765"/>
    <cellStyle name="Heading 4 19" xfId="807"/>
    <cellStyle name="Heading 4 2" xfId="126"/>
    <cellStyle name="Heading 4 2 2" xfId="2361"/>
    <cellStyle name="Heading 4 2 2 2" xfId="2409"/>
    <cellStyle name="Heading 4 2 2 3" xfId="2803"/>
    <cellStyle name="Heading 4 2 2 4" xfId="3331"/>
    <cellStyle name="Heading 4 2 2 5" xfId="2556"/>
    <cellStyle name="Heading 4 2 3" xfId="2418"/>
    <cellStyle name="Heading 4 2 4" xfId="3670"/>
    <cellStyle name="Heading 4 2 5" xfId="4358"/>
    <cellStyle name="Heading 4 20" xfId="849"/>
    <cellStyle name="Heading 4 21" xfId="891"/>
    <cellStyle name="Heading 4 22" xfId="933"/>
    <cellStyle name="Heading 4 23" xfId="975"/>
    <cellStyle name="Heading 4 24" xfId="1017"/>
    <cellStyle name="Heading 4 25" xfId="1059"/>
    <cellStyle name="Heading 4 26" xfId="1101"/>
    <cellStyle name="Heading 4 27" xfId="1143"/>
    <cellStyle name="Heading 4 28" xfId="1713"/>
    <cellStyle name="Heading 4 29" xfId="1754"/>
    <cellStyle name="Heading 4 3" xfId="139"/>
    <cellStyle name="Heading 4 30" xfId="1795"/>
    <cellStyle name="Heading 4 31" xfId="1836"/>
    <cellStyle name="Heading 4 32" xfId="1877"/>
    <cellStyle name="Heading 4 33" xfId="1918"/>
    <cellStyle name="Heading 4 34" xfId="1959"/>
    <cellStyle name="Heading 4 35" xfId="2001"/>
    <cellStyle name="Heading 4 35 2" xfId="3904"/>
    <cellStyle name="Heading 4 35 3" xfId="4573"/>
    <cellStyle name="Heading 4 35 4" xfId="5154"/>
    <cellStyle name="Heading 4 35 5" xfId="5695"/>
    <cellStyle name="Heading 4 36" xfId="2043"/>
    <cellStyle name="Heading 4 36 2" xfId="3946"/>
    <cellStyle name="Heading 4 36 3" xfId="4615"/>
    <cellStyle name="Heading 4 36 4" xfId="5196"/>
    <cellStyle name="Heading 4 36 5" xfId="5737"/>
    <cellStyle name="Heading 4 37" xfId="2084"/>
    <cellStyle name="Heading 4 37 2" xfId="3988"/>
    <cellStyle name="Heading 4 37 3" xfId="4657"/>
    <cellStyle name="Heading 4 37 4" xfId="5238"/>
    <cellStyle name="Heading 4 37 5" xfId="5779"/>
    <cellStyle name="Heading 4 38" xfId="2125"/>
    <cellStyle name="Heading 4 38 2" xfId="4030"/>
    <cellStyle name="Heading 4 38 3" xfId="4699"/>
    <cellStyle name="Heading 4 38 4" xfId="5280"/>
    <cellStyle name="Heading 4 38 5" xfId="5821"/>
    <cellStyle name="Heading 4 39" xfId="2167"/>
    <cellStyle name="Heading 4 39 2" xfId="4072"/>
    <cellStyle name="Heading 4 39 3" xfId="4741"/>
    <cellStyle name="Heading 4 39 4" xfId="5322"/>
    <cellStyle name="Heading 4 39 5" xfId="5863"/>
    <cellStyle name="Heading 4 4" xfId="180"/>
    <cellStyle name="Heading 4 40" xfId="2208"/>
    <cellStyle name="Heading 4 40 2" xfId="4114"/>
    <cellStyle name="Heading 4 40 3" xfId="4783"/>
    <cellStyle name="Heading 4 40 4" xfId="5364"/>
    <cellStyle name="Heading 4 40 5" xfId="5905"/>
    <cellStyle name="Heading 4 41" xfId="2250"/>
    <cellStyle name="Heading 4 41 2" xfId="4156"/>
    <cellStyle name="Heading 4 41 3" xfId="4825"/>
    <cellStyle name="Heading 4 41 4" xfId="5406"/>
    <cellStyle name="Heading 4 41 5" xfId="5947"/>
    <cellStyle name="Heading 4 42" xfId="2291"/>
    <cellStyle name="Heading 4 43" xfId="2464"/>
    <cellStyle name="Heading 4 44" xfId="3635"/>
    <cellStyle name="Heading 4 45" xfId="4328"/>
    <cellStyle name="Heading 4 46" xfId="4958"/>
    <cellStyle name="Heading 4 47" xfId="3241"/>
    <cellStyle name="Heading 4 48" xfId="4889"/>
    <cellStyle name="Heading 4 49" xfId="5563"/>
    <cellStyle name="Heading 4 5" xfId="221"/>
    <cellStyle name="Heading 4 50" xfId="5521"/>
    <cellStyle name="Heading 4 51" xfId="5480"/>
    <cellStyle name="Heading 4 52" xfId="6266"/>
    <cellStyle name="Heading 4 53" xfId="6308"/>
    <cellStyle name="Heading 4 54" xfId="6350"/>
    <cellStyle name="Heading 4 55" xfId="6392"/>
    <cellStyle name="Heading 4 56" xfId="6434"/>
    <cellStyle name="Heading 4 57" xfId="6476"/>
    <cellStyle name="Heading 4 58" xfId="6518"/>
    <cellStyle name="Heading 4 59" xfId="6560"/>
    <cellStyle name="Heading 4 6" xfId="262"/>
    <cellStyle name="Heading 4 60" xfId="6602"/>
    <cellStyle name="Heading 4 61" xfId="6644"/>
    <cellStyle name="Heading 4 62" xfId="77"/>
    <cellStyle name="Heading 4 62 2" xfId="11574"/>
    <cellStyle name="Heading 4 63" xfId="11602"/>
    <cellStyle name="Heading 4 64" xfId="11630"/>
    <cellStyle name="Heading 4 65" xfId="11658"/>
    <cellStyle name="Heading 4 66" xfId="11686"/>
    <cellStyle name="Heading 4 7" xfId="304"/>
    <cellStyle name="Heading 4 8" xfId="346"/>
    <cellStyle name="Heading 4 9" xfId="388"/>
    <cellStyle name="Hyperlink" xfId="2" builtinId="8"/>
    <cellStyle name="Input" xfId="11" builtinId="20" customBuiltin="1"/>
    <cellStyle name="Input 10" xfId="434"/>
    <cellStyle name="Input 11" xfId="476"/>
    <cellStyle name="Input 12" xfId="518"/>
    <cellStyle name="Input 13" xfId="559"/>
    <cellStyle name="Input 14" xfId="601"/>
    <cellStyle name="Input 15" xfId="643"/>
    <cellStyle name="Input 16" xfId="685"/>
    <cellStyle name="Input 17" xfId="727"/>
    <cellStyle name="Input 18" xfId="769"/>
    <cellStyle name="Input 19" xfId="811"/>
    <cellStyle name="Input 2" xfId="127"/>
    <cellStyle name="Input 2 2" xfId="2362"/>
    <cellStyle name="Input 2 2 2" xfId="2410"/>
    <cellStyle name="Input 2 2 3" xfId="2769"/>
    <cellStyle name="Input 2 2 4" xfId="3361"/>
    <cellStyle name="Input 2 2 5" xfId="3701"/>
    <cellStyle name="Input 2 3" xfId="3705"/>
    <cellStyle name="Input 2 4" xfId="4390"/>
    <cellStyle name="Input 2 5" xfId="5004"/>
    <cellStyle name="Input 20" xfId="853"/>
    <cellStyle name="Input 21" xfId="895"/>
    <cellStyle name="Input 22" xfId="937"/>
    <cellStyle name="Input 23" xfId="979"/>
    <cellStyle name="Input 24" xfId="1021"/>
    <cellStyle name="Input 25" xfId="1063"/>
    <cellStyle name="Input 26" xfId="1105"/>
    <cellStyle name="Input 27" xfId="1147"/>
    <cellStyle name="Input 28" xfId="1717"/>
    <cellStyle name="Input 29" xfId="1758"/>
    <cellStyle name="Input 3" xfId="143"/>
    <cellStyle name="Input 30" xfId="1799"/>
    <cellStyle name="Input 31" xfId="1840"/>
    <cellStyle name="Input 32" xfId="1881"/>
    <cellStyle name="Input 33" xfId="1922"/>
    <cellStyle name="Input 34" xfId="1963"/>
    <cellStyle name="Input 35" xfId="2005"/>
    <cellStyle name="Input 35 2" xfId="3908"/>
    <cellStyle name="Input 35 3" xfId="4577"/>
    <cellStyle name="Input 35 4" xfId="5158"/>
    <cellStyle name="Input 35 5" xfId="5699"/>
    <cellStyle name="Input 36" xfId="2047"/>
    <cellStyle name="Input 36 2" xfId="3950"/>
    <cellStyle name="Input 36 3" xfId="4619"/>
    <cellStyle name="Input 36 4" xfId="5200"/>
    <cellStyle name="Input 36 5" xfId="5741"/>
    <cellStyle name="Input 37" xfId="2088"/>
    <cellStyle name="Input 37 2" xfId="3992"/>
    <cellStyle name="Input 37 3" xfId="4661"/>
    <cellStyle name="Input 37 4" xfId="5242"/>
    <cellStyle name="Input 37 5" xfId="5783"/>
    <cellStyle name="Input 38" xfId="2129"/>
    <cellStyle name="Input 38 2" xfId="4034"/>
    <cellStyle name="Input 38 3" xfId="4703"/>
    <cellStyle name="Input 38 4" xfId="5284"/>
    <cellStyle name="Input 38 5" xfId="5825"/>
    <cellStyle name="Input 39" xfId="2171"/>
    <cellStyle name="Input 39 2" xfId="4076"/>
    <cellStyle name="Input 39 3" xfId="4745"/>
    <cellStyle name="Input 39 4" xfId="5326"/>
    <cellStyle name="Input 39 5" xfId="5867"/>
    <cellStyle name="Input 4" xfId="184"/>
    <cellStyle name="Input 40" xfId="2212"/>
    <cellStyle name="Input 40 2" xfId="4118"/>
    <cellStyle name="Input 40 3" xfId="4787"/>
    <cellStyle name="Input 40 4" xfId="5368"/>
    <cellStyle name="Input 40 5" xfId="5909"/>
    <cellStyle name="Input 41" xfId="2254"/>
    <cellStyle name="Input 41 2" xfId="4160"/>
    <cellStyle name="Input 41 3" xfId="4829"/>
    <cellStyle name="Input 41 4" xfId="5410"/>
    <cellStyle name="Input 41 5" xfId="5951"/>
    <cellStyle name="Input 42" xfId="2295"/>
    <cellStyle name="Input 43" xfId="3778"/>
    <cellStyle name="Input 44" xfId="4457"/>
    <cellStyle name="Input 45" xfId="5060"/>
    <cellStyle name="Input 46" xfId="5624"/>
    <cellStyle name="Input 47" xfId="3391"/>
    <cellStyle name="Input 48" xfId="4959"/>
    <cellStyle name="Input 49" xfId="5559"/>
    <cellStyle name="Input 5" xfId="225"/>
    <cellStyle name="Input 50" xfId="5517"/>
    <cellStyle name="Input 51" xfId="5476"/>
    <cellStyle name="Input 52" xfId="6270"/>
    <cellStyle name="Input 53" xfId="6312"/>
    <cellStyle name="Input 54" xfId="6354"/>
    <cellStyle name="Input 55" xfId="6396"/>
    <cellStyle name="Input 56" xfId="6438"/>
    <cellStyle name="Input 57" xfId="6480"/>
    <cellStyle name="Input 58" xfId="6522"/>
    <cellStyle name="Input 59" xfId="6564"/>
    <cellStyle name="Input 6" xfId="266"/>
    <cellStyle name="Input 60" xfId="6606"/>
    <cellStyle name="Input 61" xfId="6648"/>
    <cellStyle name="Input 62" xfId="78"/>
    <cellStyle name="Input 62 2" xfId="11578"/>
    <cellStyle name="Input 63" xfId="11606"/>
    <cellStyle name="Input 64" xfId="11634"/>
    <cellStyle name="Input 65" xfId="11662"/>
    <cellStyle name="Input 66" xfId="11690"/>
    <cellStyle name="Input 7" xfId="308"/>
    <cellStyle name="Input 8" xfId="350"/>
    <cellStyle name="Input 9" xfId="392"/>
    <cellStyle name="Linked Cell" xfId="14" builtinId="24" customBuiltin="1"/>
    <cellStyle name="Linked Cell 10" xfId="437"/>
    <cellStyle name="Linked Cell 11" xfId="479"/>
    <cellStyle name="Linked Cell 12" xfId="521"/>
    <cellStyle name="Linked Cell 13" xfId="562"/>
    <cellStyle name="Linked Cell 14" xfId="604"/>
    <cellStyle name="Linked Cell 15" xfId="646"/>
    <cellStyle name="Linked Cell 16" xfId="688"/>
    <cellStyle name="Linked Cell 17" xfId="730"/>
    <cellStyle name="Linked Cell 18" xfId="772"/>
    <cellStyle name="Linked Cell 19" xfId="814"/>
    <cellStyle name="Linked Cell 2" xfId="128"/>
    <cellStyle name="Linked Cell 2 2" xfId="2363"/>
    <cellStyle name="Linked Cell 2 2 2" xfId="2411"/>
    <cellStyle name="Linked Cell 2 2 3" xfId="2738"/>
    <cellStyle name="Linked Cell 2 2 4" xfId="3387"/>
    <cellStyle name="Linked Cell 2 2 5" xfId="3032"/>
    <cellStyle name="Linked Cell 2 3" xfId="3284"/>
    <cellStyle name="Linked Cell 2 4" xfId="3817"/>
    <cellStyle name="Linked Cell 2 5" xfId="4493"/>
    <cellStyle name="Linked Cell 20" xfId="856"/>
    <cellStyle name="Linked Cell 21" xfId="898"/>
    <cellStyle name="Linked Cell 22" xfId="940"/>
    <cellStyle name="Linked Cell 23" xfId="982"/>
    <cellStyle name="Linked Cell 24" xfId="1024"/>
    <cellStyle name="Linked Cell 25" xfId="1066"/>
    <cellStyle name="Linked Cell 26" xfId="1108"/>
    <cellStyle name="Linked Cell 27" xfId="1150"/>
    <cellStyle name="Linked Cell 28" xfId="1720"/>
    <cellStyle name="Linked Cell 29" xfId="1761"/>
    <cellStyle name="Linked Cell 3" xfId="146"/>
    <cellStyle name="Linked Cell 30" xfId="1802"/>
    <cellStyle name="Linked Cell 31" xfId="1843"/>
    <cellStyle name="Linked Cell 32" xfId="1884"/>
    <cellStyle name="Linked Cell 33" xfId="1925"/>
    <cellStyle name="Linked Cell 34" xfId="1966"/>
    <cellStyle name="Linked Cell 35" xfId="2008"/>
    <cellStyle name="Linked Cell 35 2" xfId="3911"/>
    <cellStyle name="Linked Cell 35 3" xfId="4580"/>
    <cellStyle name="Linked Cell 35 4" xfId="5161"/>
    <cellStyle name="Linked Cell 35 5" xfId="5702"/>
    <cellStyle name="Linked Cell 36" xfId="2050"/>
    <cellStyle name="Linked Cell 36 2" xfId="3953"/>
    <cellStyle name="Linked Cell 36 3" xfId="4622"/>
    <cellStyle name="Linked Cell 36 4" xfId="5203"/>
    <cellStyle name="Linked Cell 36 5" xfId="5744"/>
    <cellStyle name="Linked Cell 37" xfId="2091"/>
    <cellStyle name="Linked Cell 37 2" xfId="3995"/>
    <cellStyle name="Linked Cell 37 3" xfId="4664"/>
    <cellStyle name="Linked Cell 37 4" xfId="5245"/>
    <cellStyle name="Linked Cell 37 5" xfId="5786"/>
    <cellStyle name="Linked Cell 38" xfId="2132"/>
    <cellStyle name="Linked Cell 38 2" xfId="4037"/>
    <cellStyle name="Linked Cell 38 3" xfId="4706"/>
    <cellStyle name="Linked Cell 38 4" xfId="5287"/>
    <cellStyle name="Linked Cell 38 5" xfId="5828"/>
    <cellStyle name="Linked Cell 39" xfId="2174"/>
    <cellStyle name="Linked Cell 39 2" xfId="4079"/>
    <cellStyle name="Linked Cell 39 3" xfId="4748"/>
    <cellStyle name="Linked Cell 39 4" xfId="5329"/>
    <cellStyle name="Linked Cell 39 5" xfId="5870"/>
    <cellStyle name="Linked Cell 4" xfId="187"/>
    <cellStyle name="Linked Cell 40" xfId="2215"/>
    <cellStyle name="Linked Cell 40 2" xfId="4121"/>
    <cellStyle name="Linked Cell 40 3" xfId="4790"/>
    <cellStyle name="Linked Cell 40 4" xfId="5371"/>
    <cellStyle name="Linked Cell 40 5" xfId="5912"/>
    <cellStyle name="Linked Cell 41" xfId="2257"/>
    <cellStyle name="Linked Cell 41 2" xfId="4163"/>
    <cellStyle name="Linked Cell 41 3" xfId="4832"/>
    <cellStyle name="Linked Cell 41 4" xfId="5413"/>
    <cellStyle name="Linked Cell 41 5" xfId="5954"/>
    <cellStyle name="Linked Cell 42" xfId="2298"/>
    <cellStyle name="Linked Cell 43" xfId="3712"/>
    <cellStyle name="Linked Cell 44" xfId="4397"/>
    <cellStyle name="Linked Cell 45" xfId="5011"/>
    <cellStyle name="Linked Cell 46" xfId="5592"/>
    <cellStyle name="Linked Cell 47" xfId="2974"/>
    <cellStyle name="Linked Cell 48" xfId="5640"/>
    <cellStyle name="Linked Cell 49" xfId="5556"/>
    <cellStyle name="Linked Cell 5" xfId="228"/>
    <cellStyle name="Linked Cell 50" xfId="5514"/>
    <cellStyle name="Linked Cell 51" xfId="5473"/>
    <cellStyle name="Linked Cell 52" xfId="6273"/>
    <cellStyle name="Linked Cell 53" xfId="6315"/>
    <cellStyle name="Linked Cell 54" xfId="6357"/>
    <cellStyle name="Linked Cell 55" xfId="6399"/>
    <cellStyle name="Linked Cell 56" xfId="6441"/>
    <cellStyle name="Linked Cell 57" xfId="6483"/>
    <cellStyle name="Linked Cell 58" xfId="6525"/>
    <cellStyle name="Linked Cell 59" xfId="6567"/>
    <cellStyle name="Linked Cell 6" xfId="269"/>
    <cellStyle name="Linked Cell 60" xfId="6609"/>
    <cellStyle name="Linked Cell 61" xfId="6651"/>
    <cellStyle name="Linked Cell 62" xfId="79"/>
    <cellStyle name="Linked Cell 62 2" xfId="11581"/>
    <cellStyle name="Linked Cell 63" xfId="11609"/>
    <cellStyle name="Linked Cell 64" xfId="11637"/>
    <cellStyle name="Linked Cell 65" xfId="11665"/>
    <cellStyle name="Linked Cell 66" xfId="11693"/>
    <cellStyle name="Linked Cell 7" xfId="311"/>
    <cellStyle name="Linked Cell 8" xfId="353"/>
    <cellStyle name="Linked Cell 9" xfId="395"/>
    <cellStyle name="Neutral" xfId="10" builtinId="28" customBuiltin="1"/>
    <cellStyle name="Neutral 10" xfId="433"/>
    <cellStyle name="Neutral 11" xfId="475"/>
    <cellStyle name="Neutral 12" xfId="517"/>
    <cellStyle name="Neutral 13" xfId="558"/>
    <cellStyle name="Neutral 14" xfId="600"/>
    <cellStyle name="Neutral 15" xfId="642"/>
    <cellStyle name="Neutral 16" xfId="684"/>
    <cellStyle name="Neutral 17" xfId="726"/>
    <cellStyle name="Neutral 18" xfId="768"/>
    <cellStyle name="Neutral 19" xfId="810"/>
    <cellStyle name="Neutral 2" xfId="129"/>
    <cellStyle name="Neutral 2 2" xfId="2364"/>
    <cellStyle name="Neutral 2 2 2" xfId="2412"/>
    <cellStyle name="Neutral 2 2 3" xfId="2703"/>
    <cellStyle name="Neutral 2 2 4" xfId="3418"/>
    <cellStyle name="Neutral 2 2 5" xfId="2685"/>
    <cellStyle name="Neutral 2 3" xfId="3249"/>
    <cellStyle name="Neutral 2 4" xfId="2686"/>
    <cellStyle name="Neutral 2 5" xfId="3435"/>
    <cellStyle name="Neutral 20" xfId="852"/>
    <cellStyle name="Neutral 21" xfId="894"/>
    <cellStyle name="Neutral 22" xfId="936"/>
    <cellStyle name="Neutral 23" xfId="978"/>
    <cellStyle name="Neutral 24" xfId="1020"/>
    <cellStyle name="Neutral 25" xfId="1062"/>
    <cellStyle name="Neutral 26" xfId="1104"/>
    <cellStyle name="Neutral 27" xfId="1146"/>
    <cellStyle name="Neutral 28" xfId="1716"/>
    <cellStyle name="Neutral 29" xfId="1757"/>
    <cellStyle name="Neutral 3" xfId="142"/>
    <cellStyle name="Neutral 30" xfId="1798"/>
    <cellStyle name="Neutral 31" xfId="1839"/>
    <cellStyle name="Neutral 32" xfId="1880"/>
    <cellStyle name="Neutral 33" xfId="1921"/>
    <cellStyle name="Neutral 34" xfId="1962"/>
    <cellStyle name="Neutral 35" xfId="2004"/>
    <cellStyle name="Neutral 35 2" xfId="3907"/>
    <cellStyle name="Neutral 35 3" xfId="4576"/>
    <cellStyle name="Neutral 35 4" xfId="5157"/>
    <cellStyle name="Neutral 35 5" xfId="5698"/>
    <cellStyle name="Neutral 36" xfId="2046"/>
    <cellStyle name="Neutral 36 2" xfId="3949"/>
    <cellStyle name="Neutral 36 3" xfId="4618"/>
    <cellStyle name="Neutral 36 4" xfId="5199"/>
    <cellStyle name="Neutral 36 5" xfId="5740"/>
    <cellStyle name="Neutral 37" xfId="2087"/>
    <cellStyle name="Neutral 37 2" xfId="3991"/>
    <cellStyle name="Neutral 37 3" xfId="4660"/>
    <cellStyle name="Neutral 37 4" xfId="5241"/>
    <cellStyle name="Neutral 37 5" xfId="5782"/>
    <cellStyle name="Neutral 38" xfId="2128"/>
    <cellStyle name="Neutral 38 2" xfId="4033"/>
    <cellStyle name="Neutral 38 3" xfId="4702"/>
    <cellStyle name="Neutral 38 4" xfId="5283"/>
    <cellStyle name="Neutral 38 5" xfId="5824"/>
    <cellStyle name="Neutral 39" xfId="2170"/>
    <cellStyle name="Neutral 39 2" xfId="4075"/>
    <cellStyle name="Neutral 39 3" xfId="4744"/>
    <cellStyle name="Neutral 39 4" xfId="5325"/>
    <cellStyle name="Neutral 39 5" xfId="5866"/>
    <cellStyle name="Neutral 4" xfId="183"/>
    <cellStyle name="Neutral 40" xfId="2211"/>
    <cellStyle name="Neutral 40 2" xfId="4117"/>
    <cellStyle name="Neutral 40 3" xfId="4786"/>
    <cellStyle name="Neutral 40 4" xfId="5367"/>
    <cellStyle name="Neutral 40 5" xfId="5908"/>
    <cellStyle name="Neutral 41" xfId="2253"/>
    <cellStyle name="Neutral 41 2" xfId="4159"/>
    <cellStyle name="Neutral 41 3" xfId="4828"/>
    <cellStyle name="Neutral 41 4" xfId="5409"/>
    <cellStyle name="Neutral 41 5" xfId="5950"/>
    <cellStyle name="Neutral 42" xfId="2294"/>
    <cellStyle name="Neutral 43" xfId="3811"/>
    <cellStyle name="Neutral 44" xfId="4487"/>
    <cellStyle name="Neutral 45" xfId="5083"/>
    <cellStyle name="Neutral 46" xfId="5641"/>
    <cellStyle name="Neutral 47" xfId="3229"/>
    <cellStyle name="Neutral 48" xfId="4942"/>
    <cellStyle name="Neutral 49" xfId="5560"/>
    <cellStyle name="Neutral 5" xfId="224"/>
    <cellStyle name="Neutral 50" xfId="5518"/>
    <cellStyle name="Neutral 51" xfId="5477"/>
    <cellStyle name="Neutral 52" xfId="6269"/>
    <cellStyle name="Neutral 53" xfId="6311"/>
    <cellStyle name="Neutral 54" xfId="6353"/>
    <cellStyle name="Neutral 55" xfId="6395"/>
    <cellStyle name="Neutral 56" xfId="6437"/>
    <cellStyle name="Neutral 57" xfId="6479"/>
    <cellStyle name="Neutral 58" xfId="6521"/>
    <cellStyle name="Neutral 59" xfId="6563"/>
    <cellStyle name="Neutral 6" xfId="265"/>
    <cellStyle name="Neutral 60" xfId="6605"/>
    <cellStyle name="Neutral 61" xfId="6647"/>
    <cellStyle name="Neutral 62" xfId="80"/>
    <cellStyle name="Neutral 62 2" xfId="11577"/>
    <cellStyle name="Neutral 63" xfId="11605"/>
    <cellStyle name="Neutral 64" xfId="11633"/>
    <cellStyle name="Neutral 65" xfId="11661"/>
    <cellStyle name="Neutral 66" xfId="11689"/>
    <cellStyle name="Neutral 7" xfId="307"/>
    <cellStyle name="Neutral 8" xfId="349"/>
    <cellStyle name="Neutral 9" xfId="391"/>
    <cellStyle name="Normal" xfId="0" builtinId="0"/>
    <cellStyle name="Normal 10" xfId="425"/>
    <cellStyle name="Normal 10 2" xfId="2661"/>
    <cellStyle name="Normal 10 2 2" xfId="9338"/>
    <cellStyle name="Normal 10 2 2 2" xfId="16039"/>
    <cellStyle name="Normal 10 2 2 2 2" xfId="29000"/>
    <cellStyle name="Normal 10 2 2 2 2 2" xfId="55001"/>
    <cellStyle name="Normal 10 2 2 2 3" xfId="42066"/>
    <cellStyle name="Normal 10 2 2 3" xfId="22567"/>
    <cellStyle name="Normal 10 2 2 3 2" xfId="48567"/>
    <cellStyle name="Normal 10 2 2 4" xfId="35565"/>
    <cellStyle name="Normal 10 2 3" xfId="12851"/>
    <cellStyle name="Normal 10 2 3 2" xfId="25812"/>
    <cellStyle name="Normal 10 2 3 2 2" xfId="51812"/>
    <cellStyle name="Normal 10 2 3 3" xfId="38877"/>
    <cellStyle name="Normal 10 2 4" xfId="19393"/>
    <cellStyle name="Normal 10 2 4 2" xfId="45393"/>
    <cellStyle name="Normal 10 2 5" xfId="32376"/>
    <cellStyle name="Normal 10 3" xfId="3458"/>
    <cellStyle name="Normal 10 3 2" xfId="9991"/>
    <cellStyle name="Normal 10 3 2 2" xfId="16695"/>
    <cellStyle name="Normal 10 3 2 2 2" xfId="29656"/>
    <cellStyle name="Normal 10 3 2 2 2 2" xfId="55657"/>
    <cellStyle name="Normal 10 3 2 2 3" xfId="42722"/>
    <cellStyle name="Normal 10 3 2 3" xfId="23223"/>
    <cellStyle name="Normal 10 3 2 3 2" xfId="49223"/>
    <cellStyle name="Normal 10 3 2 4" xfId="36221"/>
    <cellStyle name="Normal 10 3 3" xfId="13507"/>
    <cellStyle name="Normal 10 3 3 2" xfId="26468"/>
    <cellStyle name="Normal 10 3 3 2 2" xfId="52468"/>
    <cellStyle name="Normal 10 3 3 3" xfId="39533"/>
    <cellStyle name="Normal 10 3 4" xfId="20046"/>
    <cellStyle name="Normal 10 3 4 2" xfId="46046"/>
    <cellStyle name="Normal 10 3 5" xfId="33032"/>
    <cellStyle name="Normal 10 4" xfId="3094"/>
    <cellStyle name="Normal 10 4 2" xfId="9696"/>
    <cellStyle name="Normal 10 4 2 2" xfId="16398"/>
    <cellStyle name="Normal 10 4 2 2 2" xfId="29359"/>
    <cellStyle name="Normal 10 4 2 2 2 2" xfId="55360"/>
    <cellStyle name="Normal 10 4 2 2 3" xfId="42425"/>
    <cellStyle name="Normal 10 4 2 3" xfId="22926"/>
    <cellStyle name="Normal 10 4 2 3 2" xfId="48926"/>
    <cellStyle name="Normal 10 4 2 4" xfId="35924"/>
    <cellStyle name="Normal 10 4 3" xfId="13210"/>
    <cellStyle name="Normal 10 4 3 2" xfId="26171"/>
    <cellStyle name="Normal 10 4 3 2 2" xfId="52171"/>
    <cellStyle name="Normal 10 4 3 3" xfId="39236"/>
    <cellStyle name="Normal 10 4 4" xfId="19751"/>
    <cellStyle name="Normal 10 4 4 2" xfId="45751"/>
    <cellStyle name="Normal 10 4 5" xfId="32735"/>
    <cellStyle name="Normal 10 5" xfId="2603"/>
    <cellStyle name="Normal 10 5 2" xfId="9287"/>
    <cellStyle name="Normal 10 5 2 2" xfId="15988"/>
    <cellStyle name="Normal 10 5 2 2 2" xfId="28949"/>
    <cellStyle name="Normal 10 5 2 2 2 2" xfId="54950"/>
    <cellStyle name="Normal 10 5 2 2 3" xfId="42015"/>
    <cellStyle name="Normal 10 5 2 3" xfId="22516"/>
    <cellStyle name="Normal 10 5 2 3 2" xfId="48516"/>
    <cellStyle name="Normal 10 5 2 4" xfId="35514"/>
    <cellStyle name="Normal 10 5 3" xfId="12800"/>
    <cellStyle name="Normal 10 5 3 2" xfId="25761"/>
    <cellStyle name="Normal 10 5 3 2 2" xfId="51761"/>
    <cellStyle name="Normal 10 5 3 3" xfId="38826"/>
    <cellStyle name="Normal 10 5 4" xfId="19342"/>
    <cellStyle name="Normal 10 5 4 2" xfId="45342"/>
    <cellStyle name="Normal 10 5 5" xfId="32325"/>
    <cellStyle name="Normal 10 6" xfId="8670"/>
    <cellStyle name="Normal 10 6 2" xfId="15372"/>
    <cellStyle name="Normal 10 6 2 2" xfId="28332"/>
    <cellStyle name="Normal 10 6 2 2 2" xfId="54333"/>
    <cellStyle name="Normal 10 6 2 3" xfId="41398"/>
    <cellStyle name="Normal 10 6 3" xfId="21899"/>
    <cellStyle name="Normal 10 6 3 2" xfId="47899"/>
    <cellStyle name="Normal 10 6 4" xfId="34897"/>
    <cellStyle name="Normal 10 7" xfId="12183"/>
    <cellStyle name="Normal 10 7 2" xfId="25144"/>
    <cellStyle name="Normal 10 7 2 2" xfId="51144"/>
    <cellStyle name="Normal 10 7 3" xfId="38209"/>
    <cellStyle name="Normal 10 8" xfId="18725"/>
    <cellStyle name="Normal 10 8 2" xfId="44725"/>
    <cellStyle name="Normal 10 9" xfId="31708"/>
    <cellStyle name="Normal 100" xfId="11859"/>
    <cellStyle name="Normal 100 2" xfId="6683"/>
    <cellStyle name="Normal 100 3" xfId="38071"/>
    <cellStyle name="Normal 100 4" xfId="37919"/>
    <cellStyle name="Normal 101" xfId="43"/>
    <cellStyle name="Normal 101 2" xfId="6684"/>
    <cellStyle name="Normal 101 3" xfId="38089"/>
    <cellStyle name="Normal 102" xfId="11875"/>
    <cellStyle name="Normal 102 2" xfId="6685"/>
    <cellStyle name="Normal 102 3" xfId="6686"/>
    <cellStyle name="Normal 102 4" xfId="31584"/>
    <cellStyle name="Normal 103" xfId="31586"/>
    <cellStyle name="Normal 103 2" xfId="6687"/>
    <cellStyle name="Normal 103 3" xfId="6688"/>
    <cellStyle name="Normal 103 4" xfId="6689"/>
    <cellStyle name="Normal 104 2" xfId="6690"/>
    <cellStyle name="Normal 105 2" xfId="6691"/>
    <cellStyle name="Normal 106 2" xfId="6692"/>
    <cellStyle name="Normal 107 2" xfId="6693"/>
    <cellStyle name="Normal 107 3" xfId="6694"/>
    <cellStyle name="Normal 108 2" xfId="6695"/>
    <cellStyle name="Normal 108 3" xfId="6696"/>
    <cellStyle name="Normal 109 2" xfId="6697"/>
    <cellStyle name="Normal 11" xfId="467"/>
    <cellStyle name="Normal 11 10" xfId="18739"/>
    <cellStyle name="Normal 11 10 2" xfId="44739"/>
    <cellStyle name="Normal 11 11" xfId="31722"/>
    <cellStyle name="Normal 11 2" xfId="1181"/>
    <cellStyle name="Normal 11 3" xfId="1182"/>
    <cellStyle name="Normal 11 4" xfId="2696"/>
    <cellStyle name="Normal 11 4 2" xfId="6698"/>
    <cellStyle name="Normal 11 4 3" xfId="9369"/>
    <cellStyle name="Normal 11 4 3 2" xfId="16070"/>
    <cellStyle name="Normal 11 4 3 2 2" xfId="29031"/>
    <cellStyle name="Normal 11 4 3 2 2 2" xfId="55032"/>
    <cellStyle name="Normal 11 4 3 2 3" xfId="42097"/>
    <cellStyle name="Normal 11 4 3 3" xfId="22598"/>
    <cellStyle name="Normal 11 4 3 3 2" xfId="48598"/>
    <cellStyle name="Normal 11 4 3 4" xfId="35596"/>
    <cellStyle name="Normal 11 4 4" xfId="12882"/>
    <cellStyle name="Normal 11 4 4 2" xfId="25843"/>
    <cellStyle name="Normal 11 4 4 2 2" xfId="51843"/>
    <cellStyle name="Normal 11 4 4 3" xfId="38908"/>
    <cellStyle name="Normal 11 4 5" xfId="19424"/>
    <cellStyle name="Normal 11 4 5 2" xfId="45424"/>
    <cellStyle name="Normal 11 4 6" xfId="32407"/>
    <cellStyle name="Normal 11 5" xfId="3425"/>
    <cellStyle name="Normal 11 5 10" xfId="12045"/>
    <cellStyle name="Normal 11 5 10 2" xfId="31483"/>
    <cellStyle name="Normal 11 5 10 2 2" xfId="57484"/>
    <cellStyle name="Normal 11 5 10 3" xfId="38056"/>
    <cellStyle name="Normal 11 5 11" xfId="18509"/>
    <cellStyle name="Normal 11 5 11 2" xfId="31511"/>
    <cellStyle name="Normal 11 5 11 2 2" xfId="57512"/>
    <cellStyle name="Normal 11 5 11 3" xfId="44522"/>
    <cellStyle name="Normal 11 5 12" xfId="13478"/>
    <cellStyle name="Normal 11 5 12 2" xfId="26439"/>
    <cellStyle name="Normal 11 5 12 2 2" xfId="52439"/>
    <cellStyle name="Normal 11 5 12 3" xfId="39504"/>
    <cellStyle name="Normal 11 5 13" xfId="18549"/>
    <cellStyle name="Normal 11 5 13 2" xfId="31567"/>
    <cellStyle name="Normal 11 5 13 2 2" xfId="57567"/>
    <cellStyle name="Normal 11 5 13 3" xfId="44562"/>
    <cellStyle name="Normal 11 5 14" xfId="18577"/>
    <cellStyle name="Normal 11 5 14 2" xfId="44590"/>
    <cellStyle name="Normal 11 5 15" xfId="33003"/>
    <cellStyle name="Normal 11 5 2" xfId="6699"/>
    <cellStyle name="Normal 11 5 2 2" xfId="11892"/>
    <cellStyle name="Normal 11 5 2 2 2" xfId="18273"/>
    <cellStyle name="Normal 11 5 2 2 2 2" xfId="31234"/>
    <cellStyle name="Normal 11 5 2 2 2 2 2" xfId="57235"/>
    <cellStyle name="Normal 11 5 2 2 2 3" xfId="44300"/>
    <cellStyle name="Normal 11 5 2 2 3" xfId="24801"/>
    <cellStyle name="Normal 11 5 2 2 3 2" xfId="50801"/>
    <cellStyle name="Normal 11 5 2 2 4" xfId="37799"/>
    <cellStyle name="Normal 11 5 2 3" xfId="15085"/>
    <cellStyle name="Normal 11 5 2 3 2" xfId="28045"/>
    <cellStyle name="Normal 11 5 2 3 2 2" xfId="54046"/>
    <cellStyle name="Normal 11 5 2 3 3" xfId="41111"/>
    <cellStyle name="Normal 11 5 2 4" xfId="21622"/>
    <cellStyle name="Normal 11 5 2 4 2" xfId="47622"/>
    <cellStyle name="Normal 11 5 2 5" xfId="34610"/>
    <cellStyle name="Normal 11 5 3" xfId="8482"/>
    <cellStyle name="Normal 11 5 3 2" xfId="11940"/>
    <cellStyle name="Normal 11 5 3 2 2" xfId="18321"/>
    <cellStyle name="Normal 11 5 3 2 2 2" xfId="31282"/>
    <cellStyle name="Normal 11 5 3 2 2 2 2" xfId="57283"/>
    <cellStyle name="Normal 11 5 3 2 2 3" xfId="44348"/>
    <cellStyle name="Normal 11 5 3 2 3" xfId="24849"/>
    <cellStyle name="Normal 11 5 3 2 3 2" xfId="50849"/>
    <cellStyle name="Normal 11 5 3 2 4" xfId="37847"/>
    <cellStyle name="Normal 11 5 3 3" xfId="15133"/>
    <cellStyle name="Normal 11 5 3 3 2" xfId="28093"/>
    <cellStyle name="Normal 11 5 3 3 2 2" xfId="54094"/>
    <cellStyle name="Normal 11 5 3 3 3" xfId="41159"/>
    <cellStyle name="Normal 11 5 3 4" xfId="21661"/>
    <cellStyle name="Normal 11 5 3 4 2" xfId="47661"/>
    <cellStyle name="Normal 11 5 3 5" xfId="34658"/>
    <cellStyle name="Normal 11 5 4" xfId="11835"/>
    <cellStyle name="Normal 11 5 4 2" xfId="15194"/>
    <cellStyle name="Normal 11 5 4 2 2" xfId="28154"/>
    <cellStyle name="Normal 11 5 4 2 2 2" xfId="54155"/>
    <cellStyle name="Normal 11 5 4 2 3" xfId="41220"/>
    <cellStyle name="Normal 11 5 4 3" xfId="21721"/>
    <cellStyle name="Normal 11 5 4 3 2" xfId="47721"/>
    <cellStyle name="Normal 11 5 4 4" xfId="34719"/>
    <cellStyle name="Normal 11 5 5" xfId="11843"/>
    <cellStyle name="Normal 11 5 5 2" xfId="15222"/>
    <cellStyle name="Normal 11 5 5 2 2" xfId="28182"/>
    <cellStyle name="Normal 11 5 5 2 2 2" xfId="54183"/>
    <cellStyle name="Normal 11 5 5 2 3" xfId="41248"/>
    <cellStyle name="Normal 11 5 5 3" xfId="21749"/>
    <cellStyle name="Normal 11 5 5 3 2" xfId="47749"/>
    <cellStyle name="Normal 11 5 5 4" xfId="34747"/>
    <cellStyle name="Normal 11 5 6" xfId="8556"/>
    <cellStyle name="Normal 11 5 6 2" xfId="15250"/>
    <cellStyle name="Normal 11 5 6 2 2" xfId="28210"/>
    <cellStyle name="Normal 11 5 6 2 2 2" xfId="54211"/>
    <cellStyle name="Normal 11 5 6 2 3" xfId="41276"/>
    <cellStyle name="Normal 11 5 6 3" xfId="21777"/>
    <cellStyle name="Normal 11 5 6 3 2" xfId="47777"/>
    <cellStyle name="Normal 11 5 6 4" xfId="34775"/>
    <cellStyle name="Normal 11 5 7" xfId="11887"/>
    <cellStyle name="Normal 11 5 7 2" xfId="16666"/>
    <cellStyle name="Normal 11 5 7 2 2" xfId="29627"/>
    <cellStyle name="Normal 11 5 7 2 2 2" xfId="55628"/>
    <cellStyle name="Normal 11 5 7 2 3" xfId="42693"/>
    <cellStyle name="Normal 11 5 7 3" xfId="23194"/>
    <cellStyle name="Normal 11 5 7 3 2" xfId="49194"/>
    <cellStyle name="Normal 11 5 7 4" xfId="36192"/>
    <cellStyle name="Normal 11 5 8" xfId="11989"/>
    <cellStyle name="Normal 11 5 8 2" xfId="18420"/>
    <cellStyle name="Normal 11 5 8 2 2" xfId="31382"/>
    <cellStyle name="Normal 11 5 8 2 2 2" xfId="57383"/>
    <cellStyle name="Normal 11 5 8 2 3" xfId="44433"/>
    <cellStyle name="Normal 11 5 8 3" xfId="24949"/>
    <cellStyle name="Normal 11 5 8 3 2" xfId="50949"/>
    <cellStyle name="Normal 11 5 8 4" xfId="37936"/>
    <cellStyle name="Normal 11 5 9" xfId="12005"/>
    <cellStyle name="Normal 11 5 9 2" xfId="18448"/>
    <cellStyle name="Normal 11 5 9 2 2" xfId="31410"/>
    <cellStyle name="Normal 11 5 9 2 2 2" xfId="57411"/>
    <cellStyle name="Normal 11 5 9 2 3" xfId="44461"/>
    <cellStyle name="Normal 11 5 9 3" xfId="24977"/>
    <cellStyle name="Normal 11 5 9 3 2" xfId="50977"/>
    <cellStyle name="Normal 11 5 9 4" xfId="37991"/>
    <cellStyle name="Normal 11 6" xfId="3788"/>
    <cellStyle name="Normal 11 6 2" xfId="10264"/>
    <cellStyle name="Normal 11 6 2 2" xfId="16968"/>
    <cellStyle name="Normal 11 6 2 2 2" xfId="29929"/>
    <cellStyle name="Normal 11 6 2 2 2 2" xfId="55930"/>
    <cellStyle name="Normal 11 6 2 2 3" xfId="42995"/>
    <cellStyle name="Normal 11 6 2 3" xfId="23496"/>
    <cellStyle name="Normal 11 6 2 3 2" xfId="49496"/>
    <cellStyle name="Normal 11 6 2 4" xfId="36494"/>
    <cellStyle name="Normal 11 6 3" xfId="13780"/>
    <cellStyle name="Normal 11 6 3 2" xfId="26740"/>
    <cellStyle name="Normal 11 6 3 2 2" xfId="52741"/>
    <cellStyle name="Normal 11 6 3 3" xfId="39806"/>
    <cellStyle name="Normal 11 6 4" xfId="20318"/>
    <cellStyle name="Normal 11 6 4 2" xfId="46318"/>
    <cellStyle name="Normal 11 6 5" xfId="33305"/>
    <cellStyle name="Normal 11 7" xfId="4467"/>
    <cellStyle name="Normal 11 7 2" xfId="10676"/>
    <cellStyle name="Normal 11 7 2 2" xfId="17380"/>
    <cellStyle name="Normal 11 7 2 2 2" xfId="30341"/>
    <cellStyle name="Normal 11 7 2 2 2 2" xfId="56342"/>
    <cellStyle name="Normal 11 7 2 2 3" xfId="43407"/>
    <cellStyle name="Normal 11 7 2 3" xfId="23908"/>
    <cellStyle name="Normal 11 7 2 3 2" xfId="49908"/>
    <cellStyle name="Normal 11 7 2 4" xfId="36906"/>
    <cellStyle name="Normal 11 7 3" xfId="14192"/>
    <cellStyle name="Normal 11 7 3 2" xfId="27152"/>
    <cellStyle name="Normal 11 7 3 2 2" xfId="53153"/>
    <cellStyle name="Normal 11 7 3 3" xfId="40218"/>
    <cellStyle name="Normal 11 7 4" xfId="20729"/>
    <cellStyle name="Normal 11 7 4 2" xfId="46729"/>
    <cellStyle name="Normal 11 7 5" xfId="33717"/>
    <cellStyle name="Normal 11 8" xfId="8684"/>
    <cellStyle name="Normal 11 8 2" xfId="15386"/>
    <cellStyle name="Normal 11 8 2 2" xfId="28346"/>
    <cellStyle name="Normal 11 8 2 2 2" xfId="54347"/>
    <cellStyle name="Normal 11 8 2 3" xfId="41412"/>
    <cellStyle name="Normal 11 8 3" xfId="21913"/>
    <cellStyle name="Normal 11 8 3 2" xfId="47913"/>
    <cellStyle name="Normal 11 8 4" xfId="34911"/>
    <cellStyle name="Normal 11 9" xfId="12197"/>
    <cellStyle name="Normal 11 9 2" xfId="25158"/>
    <cellStyle name="Normal 11 9 2 2" xfId="51158"/>
    <cellStyle name="Normal 11 9 3" xfId="38223"/>
    <cellStyle name="Normal 110 2" xfId="6700"/>
    <cellStyle name="Normal 111 2" xfId="6701"/>
    <cellStyle name="Normal 113 2" xfId="6702"/>
    <cellStyle name="Normal 113 3" xfId="6703"/>
    <cellStyle name="Normal 113 4" xfId="6704"/>
    <cellStyle name="Normal 113 5" xfId="6705"/>
    <cellStyle name="Normal 113 6" xfId="6706"/>
    <cellStyle name="Normal 113 7" xfId="6707"/>
    <cellStyle name="Normal 118" xfId="6708"/>
    <cellStyle name="Normal 119" xfId="6709"/>
    <cellStyle name="Normal 12" xfId="676"/>
    <cellStyle name="Normal 12 10" xfId="18808"/>
    <cellStyle name="Normal 12 10 2" xfId="44808"/>
    <cellStyle name="Normal 12 11" xfId="31791"/>
    <cellStyle name="Normal 12 2" xfId="1183"/>
    <cellStyle name="Normal 12 3" xfId="1184"/>
    <cellStyle name="Normal 12 4" xfId="2865"/>
    <cellStyle name="Normal 12 4 2" xfId="9509"/>
    <cellStyle name="Normal 12 4 2 2" xfId="16211"/>
    <cellStyle name="Normal 12 4 2 2 2" xfId="29172"/>
    <cellStyle name="Normal 12 4 2 2 2 2" xfId="55173"/>
    <cellStyle name="Normal 12 4 2 2 3" xfId="42238"/>
    <cellStyle name="Normal 12 4 2 3" xfId="22739"/>
    <cellStyle name="Normal 12 4 2 3 2" xfId="48739"/>
    <cellStyle name="Normal 12 4 2 4" xfId="35737"/>
    <cellStyle name="Normal 12 4 3" xfId="13023"/>
    <cellStyle name="Normal 12 4 3 2" xfId="25984"/>
    <cellStyle name="Normal 12 4 3 2 2" xfId="51984"/>
    <cellStyle name="Normal 12 4 3 3" xfId="39049"/>
    <cellStyle name="Normal 12 4 4" xfId="19564"/>
    <cellStyle name="Normal 12 4 4 2" xfId="45564"/>
    <cellStyle name="Normal 12 4 5" xfId="32548"/>
    <cellStyle name="Normal 12 5" xfId="3186"/>
    <cellStyle name="Normal 12 5 2" xfId="9772"/>
    <cellStyle name="Normal 12 5 2 2" xfId="16474"/>
    <cellStyle name="Normal 12 5 2 2 2" xfId="29435"/>
    <cellStyle name="Normal 12 5 2 2 2 2" xfId="55436"/>
    <cellStyle name="Normal 12 5 2 2 3" xfId="42501"/>
    <cellStyle name="Normal 12 5 2 3" xfId="23002"/>
    <cellStyle name="Normal 12 5 2 3 2" xfId="49002"/>
    <cellStyle name="Normal 12 5 2 4" xfId="36000"/>
    <cellStyle name="Normal 12 5 3" xfId="13286"/>
    <cellStyle name="Normal 12 5 3 2" xfId="26247"/>
    <cellStyle name="Normal 12 5 3 2 2" xfId="52247"/>
    <cellStyle name="Normal 12 5 3 3" xfId="39312"/>
    <cellStyle name="Normal 12 5 4" xfId="19827"/>
    <cellStyle name="Normal 12 5 4 2" xfId="45827"/>
    <cellStyle name="Normal 12 5 5" xfId="32811"/>
    <cellStyle name="Normal 12 6" xfId="3142"/>
    <cellStyle name="Normal 12 6 2" xfId="9738"/>
    <cellStyle name="Normal 12 6 2 2" xfId="16440"/>
    <cellStyle name="Normal 12 6 2 2 2" xfId="29401"/>
    <cellStyle name="Normal 12 6 2 2 2 2" xfId="55402"/>
    <cellStyle name="Normal 12 6 2 2 3" xfId="42467"/>
    <cellStyle name="Normal 12 6 2 3" xfId="22968"/>
    <cellStyle name="Normal 12 6 2 3 2" xfId="48968"/>
    <cellStyle name="Normal 12 6 2 4" xfId="35966"/>
    <cellStyle name="Normal 12 6 3" xfId="13252"/>
    <cellStyle name="Normal 12 6 3 2" xfId="26213"/>
    <cellStyle name="Normal 12 6 3 2 2" xfId="52213"/>
    <cellStyle name="Normal 12 6 3 3" xfId="39278"/>
    <cellStyle name="Normal 12 6 4" xfId="19793"/>
    <cellStyle name="Normal 12 6 4 2" xfId="45793"/>
    <cellStyle name="Normal 12 6 5" xfId="32777"/>
    <cellStyle name="Normal 12 7" xfId="2770"/>
    <cellStyle name="Normal 12 7 2" xfId="9429"/>
    <cellStyle name="Normal 12 7 2 2" xfId="16130"/>
    <cellStyle name="Normal 12 7 2 2 2" xfId="29091"/>
    <cellStyle name="Normal 12 7 2 2 2 2" xfId="55092"/>
    <cellStyle name="Normal 12 7 2 2 3" xfId="42157"/>
    <cellStyle name="Normal 12 7 2 3" xfId="22658"/>
    <cellStyle name="Normal 12 7 2 3 2" xfId="48658"/>
    <cellStyle name="Normal 12 7 2 4" xfId="35656"/>
    <cellStyle name="Normal 12 7 3" xfId="12942"/>
    <cellStyle name="Normal 12 7 3 2" xfId="25903"/>
    <cellStyle name="Normal 12 7 3 2 2" xfId="51903"/>
    <cellStyle name="Normal 12 7 3 3" xfId="38968"/>
    <cellStyle name="Normal 12 7 4" xfId="19484"/>
    <cellStyle name="Normal 12 7 4 2" xfId="45484"/>
    <cellStyle name="Normal 12 7 5" xfId="32467"/>
    <cellStyle name="Normal 12 8" xfId="8752"/>
    <cellStyle name="Normal 12 8 2" xfId="15455"/>
    <cellStyle name="Normal 12 8 2 2" xfId="28415"/>
    <cellStyle name="Normal 12 8 2 2 2" xfId="54416"/>
    <cellStyle name="Normal 12 8 2 3" xfId="41481"/>
    <cellStyle name="Normal 12 8 3" xfId="21982"/>
    <cellStyle name="Normal 12 8 3 2" xfId="47982"/>
    <cellStyle name="Normal 12 8 4" xfId="34980"/>
    <cellStyle name="Normal 12 9" xfId="12266"/>
    <cellStyle name="Normal 12 9 2" xfId="25227"/>
    <cellStyle name="Normal 12 9 2 2" xfId="51227"/>
    <cellStyle name="Normal 12 9 3" xfId="38292"/>
    <cellStyle name="Normal 120" xfId="6710"/>
    <cellStyle name="Normal 120 10" xfId="18510"/>
    <cellStyle name="Normal 120 10 2" xfId="31512"/>
    <cellStyle name="Normal 120 10 2 2" xfId="57513"/>
    <cellStyle name="Normal 120 10 3" xfId="44523"/>
    <cellStyle name="Normal 120 11" xfId="15086"/>
    <cellStyle name="Normal 120 11 2" xfId="28046"/>
    <cellStyle name="Normal 120 11 2 2" xfId="54047"/>
    <cellStyle name="Normal 120 11 3" xfId="41112"/>
    <cellStyle name="Normal 120 12" xfId="18550"/>
    <cellStyle name="Normal 120 12 2" xfId="31568"/>
    <cellStyle name="Normal 120 12 2 2" xfId="57568"/>
    <cellStyle name="Normal 120 12 3" xfId="44563"/>
    <cellStyle name="Normal 120 13" xfId="18578"/>
    <cellStyle name="Normal 120 13 2" xfId="44591"/>
    <cellStyle name="Normal 120 14" xfId="34611"/>
    <cellStyle name="Normal 120 2" xfId="8483"/>
    <cellStyle name="Normal 120 2 2" xfId="11941"/>
    <cellStyle name="Normal 120 2 2 2" xfId="18322"/>
    <cellStyle name="Normal 120 2 2 2 2" xfId="31283"/>
    <cellStyle name="Normal 120 2 2 2 2 2" xfId="57284"/>
    <cellStyle name="Normal 120 2 2 2 3" xfId="44349"/>
    <cellStyle name="Normal 120 2 2 3" xfId="24850"/>
    <cellStyle name="Normal 120 2 2 3 2" xfId="50850"/>
    <cellStyle name="Normal 120 2 2 4" xfId="37848"/>
    <cellStyle name="Normal 120 2 3" xfId="15134"/>
    <cellStyle name="Normal 120 2 3 2" xfId="28094"/>
    <cellStyle name="Normal 120 2 3 2 2" xfId="54095"/>
    <cellStyle name="Normal 120 2 3 3" xfId="41160"/>
    <cellStyle name="Normal 120 2 4" xfId="21662"/>
    <cellStyle name="Normal 120 2 4 2" xfId="47662"/>
    <cellStyle name="Normal 120 2 5" xfId="34659"/>
    <cellStyle name="Normal 120 3" xfId="11836"/>
    <cellStyle name="Normal 120 3 2" xfId="15195"/>
    <cellStyle name="Normal 120 3 2 2" xfId="28155"/>
    <cellStyle name="Normal 120 3 2 2 2" xfId="54156"/>
    <cellStyle name="Normal 120 3 2 3" xfId="41221"/>
    <cellStyle name="Normal 120 3 3" xfId="21722"/>
    <cellStyle name="Normal 120 3 3 2" xfId="47722"/>
    <cellStyle name="Normal 120 3 4" xfId="34720"/>
    <cellStyle name="Normal 120 4" xfId="11844"/>
    <cellStyle name="Normal 120 4 2" xfId="15223"/>
    <cellStyle name="Normal 120 4 2 2" xfId="28183"/>
    <cellStyle name="Normal 120 4 2 2 2" xfId="54184"/>
    <cellStyle name="Normal 120 4 2 3" xfId="41249"/>
    <cellStyle name="Normal 120 4 3" xfId="21750"/>
    <cellStyle name="Normal 120 4 3 2" xfId="47750"/>
    <cellStyle name="Normal 120 4 4" xfId="34748"/>
    <cellStyle name="Normal 120 5" xfId="11826"/>
    <cellStyle name="Normal 120 5 2" xfId="15251"/>
    <cellStyle name="Normal 120 5 2 2" xfId="28211"/>
    <cellStyle name="Normal 120 5 2 2 2" xfId="54212"/>
    <cellStyle name="Normal 120 5 2 3" xfId="41277"/>
    <cellStyle name="Normal 120 5 3" xfId="21778"/>
    <cellStyle name="Normal 120 5 3 2" xfId="47778"/>
    <cellStyle name="Normal 120 5 4" xfId="34776"/>
    <cellStyle name="Normal 120 6" xfId="11893"/>
    <cellStyle name="Normal 120 6 2" xfId="18274"/>
    <cellStyle name="Normal 120 6 2 2" xfId="31235"/>
    <cellStyle name="Normal 120 6 2 2 2" xfId="57236"/>
    <cellStyle name="Normal 120 6 2 3" xfId="44301"/>
    <cellStyle name="Normal 120 6 3" xfId="24802"/>
    <cellStyle name="Normal 120 6 3 2" xfId="50802"/>
    <cellStyle name="Normal 120 6 4" xfId="37800"/>
    <cellStyle name="Normal 120 7" xfId="11990"/>
    <cellStyle name="Normal 120 7 2" xfId="18421"/>
    <cellStyle name="Normal 120 7 2 2" xfId="31383"/>
    <cellStyle name="Normal 120 7 2 2 2" xfId="57384"/>
    <cellStyle name="Normal 120 7 2 3" xfId="44434"/>
    <cellStyle name="Normal 120 7 3" xfId="24950"/>
    <cellStyle name="Normal 120 7 3 2" xfId="50950"/>
    <cellStyle name="Normal 120 7 4" xfId="37937"/>
    <cellStyle name="Normal 120 8" xfId="12006"/>
    <cellStyle name="Normal 120 8 2" xfId="18449"/>
    <cellStyle name="Normal 120 8 2 2" xfId="31411"/>
    <cellStyle name="Normal 120 8 2 2 2" xfId="57412"/>
    <cellStyle name="Normal 120 8 2 3" xfId="44462"/>
    <cellStyle name="Normal 120 8 3" xfId="24978"/>
    <cellStyle name="Normal 120 8 3 2" xfId="50978"/>
    <cellStyle name="Normal 120 8 4" xfId="37992"/>
    <cellStyle name="Normal 120 9" xfId="12046"/>
    <cellStyle name="Normal 120 9 2" xfId="31484"/>
    <cellStyle name="Normal 120 9 2 2" xfId="57485"/>
    <cellStyle name="Normal 120 9 3" xfId="38057"/>
    <cellStyle name="Normal 121" xfId="6711"/>
    <cellStyle name="Normal 122" xfId="8484"/>
    <cellStyle name="Normal 122 2" xfId="8485"/>
    <cellStyle name="Normal 123" xfId="8486"/>
    <cellStyle name="Normal 124" xfId="8487"/>
    <cellStyle name="Normal 124 2" xfId="8488"/>
    <cellStyle name="Normal 124 2 2" xfId="8489"/>
    <cellStyle name="Normal 124 2 2 2" xfId="8490"/>
    <cellStyle name="Normal 124 2 3" xfId="8491"/>
    <cellStyle name="Normal 124 3" xfId="8492"/>
    <cellStyle name="Normal 125" xfId="8493"/>
    <cellStyle name="Normal 126" xfId="8562"/>
    <cellStyle name="Normal 126 2" xfId="8549"/>
    <cellStyle name="Normal 13" xfId="718"/>
    <cellStyle name="Normal 13 10" xfId="18822"/>
    <cellStyle name="Normal 13 10 2" xfId="44822"/>
    <cellStyle name="Normal 13 11" xfId="31805"/>
    <cellStyle name="Normal 13 2" xfId="1185"/>
    <cellStyle name="Normal 13 3" xfId="1186"/>
    <cellStyle name="Normal 13 4" xfId="2900"/>
    <cellStyle name="Normal 13 4 2" xfId="9537"/>
    <cellStyle name="Normal 13 4 2 2" xfId="16239"/>
    <cellStyle name="Normal 13 4 2 2 2" xfId="29200"/>
    <cellStyle name="Normal 13 4 2 2 2 2" xfId="55201"/>
    <cellStyle name="Normal 13 4 2 2 3" xfId="42266"/>
    <cellStyle name="Normal 13 4 2 3" xfId="22767"/>
    <cellStyle name="Normal 13 4 2 3 2" xfId="48767"/>
    <cellStyle name="Normal 13 4 2 4" xfId="35765"/>
    <cellStyle name="Normal 13 4 3" xfId="13051"/>
    <cellStyle name="Normal 13 4 3 2" xfId="26012"/>
    <cellStyle name="Normal 13 4 3 2 2" xfId="52012"/>
    <cellStyle name="Normal 13 4 3 3" xfId="39077"/>
    <cellStyle name="Normal 13 4 4" xfId="19592"/>
    <cellStyle name="Normal 13 4 4 2" xfId="45592"/>
    <cellStyle name="Normal 13 4 5" xfId="32576"/>
    <cellStyle name="Normal 13 5" xfId="2842"/>
    <cellStyle name="Normal 13 5 2" xfId="9488"/>
    <cellStyle name="Normal 13 5 2 2" xfId="16190"/>
    <cellStyle name="Normal 13 5 2 2 2" xfId="29151"/>
    <cellStyle name="Normal 13 5 2 2 2 2" xfId="55152"/>
    <cellStyle name="Normal 13 5 2 2 3" xfId="42217"/>
    <cellStyle name="Normal 13 5 2 3" xfId="22718"/>
    <cellStyle name="Normal 13 5 2 3 2" xfId="48718"/>
    <cellStyle name="Normal 13 5 2 4" xfId="35716"/>
    <cellStyle name="Normal 13 5 3" xfId="13002"/>
    <cellStyle name="Normal 13 5 3 2" xfId="25963"/>
    <cellStyle name="Normal 13 5 3 2 2" xfId="51963"/>
    <cellStyle name="Normal 13 5 3 3" xfId="39028"/>
    <cellStyle name="Normal 13 5 4" xfId="19543"/>
    <cellStyle name="Normal 13 5 4 2" xfId="45543"/>
    <cellStyle name="Normal 13 5 5" xfId="32527"/>
    <cellStyle name="Normal 13 6" xfId="3296"/>
    <cellStyle name="Normal 13 6 2" xfId="9860"/>
    <cellStyle name="Normal 13 6 2 2" xfId="16562"/>
    <cellStyle name="Normal 13 6 2 2 2" xfId="29523"/>
    <cellStyle name="Normal 13 6 2 2 2 2" xfId="55524"/>
    <cellStyle name="Normal 13 6 2 2 3" xfId="42589"/>
    <cellStyle name="Normal 13 6 2 3" xfId="23090"/>
    <cellStyle name="Normal 13 6 2 3 2" xfId="49090"/>
    <cellStyle name="Normal 13 6 2 4" xfId="36088"/>
    <cellStyle name="Normal 13 6 3" xfId="13374"/>
    <cellStyle name="Normal 13 6 3 2" xfId="26335"/>
    <cellStyle name="Normal 13 6 3 2 2" xfId="52335"/>
    <cellStyle name="Normal 13 6 3 3" xfId="39400"/>
    <cellStyle name="Normal 13 6 4" xfId="19915"/>
    <cellStyle name="Normal 13 6 4 2" xfId="45915"/>
    <cellStyle name="Normal 13 6 5" xfId="32899"/>
    <cellStyle name="Normal 13 7" xfId="2954"/>
    <cellStyle name="Normal 13 7 2" xfId="9579"/>
    <cellStyle name="Normal 13 7 2 2" xfId="16281"/>
    <cellStyle name="Normal 13 7 2 2 2" xfId="29242"/>
    <cellStyle name="Normal 13 7 2 2 2 2" xfId="55243"/>
    <cellStyle name="Normal 13 7 2 2 3" xfId="42308"/>
    <cellStyle name="Normal 13 7 2 3" xfId="22809"/>
    <cellStyle name="Normal 13 7 2 3 2" xfId="48809"/>
    <cellStyle name="Normal 13 7 2 4" xfId="35807"/>
    <cellStyle name="Normal 13 7 3" xfId="13093"/>
    <cellStyle name="Normal 13 7 3 2" xfId="26054"/>
    <cellStyle name="Normal 13 7 3 2 2" xfId="52054"/>
    <cellStyle name="Normal 13 7 3 3" xfId="39119"/>
    <cellStyle name="Normal 13 7 4" xfId="19634"/>
    <cellStyle name="Normal 13 7 4 2" xfId="45634"/>
    <cellStyle name="Normal 13 7 5" xfId="32618"/>
    <cellStyle name="Normal 13 8" xfId="8766"/>
    <cellStyle name="Normal 13 8 2" xfId="15469"/>
    <cellStyle name="Normal 13 8 2 2" xfId="28429"/>
    <cellStyle name="Normal 13 8 2 2 2" xfId="54430"/>
    <cellStyle name="Normal 13 8 2 3" xfId="41495"/>
    <cellStyle name="Normal 13 8 3" xfId="21996"/>
    <cellStyle name="Normal 13 8 3 2" xfId="47996"/>
    <cellStyle name="Normal 13 8 4" xfId="34994"/>
    <cellStyle name="Normal 13 9" xfId="12280"/>
    <cellStyle name="Normal 13 9 2" xfId="25241"/>
    <cellStyle name="Normal 13 9 2 2" xfId="51241"/>
    <cellStyle name="Normal 13 9 3" xfId="38306"/>
    <cellStyle name="Normal 14" xfId="760"/>
    <cellStyle name="Normal 14 2" xfId="2938"/>
    <cellStyle name="Normal 14 2 2" xfId="9568"/>
    <cellStyle name="Normal 14 2 2 2" xfId="16270"/>
    <cellStyle name="Normal 14 2 2 2 2" xfId="29231"/>
    <cellStyle name="Normal 14 2 2 2 2 2" xfId="55232"/>
    <cellStyle name="Normal 14 2 2 2 3" xfId="42297"/>
    <cellStyle name="Normal 14 2 2 3" xfId="22798"/>
    <cellStyle name="Normal 14 2 2 3 2" xfId="48798"/>
    <cellStyle name="Normal 14 2 2 4" xfId="35796"/>
    <cellStyle name="Normal 14 2 3" xfId="13082"/>
    <cellStyle name="Normal 14 2 3 2" xfId="26043"/>
    <cellStyle name="Normal 14 2 3 2 2" xfId="52043"/>
    <cellStyle name="Normal 14 2 3 3" xfId="39108"/>
    <cellStyle name="Normal 14 2 4" xfId="19623"/>
    <cellStyle name="Normal 14 2 4 2" xfId="45623"/>
    <cellStyle name="Normal 14 2 5" xfId="32607"/>
    <cellStyle name="Normal 14 3" xfId="2490"/>
    <cellStyle name="Normal 14 3 2" xfId="9191"/>
    <cellStyle name="Normal 14 3 2 2" xfId="15893"/>
    <cellStyle name="Normal 14 3 2 2 2" xfId="28853"/>
    <cellStyle name="Normal 14 3 2 2 2 2" xfId="54854"/>
    <cellStyle name="Normal 14 3 2 2 3" xfId="41919"/>
    <cellStyle name="Normal 14 3 2 3" xfId="22420"/>
    <cellStyle name="Normal 14 3 2 3 2" xfId="48420"/>
    <cellStyle name="Normal 14 3 2 4" xfId="35418"/>
    <cellStyle name="Normal 14 3 3" xfId="12704"/>
    <cellStyle name="Normal 14 3 3 2" xfId="25665"/>
    <cellStyle name="Normal 14 3 3 2 2" xfId="51665"/>
    <cellStyle name="Normal 14 3 3 3" xfId="38730"/>
    <cellStyle name="Normal 14 3 4" xfId="19246"/>
    <cellStyle name="Normal 14 3 4 2" xfId="45246"/>
    <cellStyle name="Normal 14 3 5" xfId="32229"/>
    <cellStyle name="Normal 14 4" xfId="3610"/>
    <cellStyle name="Normal 14 4 2" xfId="10124"/>
    <cellStyle name="Normal 14 4 2 2" xfId="16828"/>
    <cellStyle name="Normal 14 4 2 2 2" xfId="29789"/>
    <cellStyle name="Normal 14 4 2 2 2 2" xfId="55790"/>
    <cellStyle name="Normal 14 4 2 2 3" xfId="42855"/>
    <cellStyle name="Normal 14 4 2 3" xfId="23356"/>
    <cellStyle name="Normal 14 4 2 3 2" xfId="49356"/>
    <cellStyle name="Normal 14 4 2 4" xfId="36354"/>
    <cellStyle name="Normal 14 4 3" xfId="13640"/>
    <cellStyle name="Normal 14 4 3 2" xfId="26600"/>
    <cellStyle name="Normal 14 4 3 2 2" xfId="52601"/>
    <cellStyle name="Normal 14 4 3 3" xfId="39666"/>
    <cellStyle name="Normal 14 4 4" xfId="20179"/>
    <cellStyle name="Normal 14 4 4 2" xfId="46179"/>
    <cellStyle name="Normal 14 4 5" xfId="33165"/>
    <cellStyle name="Normal 14 5" xfId="4307"/>
    <cellStyle name="Normal 14 5 2" xfId="10552"/>
    <cellStyle name="Normal 14 5 2 2" xfId="17256"/>
    <cellStyle name="Normal 14 5 2 2 2" xfId="30217"/>
    <cellStyle name="Normal 14 5 2 2 2 2" xfId="56218"/>
    <cellStyle name="Normal 14 5 2 2 3" xfId="43283"/>
    <cellStyle name="Normal 14 5 2 3" xfId="23784"/>
    <cellStyle name="Normal 14 5 2 3 2" xfId="49784"/>
    <cellStyle name="Normal 14 5 2 4" xfId="36782"/>
    <cellStyle name="Normal 14 5 3" xfId="14068"/>
    <cellStyle name="Normal 14 5 3 2" xfId="27028"/>
    <cellStyle name="Normal 14 5 3 2 2" xfId="53029"/>
    <cellStyle name="Normal 14 5 3 3" xfId="40094"/>
    <cellStyle name="Normal 14 5 4" xfId="20606"/>
    <cellStyle name="Normal 14 5 4 2" xfId="46606"/>
    <cellStyle name="Normal 14 5 5" xfId="33593"/>
    <cellStyle name="Normal 14 6" xfId="8780"/>
    <cellStyle name="Normal 14 6 2" xfId="15483"/>
    <cellStyle name="Normal 14 6 2 2" xfId="28443"/>
    <cellStyle name="Normal 14 6 2 2 2" xfId="54444"/>
    <cellStyle name="Normal 14 6 2 3" xfId="41509"/>
    <cellStyle name="Normal 14 6 3" xfId="22010"/>
    <cellStyle name="Normal 14 6 3 2" xfId="48010"/>
    <cellStyle name="Normal 14 6 4" xfId="35008"/>
    <cellStyle name="Normal 14 7" xfId="12294"/>
    <cellStyle name="Normal 14 7 2" xfId="25255"/>
    <cellStyle name="Normal 14 7 2 2" xfId="51255"/>
    <cellStyle name="Normal 14 7 3" xfId="38320"/>
    <cellStyle name="Normal 14 8" xfId="18836"/>
    <cellStyle name="Normal 14 8 2" xfId="44836"/>
    <cellStyle name="Normal 14 9" xfId="31819"/>
    <cellStyle name="Normal 15" xfId="802"/>
    <cellStyle name="Normal 15 10" xfId="18850"/>
    <cellStyle name="Normal 15 10 2" xfId="44850"/>
    <cellStyle name="Normal 15 11" xfId="31833"/>
    <cellStyle name="Normal 15 2" xfId="1187"/>
    <cellStyle name="Normal 15 3" xfId="2969"/>
    <cellStyle name="Normal 15 3 2" xfId="9594"/>
    <cellStyle name="Normal 15 3 2 2" xfId="16296"/>
    <cellStyle name="Normal 15 3 2 2 2" xfId="29257"/>
    <cellStyle name="Normal 15 3 2 2 2 2" xfId="55258"/>
    <cellStyle name="Normal 15 3 2 2 3" xfId="42323"/>
    <cellStyle name="Normal 15 3 2 3" xfId="22824"/>
    <cellStyle name="Normal 15 3 2 3 2" xfId="48824"/>
    <cellStyle name="Normal 15 3 2 4" xfId="35822"/>
    <cellStyle name="Normal 15 3 3" xfId="13108"/>
    <cellStyle name="Normal 15 3 3 2" xfId="26069"/>
    <cellStyle name="Normal 15 3 3 2 2" xfId="52069"/>
    <cellStyle name="Normal 15 3 3 3" xfId="39134"/>
    <cellStyle name="Normal 15 3 4" xfId="19649"/>
    <cellStyle name="Normal 15 3 4 2" xfId="45649"/>
    <cellStyle name="Normal 15 3 5" xfId="32633"/>
    <cellStyle name="Normal 15 4" xfId="3252"/>
    <cellStyle name="Normal 15 4 2" xfId="9826"/>
    <cellStyle name="Normal 15 4 2 2" xfId="16528"/>
    <cellStyle name="Normal 15 4 2 2 2" xfId="29489"/>
    <cellStyle name="Normal 15 4 2 2 2 2" xfId="55490"/>
    <cellStyle name="Normal 15 4 2 2 3" xfId="42555"/>
    <cellStyle name="Normal 15 4 2 3" xfId="23056"/>
    <cellStyle name="Normal 15 4 2 3 2" xfId="49056"/>
    <cellStyle name="Normal 15 4 2 4" xfId="36054"/>
    <cellStyle name="Normal 15 4 3" xfId="13340"/>
    <cellStyle name="Normal 15 4 3 2" xfId="26301"/>
    <cellStyle name="Normal 15 4 3 2 2" xfId="52301"/>
    <cellStyle name="Normal 15 4 3 3" xfId="39366"/>
    <cellStyle name="Normal 15 4 4" xfId="19881"/>
    <cellStyle name="Normal 15 4 4 2" xfId="45881"/>
    <cellStyle name="Normal 15 4 5" xfId="32865"/>
    <cellStyle name="Normal 15 5" xfId="2579"/>
    <cellStyle name="Normal 15 5 2" xfId="9266"/>
    <cellStyle name="Normal 15 5 2 2" xfId="15967"/>
    <cellStyle name="Normal 15 5 2 2 2" xfId="28928"/>
    <cellStyle name="Normal 15 5 2 2 2 2" xfId="54929"/>
    <cellStyle name="Normal 15 5 2 2 3" xfId="41994"/>
    <cellStyle name="Normal 15 5 2 3" xfId="22495"/>
    <cellStyle name="Normal 15 5 2 3 2" xfId="48495"/>
    <cellStyle name="Normal 15 5 2 4" xfId="35493"/>
    <cellStyle name="Normal 15 5 3" xfId="12779"/>
    <cellStyle name="Normal 15 5 3 2" xfId="25740"/>
    <cellStyle name="Normal 15 5 3 2 2" xfId="51740"/>
    <cellStyle name="Normal 15 5 3 3" xfId="38805"/>
    <cellStyle name="Normal 15 5 4" xfId="19321"/>
    <cellStyle name="Normal 15 5 4 2" xfId="45321"/>
    <cellStyle name="Normal 15 5 5" xfId="32304"/>
    <cellStyle name="Normal 15 6" xfId="3534"/>
    <cellStyle name="Normal 15 6 2" xfId="10059"/>
    <cellStyle name="Normal 15 6 2 2" xfId="16763"/>
    <cellStyle name="Normal 15 6 2 2 2" xfId="29724"/>
    <cellStyle name="Normal 15 6 2 2 2 2" xfId="55725"/>
    <cellStyle name="Normal 15 6 2 2 3" xfId="42790"/>
    <cellStyle name="Normal 15 6 2 3" xfId="23291"/>
    <cellStyle name="Normal 15 6 2 3 2" xfId="49291"/>
    <cellStyle name="Normal 15 6 2 4" xfId="36289"/>
    <cellStyle name="Normal 15 6 3" xfId="13575"/>
    <cellStyle name="Normal 15 6 3 2" xfId="26536"/>
    <cellStyle name="Normal 15 6 3 2 2" xfId="52536"/>
    <cellStyle name="Normal 15 6 3 3" xfId="39601"/>
    <cellStyle name="Normal 15 6 4" xfId="20114"/>
    <cellStyle name="Normal 15 6 4 2" xfId="46114"/>
    <cellStyle name="Normal 15 6 5" xfId="33100"/>
    <cellStyle name="Normal 15 7" xfId="5984"/>
    <cellStyle name="Normal 15 8" xfId="8794"/>
    <cellStyle name="Normal 15 8 2" xfId="15497"/>
    <cellStyle name="Normal 15 8 2 2" xfId="28457"/>
    <cellStyle name="Normal 15 8 2 2 2" xfId="54458"/>
    <cellStyle name="Normal 15 8 2 3" xfId="41523"/>
    <cellStyle name="Normal 15 8 3" xfId="22024"/>
    <cellStyle name="Normal 15 8 3 2" xfId="48024"/>
    <cellStyle name="Normal 15 8 4" xfId="35022"/>
    <cellStyle name="Normal 15 9" xfId="12308"/>
    <cellStyle name="Normal 15 9 2" xfId="25269"/>
    <cellStyle name="Normal 15 9 2 2" xfId="51269"/>
    <cellStyle name="Normal 15 9 3" xfId="38334"/>
    <cellStyle name="Normal 16" xfId="844"/>
    <cellStyle name="Normal 16 2" xfId="3005"/>
    <cellStyle name="Normal 16 2 2" xfId="9624"/>
    <cellStyle name="Normal 16 2 2 2" xfId="16326"/>
    <cellStyle name="Normal 16 2 2 2 2" xfId="29287"/>
    <cellStyle name="Normal 16 2 2 2 2 2" xfId="55288"/>
    <cellStyle name="Normal 16 2 2 2 3" xfId="42353"/>
    <cellStyle name="Normal 16 2 2 3" xfId="22854"/>
    <cellStyle name="Normal 16 2 2 3 2" xfId="48854"/>
    <cellStyle name="Normal 16 2 2 4" xfId="35852"/>
    <cellStyle name="Normal 16 2 3" xfId="13138"/>
    <cellStyle name="Normal 16 2 3 2" xfId="26099"/>
    <cellStyle name="Normal 16 2 3 2 2" xfId="52099"/>
    <cellStyle name="Normal 16 2 3 3" xfId="39164"/>
    <cellStyle name="Normal 16 2 4" xfId="19679"/>
    <cellStyle name="Normal 16 2 4 2" xfId="45679"/>
    <cellStyle name="Normal 16 2 5" xfId="32663"/>
    <cellStyle name="Normal 16 3" xfId="2903"/>
    <cellStyle name="Normal 16 3 2" xfId="9539"/>
    <cellStyle name="Normal 16 3 2 2" xfId="16241"/>
    <cellStyle name="Normal 16 3 2 2 2" xfId="29202"/>
    <cellStyle name="Normal 16 3 2 2 2 2" xfId="55203"/>
    <cellStyle name="Normal 16 3 2 2 3" xfId="42268"/>
    <cellStyle name="Normal 16 3 2 3" xfId="22769"/>
    <cellStyle name="Normal 16 3 2 3 2" xfId="48769"/>
    <cellStyle name="Normal 16 3 2 4" xfId="35767"/>
    <cellStyle name="Normal 16 3 3" xfId="13053"/>
    <cellStyle name="Normal 16 3 3 2" xfId="26014"/>
    <cellStyle name="Normal 16 3 3 2 2" xfId="52014"/>
    <cellStyle name="Normal 16 3 3 3" xfId="39079"/>
    <cellStyle name="Normal 16 3 4" xfId="19594"/>
    <cellStyle name="Normal 16 3 4 2" xfId="45594"/>
    <cellStyle name="Normal 16 3 5" xfId="32578"/>
    <cellStyle name="Normal 16 4" xfId="2740"/>
    <cellStyle name="Normal 16 4 2" xfId="9404"/>
    <cellStyle name="Normal 16 4 2 2" xfId="16105"/>
    <cellStyle name="Normal 16 4 2 2 2" xfId="29066"/>
    <cellStyle name="Normal 16 4 2 2 2 2" xfId="55067"/>
    <cellStyle name="Normal 16 4 2 2 3" xfId="42132"/>
    <cellStyle name="Normal 16 4 2 3" xfId="22633"/>
    <cellStyle name="Normal 16 4 2 3 2" xfId="48633"/>
    <cellStyle name="Normal 16 4 2 4" xfId="35631"/>
    <cellStyle name="Normal 16 4 3" xfId="12917"/>
    <cellStyle name="Normal 16 4 3 2" xfId="25878"/>
    <cellStyle name="Normal 16 4 3 2 2" xfId="51878"/>
    <cellStyle name="Normal 16 4 3 3" xfId="38943"/>
    <cellStyle name="Normal 16 4 4" xfId="19459"/>
    <cellStyle name="Normal 16 4 4 2" xfId="45459"/>
    <cellStyle name="Normal 16 4 5" xfId="32442"/>
    <cellStyle name="Normal 16 5" xfId="3385"/>
    <cellStyle name="Normal 16 5 2" xfId="9932"/>
    <cellStyle name="Normal 16 5 2 2" xfId="16635"/>
    <cellStyle name="Normal 16 5 2 2 2" xfId="29596"/>
    <cellStyle name="Normal 16 5 2 2 2 2" xfId="55597"/>
    <cellStyle name="Normal 16 5 2 2 3" xfId="42662"/>
    <cellStyle name="Normal 16 5 2 3" xfId="23163"/>
    <cellStyle name="Normal 16 5 2 3 2" xfId="49163"/>
    <cellStyle name="Normal 16 5 2 4" xfId="36161"/>
    <cellStyle name="Normal 16 5 3" xfId="13447"/>
    <cellStyle name="Normal 16 5 3 2" xfId="26408"/>
    <cellStyle name="Normal 16 5 3 2 2" xfId="52408"/>
    <cellStyle name="Normal 16 5 3 3" xfId="39473"/>
    <cellStyle name="Normal 16 5 4" xfId="19987"/>
    <cellStyle name="Normal 16 5 4 2" xfId="45987"/>
    <cellStyle name="Normal 16 5 5" xfId="32972"/>
    <cellStyle name="Normal 16 6" xfId="8808"/>
    <cellStyle name="Normal 16 6 2" xfId="15511"/>
    <cellStyle name="Normal 16 6 2 2" xfId="28471"/>
    <cellStyle name="Normal 16 6 2 2 2" xfId="54472"/>
    <cellStyle name="Normal 16 6 2 3" xfId="41537"/>
    <cellStyle name="Normal 16 6 3" xfId="22038"/>
    <cellStyle name="Normal 16 6 3 2" xfId="48038"/>
    <cellStyle name="Normal 16 6 4" xfId="35036"/>
    <cellStyle name="Normal 16 7" xfId="12322"/>
    <cellStyle name="Normal 16 7 2" xfId="25283"/>
    <cellStyle name="Normal 16 7 2 2" xfId="51283"/>
    <cellStyle name="Normal 16 7 3" xfId="38348"/>
    <cellStyle name="Normal 16 8" xfId="18864"/>
    <cellStyle name="Normal 16 8 2" xfId="44864"/>
    <cellStyle name="Normal 16 9" xfId="31847"/>
    <cellStyle name="Normal 17" xfId="886"/>
    <cellStyle name="Normal 17 10" xfId="12336"/>
    <cellStyle name="Normal 17 10 2" xfId="25297"/>
    <cellStyle name="Normal 17 10 2 2" xfId="51297"/>
    <cellStyle name="Normal 17 10 3" xfId="38362"/>
    <cellStyle name="Normal 17 11" xfId="18878"/>
    <cellStyle name="Normal 17 11 2" xfId="44878"/>
    <cellStyle name="Normal 17 12" xfId="31861"/>
    <cellStyle name="Normal 17 2" xfId="1188"/>
    <cellStyle name="Normal 17 3" xfId="1189"/>
    <cellStyle name="Normal 17 4" xfId="1190"/>
    <cellStyle name="Normal 17 5" xfId="3040"/>
    <cellStyle name="Normal 17 5 2" xfId="9651"/>
    <cellStyle name="Normal 17 5 2 2" xfId="16353"/>
    <cellStyle name="Normal 17 5 2 2 2" xfId="29314"/>
    <cellStyle name="Normal 17 5 2 2 2 2" xfId="55315"/>
    <cellStyle name="Normal 17 5 2 2 3" xfId="42380"/>
    <cellStyle name="Normal 17 5 2 3" xfId="22881"/>
    <cellStyle name="Normal 17 5 2 3 2" xfId="48881"/>
    <cellStyle name="Normal 17 5 2 4" xfId="35879"/>
    <cellStyle name="Normal 17 5 3" xfId="13165"/>
    <cellStyle name="Normal 17 5 3 2" xfId="26126"/>
    <cellStyle name="Normal 17 5 3 2 2" xfId="52126"/>
    <cellStyle name="Normal 17 5 3 3" xfId="39191"/>
    <cellStyle name="Normal 17 5 4" xfId="19706"/>
    <cellStyle name="Normal 17 5 4 2" xfId="45706"/>
    <cellStyle name="Normal 17 5 5" xfId="32690"/>
    <cellStyle name="Normal 17 6" xfId="2563"/>
    <cellStyle name="Normal 17 6 2" xfId="9254"/>
    <cellStyle name="Normal 17 6 2 2" xfId="15955"/>
    <cellStyle name="Normal 17 6 2 2 2" xfId="28916"/>
    <cellStyle name="Normal 17 6 2 2 2 2" xfId="54917"/>
    <cellStyle name="Normal 17 6 2 2 3" xfId="41982"/>
    <cellStyle name="Normal 17 6 2 3" xfId="22483"/>
    <cellStyle name="Normal 17 6 2 3 2" xfId="48483"/>
    <cellStyle name="Normal 17 6 2 4" xfId="35481"/>
    <cellStyle name="Normal 17 6 3" xfId="12767"/>
    <cellStyle name="Normal 17 6 3 2" xfId="25728"/>
    <cellStyle name="Normal 17 6 3 2 2" xfId="51728"/>
    <cellStyle name="Normal 17 6 3 3" xfId="38793"/>
    <cellStyle name="Normal 17 6 4" xfId="19309"/>
    <cellStyle name="Normal 17 6 4 2" xfId="45309"/>
    <cellStyle name="Normal 17 6 5" xfId="32292"/>
    <cellStyle name="Normal 17 7" xfId="3547"/>
    <cellStyle name="Normal 17 7 2" xfId="10069"/>
    <cellStyle name="Normal 17 7 2 2" xfId="16773"/>
    <cellStyle name="Normal 17 7 2 2 2" xfId="29734"/>
    <cellStyle name="Normal 17 7 2 2 2 2" xfId="55735"/>
    <cellStyle name="Normal 17 7 2 2 3" xfId="42800"/>
    <cellStyle name="Normal 17 7 2 3" xfId="23301"/>
    <cellStyle name="Normal 17 7 2 3 2" xfId="49301"/>
    <cellStyle name="Normal 17 7 2 4" xfId="36299"/>
    <cellStyle name="Normal 17 7 3" xfId="13585"/>
    <cellStyle name="Normal 17 7 3 2" xfId="26546"/>
    <cellStyle name="Normal 17 7 3 2 2" xfId="52546"/>
    <cellStyle name="Normal 17 7 3 3" xfId="39611"/>
    <cellStyle name="Normal 17 7 4" xfId="20124"/>
    <cellStyle name="Normal 17 7 4 2" xfId="46124"/>
    <cellStyle name="Normal 17 7 5" xfId="33110"/>
    <cellStyle name="Normal 17 8" xfId="4257"/>
    <cellStyle name="Normal 17 8 2" xfId="10509"/>
    <cellStyle name="Normal 17 8 2 2" xfId="17213"/>
    <cellStyle name="Normal 17 8 2 2 2" xfId="30174"/>
    <cellStyle name="Normal 17 8 2 2 2 2" xfId="56175"/>
    <cellStyle name="Normal 17 8 2 2 3" xfId="43240"/>
    <cellStyle name="Normal 17 8 2 3" xfId="23741"/>
    <cellStyle name="Normal 17 8 2 3 2" xfId="49741"/>
    <cellStyle name="Normal 17 8 2 4" xfId="36739"/>
    <cellStyle name="Normal 17 8 3" xfId="14025"/>
    <cellStyle name="Normal 17 8 3 2" xfId="26985"/>
    <cellStyle name="Normal 17 8 3 2 2" xfId="52986"/>
    <cellStyle name="Normal 17 8 3 3" xfId="40051"/>
    <cellStyle name="Normal 17 8 4" xfId="20563"/>
    <cellStyle name="Normal 17 8 4 2" xfId="46563"/>
    <cellStyle name="Normal 17 8 5" xfId="33550"/>
    <cellStyle name="Normal 17 9" xfId="8822"/>
    <cellStyle name="Normal 17 9 2" xfId="15525"/>
    <cellStyle name="Normal 17 9 2 2" xfId="28485"/>
    <cellStyle name="Normal 17 9 2 2 2" xfId="54486"/>
    <cellStyle name="Normal 17 9 2 3" xfId="41551"/>
    <cellStyle name="Normal 17 9 3" xfId="22052"/>
    <cellStyle name="Normal 17 9 3 2" xfId="48052"/>
    <cellStyle name="Normal 17 9 4" xfId="35050"/>
    <cellStyle name="Normal 18" xfId="970"/>
    <cellStyle name="Normal 18 10" xfId="31889"/>
    <cellStyle name="Normal 18 2" xfId="1191"/>
    <cellStyle name="Normal 18 3" xfId="3111"/>
    <cellStyle name="Normal 18 3 2" xfId="9712"/>
    <cellStyle name="Normal 18 3 2 2" xfId="16414"/>
    <cellStyle name="Normal 18 3 2 2 2" xfId="29375"/>
    <cellStyle name="Normal 18 3 2 2 2 2" xfId="55376"/>
    <cellStyle name="Normal 18 3 2 2 3" xfId="42441"/>
    <cellStyle name="Normal 18 3 2 3" xfId="22942"/>
    <cellStyle name="Normal 18 3 2 3 2" xfId="48942"/>
    <cellStyle name="Normal 18 3 2 4" xfId="35940"/>
    <cellStyle name="Normal 18 3 3" xfId="13226"/>
    <cellStyle name="Normal 18 3 3 2" xfId="26187"/>
    <cellStyle name="Normal 18 3 3 2 2" xfId="52187"/>
    <cellStyle name="Normal 18 3 3 3" xfId="39252"/>
    <cellStyle name="Normal 18 3 4" xfId="19767"/>
    <cellStyle name="Normal 18 3 4 2" xfId="45767"/>
    <cellStyle name="Normal 18 3 5" xfId="32751"/>
    <cellStyle name="Normal 18 4" xfId="2980"/>
    <cellStyle name="Normal 18 4 2" xfId="9602"/>
    <cellStyle name="Normal 18 4 2 2" xfId="16304"/>
    <cellStyle name="Normal 18 4 2 2 2" xfId="29265"/>
    <cellStyle name="Normal 18 4 2 2 2 2" xfId="55266"/>
    <cellStyle name="Normal 18 4 2 2 3" xfId="42331"/>
    <cellStyle name="Normal 18 4 2 3" xfId="22832"/>
    <cellStyle name="Normal 18 4 2 3 2" xfId="48832"/>
    <cellStyle name="Normal 18 4 2 4" xfId="35830"/>
    <cellStyle name="Normal 18 4 3" xfId="13116"/>
    <cellStyle name="Normal 18 4 3 2" xfId="26077"/>
    <cellStyle name="Normal 18 4 3 2 2" xfId="52077"/>
    <cellStyle name="Normal 18 4 3 3" xfId="39142"/>
    <cellStyle name="Normal 18 4 4" xfId="19657"/>
    <cellStyle name="Normal 18 4 4 2" xfId="45657"/>
    <cellStyle name="Normal 18 4 5" xfId="32641"/>
    <cellStyle name="Normal 18 5" xfId="2798"/>
    <cellStyle name="Normal 18 5 2" xfId="9454"/>
    <cellStyle name="Normal 18 5 2 2" xfId="16156"/>
    <cellStyle name="Normal 18 5 2 2 2" xfId="29117"/>
    <cellStyle name="Normal 18 5 2 2 2 2" xfId="55118"/>
    <cellStyle name="Normal 18 5 2 2 3" xfId="42183"/>
    <cellStyle name="Normal 18 5 2 3" xfId="22684"/>
    <cellStyle name="Normal 18 5 2 3 2" xfId="48684"/>
    <cellStyle name="Normal 18 5 2 4" xfId="35682"/>
    <cellStyle name="Normal 18 5 3" xfId="12968"/>
    <cellStyle name="Normal 18 5 3 2" xfId="25929"/>
    <cellStyle name="Normal 18 5 3 2 2" xfId="51929"/>
    <cellStyle name="Normal 18 5 3 3" xfId="38994"/>
    <cellStyle name="Normal 18 5 4" xfId="19509"/>
    <cellStyle name="Normal 18 5 4 2" xfId="45509"/>
    <cellStyle name="Normal 18 5 5" xfId="32493"/>
    <cellStyle name="Normal 18 6" xfId="3335"/>
    <cellStyle name="Normal 18 6 2" xfId="9890"/>
    <cellStyle name="Normal 18 6 2 2" xfId="16592"/>
    <cellStyle name="Normal 18 6 2 2 2" xfId="29553"/>
    <cellStyle name="Normal 18 6 2 2 2 2" xfId="55554"/>
    <cellStyle name="Normal 18 6 2 2 3" xfId="42619"/>
    <cellStyle name="Normal 18 6 2 3" xfId="23120"/>
    <cellStyle name="Normal 18 6 2 3 2" xfId="49120"/>
    <cellStyle name="Normal 18 6 2 4" xfId="36118"/>
    <cellStyle name="Normal 18 6 3" xfId="13404"/>
    <cellStyle name="Normal 18 6 3 2" xfId="26365"/>
    <cellStyle name="Normal 18 6 3 2 2" xfId="52365"/>
    <cellStyle name="Normal 18 6 3 3" xfId="39430"/>
    <cellStyle name="Normal 18 6 4" xfId="19945"/>
    <cellStyle name="Normal 18 6 4 2" xfId="45945"/>
    <cellStyle name="Normal 18 6 5" xfId="32929"/>
    <cellStyle name="Normal 18 7" xfId="8850"/>
    <cellStyle name="Normal 18 7 2" xfId="15553"/>
    <cellStyle name="Normal 18 7 2 2" xfId="28513"/>
    <cellStyle name="Normal 18 7 2 2 2" xfId="54514"/>
    <cellStyle name="Normal 18 7 2 3" xfId="41579"/>
    <cellStyle name="Normal 18 7 3" xfId="22080"/>
    <cellStyle name="Normal 18 7 3 2" xfId="48080"/>
    <cellStyle name="Normal 18 7 4" xfId="35078"/>
    <cellStyle name="Normal 18 8" xfId="12364"/>
    <cellStyle name="Normal 18 8 2" xfId="25325"/>
    <cellStyle name="Normal 18 8 2 2" xfId="51325"/>
    <cellStyle name="Normal 18 8 3" xfId="38390"/>
    <cellStyle name="Normal 18 9" xfId="18906"/>
    <cellStyle name="Normal 18 9 2" xfId="44906"/>
    <cellStyle name="Normal 19" xfId="1012"/>
    <cellStyle name="Normal 19 2" xfId="3145"/>
    <cellStyle name="Normal 19 2 2" xfId="9741"/>
    <cellStyle name="Normal 19 2 2 2" xfId="16443"/>
    <cellStyle name="Normal 19 2 2 2 2" xfId="29404"/>
    <cellStyle name="Normal 19 2 2 2 2 2" xfId="55405"/>
    <cellStyle name="Normal 19 2 2 2 3" xfId="42470"/>
    <cellStyle name="Normal 19 2 2 3" xfId="22971"/>
    <cellStyle name="Normal 19 2 2 3 2" xfId="48971"/>
    <cellStyle name="Normal 19 2 2 4" xfId="35969"/>
    <cellStyle name="Normal 19 2 3" xfId="13255"/>
    <cellStyle name="Normal 19 2 3 2" xfId="26216"/>
    <cellStyle name="Normal 19 2 3 2 2" xfId="52216"/>
    <cellStyle name="Normal 19 2 3 3" xfId="39281"/>
    <cellStyle name="Normal 19 2 4" xfId="19796"/>
    <cellStyle name="Normal 19 2 4 2" xfId="45796"/>
    <cellStyle name="Normal 19 2 5" xfId="32780"/>
    <cellStyle name="Normal 19 3" xfId="2633"/>
    <cellStyle name="Normal 19 3 2" xfId="9311"/>
    <cellStyle name="Normal 19 3 2 2" xfId="16012"/>
    <cellStyle name="Normal 19 3 2 2 2" xfId="28973"/>
    <cellStyle name="Normal 19 3 2 2 2 2" xfId="54974"/>
    <cellStyle name="Normal 19 3 2 2 3" xfId="42039"/>
    <cellStyle name="Normal 19 3 2 3" xfId="22540"/>
    <cellStyle name="Normal 19 3 2 3 2" xfId="48540"/>
    <cellStyle name="Normal 19 3 2 4" xfId="35538"/>
    <cellStyle name="Normal 19 3 3" xfId="12824"/>
    <cellStyle name="Normal 19 3 3 2" xfId="25785"/>
    <cellStyle name="Normal 19 3 3 2 2" xfId="51785"/>
    <cellStyle name="Normal 19 3 3 3" xfId="38850"/>
    <cellStyle name="Normal 19 3 4" xfId="19366"/>
    <cellStyle name="Normal 19 3 4 2" xfId="45366"/>
    <cellStyle name="Normal 19 3 5" xfId="32349"/>
    <cellStyle name="Normal 19 4" xfId="3484"/>
    <cellStyle name="Normal 19 4 2" xfId="10016"/>
    <cellStyle name="Normal 19 4 2 2" xfId="16720"/>
    <cellStyle name="Normal 19 4 2 2 2" xfId="29681"/>
    <cellStyle name="Normal 19 4 2 2 2 2" xfId="55682"/>
    <cellStyle name="Normal 19 4 2 2 3" xfId="42747"/>
    <cellStyle name="Normal 19 4 2 3" xfId="23248"/>
    <cellStyle name="Normal 19 4 2 3 2" xfId="49248"/>
    <cellStyle name="Normal 19 4 2 4" xfId="36246"/>
    <cellStyle name="Normal 19 4 3" xfId="13532"/>
    <cellStyle name="Normal 19 4 3 2" xfId="26493"/>
    <cellStyle name="Normal 19 4 3 2 2" xfId="52493"/>
    <cellStyle name="Normal 19 4 3 3" xfId="39558"/>
    <cellStyle name="Normal 19 4 4" xfId="20071"/>
    <cellStyle name="Normal 19 4 4 2" xfId="46071"/>
    <cellStyle name="Normal 19 4 5" xfId="33057"/>
    <cellStyle name="Normal 19 5" xfId="4205"/>
    <cellStyle name="Normal 19 5 2" xfId="10464"/>
    <cellStyle name="Normal 19 5 2 2" xfId="17168"/>
    <cellStyle name="Normal 19 5 2 2 2" xfId="30129"/>
    <cellStyle name="Normal 19 5 2 2 2 2" xfId="56130"/>
    <cellStyle name="Normal 19 5 2 2 3" xfId="43195"/>
    <cellStyle name="Normal 19 5 2 3" xfId="23696"/>
    <cellStyle name="Normal 19 5 2 3 2" xfId="49696"/>
    <cellStyle name="Normal 19 5 2 4" xfId="36694"/>
    <cellStyle name="Normal 19 5 3" xfId="13980"/>
    <cellStyle name="Normal 19 5 3 2" xfId="26940"/>
    <cellStyle name="Normal 19 5 3 2 2" xfId="52941"/>
    <cellStyle name="Normal 19 5 3 3" xfId="40006"/>
    <cellStyle name="Normal 19 5 4" xfId="20518"/>
    <cellStyle name="Normal 19 5 4 2" xfId="46518"/>
    <cellStyle name="Normal 19 5 5" xfId="33505"/>
    <cellStyle name="Normal 19 6" xfId="8864"/>
    <cellStyle name="Normal 19 6 2" xfId="15567"/>
    <cellStyle name="Normal 19 6 2 2" xfId="28527"/>
    <cellStyle name="Normal 19 6 2 2 2" xfId="54528"/>
    <cellStyle name="Normal 19 6 2 3" xfId="41593"/>
    <cellStyle name="Normal 19 6 3" xfId="22094"/>
    <cellStyle name="Normal 19 6 3 2" xfId="48094"/>
    <cellStyle name="Normal 19 6 4" xfId="35092"/>
    <cellStyle name="Normal 19 7" xfId="12378"/>
    <cellStyle name="Normal 19 7 2" xfId="25339"/>
    <cellStyle name="Normal 19 7 2 2" xfId="51339"/>
    <cellStyle name="Normal 19 7 3" xfId="38404"/>
    <cellStyle name="Normal 19 8" xfId="18920"/>
    <cellStyle name="Normal 19 8 2" xfId="44920"/>
    <cellStyle name="Normal 19 9" xfId="31903"/>
    <cellStyle name="Normal 2" xfId="1"/>
    <cellStyle name="Normal 2 10" xfId="5038"/>
    <cellStyle name="Normal 2 10 10" xfId="6713"/>
    <cellStyle name="Normal 2 10 11" xfId="6714"/>
    <cellStyle name="Normal 2 10 12" xfId="6715"/>
    <cellStyle name="Normal 2 10 13" xfId="6716"/>
    <cellStyle name="Normal 2 10 14" xfId="6717"/>
    <cellStyle name="Normal 2 10 15" xfId="6718"/>
    <cellStyle name="Normal 2 10 16" xfId="6719"/>
    <cellStyle name="Normal 2 10 17" xfId="6720"/>
    <cellStyle name="Normal 2 10 18" xfId="6721"/>
    <cellStyle name="Normal 2 10 19" xfId="6722"/>
    <cellStyle name="Normal 2 10 2" xfId="6723"/>
    <cellStyle name="Normal 2 10 20" xfId="6724"/>
    <cellStyle name="Normal 2 10 21" xfId="6725"/>
    <cellStyle name="Normal 2 10 22" xfId="6726"/>
    <cellStyle name="Normal 2 10 23" xfId="6727"/>
    <cellStyle name="Normal 2 10 24" xfId="6728"/>
    <cellStyle name="Normal 2 10 25" xfId="6729"/>
    <cellStyle name="Normal 2 10 26" xfId="6730"/>
    <cellStyle name="Normal 2 10 27" xfId="6731"/>
    <cellStyle name="Normal 2 10 28" xfId="6732"/>
    <cellStyle name="Normal 2 10 29" xfId="6733"/>
    <cellStyle name="Normal 2 10 3" xfId="6734"/>
    <cellStyle name="Normal 2 10 30" xfId="6735"/>
    <cellStyle name="Normal 2 10 31" xfId="6736"/>
    <cellStyle name="Normal 2 10 32" xfId="6737"/>
    <cellStyle name="Normal 2 10 33" xfId="6738"/>
    <cellStyle name="Normal 2 10 34" xfId="6739"/>
    <cellStyle name="Normal 2 10 35" xfId="6740"/>
    <cellStyle name="Normal 2 10 36" xfId="6741"/>
    <cellStyle name="Normal 2 10 37" xfId="6742"/>
    <cellStyle name="Normal 2 10 38" xfId="6743"/>
    <cellStyle name="Normal 2 10 39" xfId="6744"/>
    <cellStyle name="Normal 2 10 4" xfId="6745"/>
    <cellStyle name="Normal 2 10 40" xfId="6746"/>
    <cellStyle name="Normal 2 10 41" xfId="6747"/>
    <cellStyle name="Normal 2 10 42" xfId="6748"/>
    <cellStyle name="Normal 2 10 43" xfId="6749"/>
    <cellStyle name="Normal 2 10 44" xfId="6750"/>
    <cellStyle name="Normal 2 10 45" xfId="6751"/>
    <cellStyle name="Normal 2 10 46" xfId="6752"/>
    <cellStyle name="Normal 2 10 47" xfId="6753"/>
    <cellStyle name="Normal 2 10 48" xfId="6754"/>
    <cellStyle name="Normal 2 10 49" xfId="6755"/>
    <cellStyle name="Normal 2 10 5" xfId="6756"/>
    <cellStyle name="Normal 2 10 50" xfId="6757"/>
    <cellStyle name="Normal 2 10 51" xfId="6758"/>
    <cellStyle name="Normal 2 10 52" xfId="6759"/>
    <cellStyle name="Normal 2 10 53" xfId="6760"/>
    <cellStyle name="Normal 2 10 54" xfId="6761"/>
    <cellStyle name="Normal 2 10 55" xfId="6762"/>
    <cellStyle name="Normal 2 10 56" xfId="6763"/>
    <cellStyle name="Normal 2 10 57" xfId="6764"/>
    <cellStyle name="Normal 2 10 58" xfId="6765"/>
    <cellStyle name="Normal 2 10 59" xfId="6766"/>
    <cellStyle name="Normal 2 10 6" xfId="6767"/>
    <cellStyle name="Normal 2 10 60" xfId="6768"/>
    <cellStyle name="Normal 2 10 61" xfId="6769"/>
    <cellStyle name="Normal 2 10 62" xfId="6770"/>
    <cellStyle name="Normal 2 10 63" xfId="6771"/>
    <cellStyle name="Normal 2 10 64" xfId="6772"/>
    <cellStyle name="Normal 2 10 65" xfId="6773"/>
    <cellStyle name="Normal 2 10 66" xfId="6774"/>
    <cellStyle name="Normal 2 10 67" xfId="6775"/>
    <cellStyle name="Normal 2 10 68" xfId="6776"/>
    <cellStyle name="Normal 2 10 69" xfId="6777"/>
    <cellStyle name="Normal 2 10 7" xfId="6778"/>
    <cellStyle name="Normal 2 10 70" xfId="6779"/>
    <cellStyle name="Normal 2 10 71" xfId="6712"/>
    <cellStyle name="Normal 2 10 72" xfId="10999"/>
    <cellStyle name="Normal 2 10 8" xfId="6780"/>
    <cellStyle name="Normal 2 10 9" xfId="6781"/>
    <cellStyle name="Normal 2 11" xfId="6782"/>
    <cellStyle name="Normal 2 12" xfId="6783"/>
    <cellStyle name="Normal 2 13" xfId="6784"/>
    <cellStyle name="Normal 2 14" xfId="6785"/>
    <cellStyle name="Normal 2 15" xfId="6786"/>
    <cellStyle name="Normal 2 16" xfId="6787"/>
    <cellStyle name="Normal 2 16 10" xfId="6788"/>
    <cellStyle name="Normal 2 16 11" xfId="6789"/>
    <cellStyle name="Normal 2 16 12" xfId="6790"/>
    <cellStyle name="Normal 2 16 13" xfId="6791"/>
    <cellStyle name="Normal 2 16 14" xfId="6792"/>
    <cellStyle name="Normal 2 16 15" xfId="6793"/>
    <cellStyle name="Normal 2 16 16" xfId="6794"/>
    <cellStyle name="Normal 2 16 17" xfId="6795"/>
    <cellStyle name="Normal 2 16 18" xfId="6796"/>
    <cellStyle name="Normal 2 16 19" xfId="6797"/>
    <cellStyle name="Normal 2 16 2" xfId="6798"/>
    <cellStyle name="Normal 2 16 2 10" xfId="6799"/>
    <cellStyle name="Normal 2 16 2 11" xfId="6800"/>
    <cellStyle name="Normal 2 16 2 12" xfId="6801"/>
    <cellStyle name="Normal 2 16 2 13" xfId="6802"/>
    <cellStyle name="Normal 2 16 2 14" xfId="6803"/>
    <cellStyle name="Normal 2 16 2 15" xfId="6804"/>
    <cellStyle name="Normal 2 16 2 16" xfId="6805"/>
    <cellStyle name="Normal 2 16 2 17" xfId="6806"/>
    <cellStyle name="Normal 2 16 2 18" xfId="6807"/>
    <cellStyle name="Normal 2 16 2 19" xfId="6808"/>
    <cellStyle name="Normal 2 16 2 2" xfId="6809"/>
    <cellStyle name="Normal 2 16 2 20" xfId="6810"/>
    <cellStyle name="Normal 2 16 2 21" xfId="6811"/>
    <cellStyle name="Normal 2 16 2 22" xfId="6812"/>
    <cellStyle name="Normal 2 16 2 23" xfId="6813"/>
    <cellStyle name="Normal 2 16 2 24" xfId="6814"/>
    <cellStyle name="Normal 2 16 2 25" xfId="6815"/>
    <cellStyle name="Normal 2 16 2 26" xfId="6816"/>
    <cellStyle name="Normal 2 16 2 27" xfId="6817"/>
    <cellStyle name="Normal 2 16 2 28" xfId="6818"/>
    <cellStyle name="Normal 2 16 2 29" xfId="6819"/>
    <cellStyle name="Normal 2 16 2 3" xfId="6820"/>
    <cellStyle name="Normal 2 16 2 30" xfId="6821"/>
    <cellStyle name="Normal 2 16 2 31" xfId="6822"/>
    <cellStyle name="Normal 2 16 2 32" xfId="6823"/>
    <cellStyle name="Normal 2 16 2 33" xfId="6824"/>
    <cellStyle name="Normal 2 16 2 34" xfId="6825"/>
    <cellStyle name="Normal 2 16 2 35" xfId="6826"/>
    <cellStyle name="Normal 2 16 2 36" xfId="6827"/>
    <cellStyle name="Normal 2 16 2 37" xfId="6828"/>
    <cellStyle name="Normal 2 16 2 4" xfId="6829"/>
    <cellStyle name="Normal 2 16 2 5" xfId="6830"/>
    <cellStyle name="Normal 2 16 2 6" xfId="6831"/>
    <cellStyle name="Normal 2 16 2 7" xfId="6832"/>
    <cellStyle name="Normal 2 16 2 8" xfId="6833"/>
    <cellStyle name="Normal 2 16 2 9" xfId="6834"/>
    <cellStyle name="Normal 2 16 20" xfId="6835"/>
    <cellStyle name="Normal 2 16 21" xfId="6836"/>
    <cellStyle name="Normal 2 16 22" xfId="6837"/>
    <cellStyle name="Normal 2 16 23" xfId="6838"/>
    <cellStyle name="Normal 2 16 24" xfId="6839"/>
    <cellStyle name="Normal 2 16 25" xfId="6840"/>
    <cellStyle name="Normal 2 16 26" xfId="6841"/>
    <cellStyle name="Normal 2 16 27" xfId="6842"/>
    <cellStyle name="Normal 2 16 28" xfId="6843"/>
    <cellStyle name="Normal 2 16 29" xfId="6844"/>
    <cellStyle name="Normal 2 16 3" xfId="6845"/>
    <cellStyle name="Normal 2 16 3 10" xfId="6846"/>
    <cellStyle name="Normal 2 16 3 11" xfId="6847"/>
    <cellStyle name="Normal 2 16 3 12" xfId="6848"/>
    <cellStyle name="Normal 2 16 3 13" xfId="6849"/>
    <cellStyle name="Normal 2 16 3 14" xfId="6850"/>
    <cellStyle name="Normal 2 16 3 15" xfId="6851"/>
    <cellStyle name="Normal 2 16 3 16" xfId="6852"/>
    <cellStyle name="Normal 2 16 3 17" xfId="6853"/>
    <cellStyle name="Normal 2 16 3 18" xfId="6854"/>
    <cellStyle name="Normal 2 16 3 19" xfId="6855"/>
    <cellStyle name="Normal 2 16 3 2" xfId="6856"/>
    <cellStyle name="Normal 2 16 3 20" xfId="6857"/>
    <cellStyle name="Normal 2 16 3 21" xfId="6858"/>
    <cellStyle name="Normal 2 16 3 22" xfId="6859"/>
    <cellStyle name="Normal 2 16 3 23" xfId="6860"/>
    <cellStyle name="Normal 2 16 3 24" xfId="6861"/>
    <cellStyle name="Normal 2 16 3 25" xfId="6862"/>
    <cellStyle name="Normal 2 16 3 26" xfId="6863"/>
    <cellStyle name="Normal 2 16 3 27" xfId="6864"/>
    <cellStyle name="Normal 2 16 3 28" xfId="6865"/>
    <cellStyle name="Normal 2 16 3 29" xfId="6866"/>
    <cellStyle name="Normal 2 16 3 3" xfId="6867"/>
    <cellStyle name="Normal 2 16 3 30" xfId="6868"/>
    <cellStyle name="Normal 2 16 3 31" xfId="6869"/>
    <cellStyle name="Normal 2 16 3 32" xfId="6870"/>
    <cellStyle name="Normal 2 16 3 33" xfId="6871"/>
    <cellStyle name="Normal 2 16 3 34" xfId="6872"/>
    <cellStyle name="Normal 2 16 3 35" xfId="6873"/>
    <cellStyle name="Normal 2 16 3 36" xfId="6874"/>
    <cellStyle name="Normal 2 16 3 37" xfId="6875"/>
    <cellStyle name="Normal 2 16 3 4" xfId="6876"/>
    <cellStyle name="Normal 2 16 3 5" xfId="6877"/>
    <cellStyle name="Normal 2 16 3 6" xfId="6878"/>
    <cellStyle name="Normal 2 16 3 7" xfId="6879"/>
    <cellStyle name="Normal 2 16 3 8" xfId="6880"/>
    <cellStyle name="Normal 2 16 3 9" xfId="6881"/>
    <cellStyle name="Normal 2 16 30" xfId="6882"/>
    <cellStyle name="Normal 2 16 31" xfId="6883"/>
    <cellStyle name="Normal 2 16 32" xfId="6884"/>
    <cellStyle name="Normal 2 16 33" xfId="6885"/>
    <cellStyle name="Normal 2 16 34" xfId="6886"/>
    <cellStyle name="Normal 2 16 35" xfId="6887"/>
    <cellStyle name="Normal 2 16 36" xfId="6888"/>
    <cellStyle name="Normal 2 16 37" xfId="6889"/>
    <cellStyle name="Normal 2 16 38" xfId="6890"/>
    <cellStyle name="Normal 2 16 39" xfId="6891"/>
    <cellStyle name="Normal 2 16 4" xfId="6892"/>
    <cellStyle name="Normal 2 16 40" xfId="6893"/>
    <cellStyle name="Normal 2 16 41" xfId="6894"/>
    <cellStyle name="Normal 2 16 42" xfId="6895"/>
    <cellStyle name="Normal 2 16 5" xfId="6896"/>
    <cellStyle name="Normal 2 16 6" xfId="6897"/>
    <cellStyle name="Normal 2 16 7" xfId="6898"/>
    <cellStyle name="Normal 2 16 8" xfId="6899"/>
    <cellStyle name="Normal 2 16 9" xfId="6900"/>
    <cellStyle name="Normal 2 17" xfId="6901"/>
    <cellStyle name="Normal 2 18" xfId="6902"/>
    <cellStyle name="Normal 2 19" xfId="6903"/>
    <cellStyle name="Normal 2 19 2" xfId="6904"/>
    <cellStyle name="Normal 2 19 2 2" xfId="6905"/>
    <cellStyle name="Normal 2 19 3" xfId="6906"/>
    <cellStyle name="Normal 2 2" xfId="86"/>
    <cellStyle name="Normal 2 2 10" xfId="1193"/>
    <cellStyle name="Normal 2 2 100" xfId="1194"/>
    <cellStyle name="Normal 2 2 101" xfId="1195"/>
    <cellStyle name="Normal 2 2 102" xfId="1196"/>
    <cellStyle name="Normal 2 2 103" xfId="1197"/>
    <cellStyle name="Normal 2 2 104" xfId="1198"/>
    <cellStyle name="Normal 2 2 105" xfId="1199"/>
    <cellStyle name="Normal 2 2 106" xfId="1200"/>
    <cellStyle name="Normal 2 2 107" xfId="1201"/>
    <cellStyle name="Normal 2 2 108" xfId="1202"/>
    <cellStyle name="Normal 2 2 109" xfId="1203"/>
    <cellStyle name="Normal 2 2 11" xfId="1204"/>
    <cellStyle name="Normal 2 2 110" xfId="1205"/>
    <cellStyle name="Normal 2 2 111" xfId="1206"/>
    <cellStyle name="Normal 2 2 112" xfId="1207"/>
    <cellStyle name="Normal 2 2 113" xfId="1208"/>
    <cellStyle name="Normal 2 2 114" xfId="1209"/>
    <cellStyle name="Normal 2 2 115" xfId="1210"/>
    <cellStyle name="Normal 2 2 116" xfId="1211"/>
    <cellStyle name="Normal 2 2 117" xfId="1212"/>
    <cellStyle name="Normal 2 2 118" xfId="1213"/>
    <cellStyle name="Normal 2 2 119" xfId="1214"/>
    <cellStyle name="Normal 2 2 12" xfId="1215"/>
    <cellStyle name="Normal 2 2 120" xfId="1216"/>
    <cellStyle name="Normal 2 2 121" xfId="1217"/>
    <cellStyle name="Normal 2 2 122" xfId="1218"/>
    <cellStyle name="Normal 2 2 123" xfId="1219"/>
    <cellStyle name="Normal 2 2 124" xfId="1220"/>
    <cellStyle name="Normal 2 2 125" xfId="1221"/>
    <cellStyle name="Normal 2 2 126" xfId="1222"/>
    <cellStyle name="Normal 2 2 127" xfId="1223"/>
    <cellStyle name="Normal 2 2 128" xfId="1224"/>
    <cellStyle name="Normal 2 2 129" xfId="1225"/>
    <cellStyle name="Normal 2 2 13" xfId="1226"/>
    <cellStyle name="Normal 2 2 130" xfId="1227"/>
    <cellStyle name="Normal 2 2 131" xfId="1228"/>
    <cellStyle name="Normal 2 2 132" xfId="1229"/>
    <cellStyle name="Normal 2 2 133" xfId="1230"/>
    <cellStyle name="Normal 2 2 134" xfId="1231"/>
    <cellStyle name="Normal 2 2 135" xfId="2729"/>
    <cellStyle name="Normal 2 2 135 2" xfId="5986"/>
    <cellStyle name="Normal 2 2 135 3" xfId="9395"/>
    <cellStyle name="Normal 2 2 135 3 2" xfId="16096"/>
    <cellStyle name="Normal 2 2 135 3 2 2" xfId="29057"/>
    <cellStyle name="Normal 2 2 135 3 2 2 2" xfId="55058"/>
    <cellStyle name="Normal 2 2 135 3 2 3" xfId="42123"/>
    <cellStyle name="Normal 2 2 135 3 3" xfId="22624"/>
    <cellStyle name="Normal 2 2 135 3 3 2" xfId="48624"/>
    <cellStyle name="Normal 2 2 135 3 4" xfId="35622"/>
    <cellStyle name="Normal 2 2 135 4" xfId="12908"/>
    <cellStyle name="Normal 2 2 135 4 2" xfId="25869"/>
    <cellStyle name="Normal 2 2 135 4 2 2" xfId="51869"/>
    <cellStyle name="Normal 2 2 135 4 3" xfId="38934"/>
    <cellStyle name="Normal 2 2 135 5" xfId="19450"/>
    <cellStyle name="Normal 2 2 135 5 2" xfId="45450"/>
    <cellStyle name="Normal 2 2 135 6" xfId="32433"/>
    <cellStyle name="Normal 2 2 136" xfId="3393"/>
    <cellStyle name="Normal 2 2 136 2" xfId="5987"/>
    <cellStyle name="Normal 2 2 136 3" xfId="9938"/>
    <cellStyle name="Normal 2 2 136 3 2" xfId="16641"/>
    <cellStyle name="Normal 2 2 136 3 2 2" xfId="29602"/>
    <cellStyle name="Normal 2 2 136 3 2 2 2" xfId="55603"/>
    <cellStyle name="Normal 2 2 136 3 2 3" xfId="42668"/>
    <cellStyle name="Normal 2 2 136 3 3" xfId="23169"/>
    <cellStyle name="Normal 2 2 136 3 3 2" xfId="49169"/>
    <cellStyle name="Normal 2 2 136 3 4" xfId="36167"/>
    <cellStyle name="Normal 2 2 136 4" xfId="13453"/>
    <cellStyle name="Normal 2 2 136 4 2" xfId="26414"/>
    <cellStyle name="Normal 2 2 136 4 2 2" xfId="52414"/>
    <cellStyle name="Normal 2 2 136 4 3" xfId="39479"/>
    <cellStyle name="Normal 2 2 136 5" xfId="19993"/>
    <cellStyle name="Normal 2 2 136 5 2" xfId="45993"/>
    <cellStyle name="Normal 2 2 136 6" xfId="32978"/>
    <cellStyle name="Normal 2 2 137" xfId="2689"/>
    <cellStyle name="Normal 2 2 137 2" xfId="5988"/>
    <cellStyle name="Normal 2 2 137 3" xfId="9362"/>
    <cellStyle name="Normal 2 2 137 3 2" xfId="16063"/>
    <cellStyle name="Normal 2 2 137 3 2 2" xfId="29024"/>
    <cellStyle name="Normal 2 2 137 3 2 2 2" xfId="55025"/>
    <cellStyle name="Normal 2 2 137 3 2 3" xfId="42090"/>
    <cellStyle name="Normal 2 2 137 3 3" xfId="22591"/>
    <cellStyle name="Normal 2 2 137 3 3 2" xfId="48591"/>
    <cellStyle name="Normal 2 2 137 3 4" xfId="35589"/>
    <cellStyle name="Normal 2 2 137 4" xfId="12875"/>
    <cellStyle name="Normal 2 2 137 4 2" xfId="25836"/>
    <cellStyle name="Normal 2 2 137 4 2 2" xfId="51836"/>
    <cellStyle name="Normal 2 2 137 4 3" xfId="38901"/>
    <cellStyle name="Normal 2 2 137 5" xfId="19417"/>
    <cellStyle name="Normal 2 2 137 5 2" xfId="45417"/>
    <cellStyle name="Normal 2 2 137 6" xfId="32400"/>
    <cellStyle name="Normal 2 2 138" xfId="3432"/>
    <cellStyle name="Normal 2 2 138 2" xfId="5989"/>
    <cellStyle name="Normal 2 2 138 3" xfId="9969"/>
    <cellStyle name="Normal 2 2 138 3 2" xfId="16673"/>
    <cellStyle name="Normal 2 2 138 3 2 2" xfId="29634"/>
    <cellStyle name="Normal 2 2 138 3 2 2 2" xfId="55635"/>
    <cellStyle name="Normal 2 2 138 3 2 3" xfId="42700"/>
    <cellStyle name="Normal 2 2 138 3 3" xfId="23201"/>
    <cellStyle name="Normal 2 2 138 3 3 2" xfId="49201"/>
    <cellStyle name="Normal 2 2 138 3 4" xfId="36199"/>
    <cellStyle name="Normal 2 2 138 4" xfId="13485"/>
    <cellStyle name="Normal 2 2 138 4 2" xfId="26446"/>
    <cellStyle name="Normal 2 2 138 4 2 2" xfId="52446"/>
    <cellStyle name="Normal 2 2 138 4 3" xfId="39511"/>
    <cellStyle name="Normal 2 2 138 5" xfId="20024"/>
    <cellStyle name="Normal 2 2 138 5 2" xfId="46024"/>
    <cellStyle name="Normal 2 2 138 6" xfId="33010"/>
    <cellStyle name="Normal 2 2 139" xfId="5985"/>
    <cellStyle name="Normal 2 2 14" xfId="1232"/>
    <cellStyle name="Normal 2 2 140" xfId="5990"/>
    <cellStyle name="Normal 2 2 141" xfId="5991"/>
    <cellStyle name="Normal 2 2 142" xfId="5992"/>
    <cellStyle name="Normal 2 2 143" xfId="5993"/>
    <cellStyle name="Normal 2 2 144" xfId="5994"/>
    <cellStyle name="Normal 2 2 145" xfId="5995"/>
    <cellStyle name="Normal 2 2 146" xfId="5996"/>
    <cellStyle name="Normal 2 2 147" xfId="5997"/>
    <cellStyle name="Normal 2 2 148" xfId="5998"/>
    <cellStyle name="Normal 2 2 149" xfId="5999"/>
    <cellStyle name="Normal 2 2 15" xfId="1233"/>
    <cellStyle name="Normal 2 2 150" xfId="6000"/>
    <cellStyle name="Normal 2 2 151" xfId="6001"/>
    <cellStyle name="Normal 2 2 152" xfId="6002"/>
    <cellStyle name="Normal 2 2 153" xfId="6003"/>
    <cellStyle name="Normal 2 2 154" xfId="6907"/>
    <cellStyle name="Normal 2 2 155" xfId="6908"/>
    <cellStyle name="Normal 2 2 156" xfId="6909"/>
    <cellStyle name="Normal 2 2 157" xfId="6910"/>
    <cellStyle name="Normal 2 2 158" xfId="6911"/>
    <cellStyle name="Normal 2 2 159" xfId="6912"/>
    <cellStyle name="Normal 2 2 16" xfId="1234"/>
    <cellStyle name="Normal 2 2 160" xfId="6913"/>
    <cellStyle name="Normal 2 2 161" xfId="6914"/>
    <cellStyle name="Normal 2 2 162" xfId="6915"/>
    <cellStyle name="Normal 2 2 163" xfId="6916"/>
    <cellStyle name="Normal 2 2 164" xfId="6917"/>
    <cellStyle name="Normal 2 2 165" xfId="6918"/>
    <cellStyle name="Normal 2 2 166" xfId="6919"/>
    <cellStyle name="Normal 2 2 167" xfId="6920"/>
    <cellStyle name="Normal 2 2 168" xfId="6921"/>
    <cellStyle name="Normal 2 2 169" xfId="6922"/>
    <cellStyle name="Normal 2 2 17" xfId="1235"/>
    <cellStyle name="Normal 2 2 170" xfId="6923"/>
    <cellStyle name="Normal 2 2 171" xfId="6924"/>
    <cellStyle name="Normal 2 2 172" xfId="6925"/>
    <cellStyle name="Normal 2 2 173" xfId="6926"/>
    <cellStyle name="Normal 2 2 174" xfId="6927"/>
    <cellStyle name="Normal 2 2 175" xfId="6928"/>
    <cellStyle name="Normal 2 2 176" xfId="6929"/>
    <cellStyle name="Normal 2 2 177" xfId="6930"/>
    <cellStyle name="Normal 2 2 178" xfId="6931"/>
    <cellStyle name="Normal 2 2 179" xfId="6932"/>
    <cellStyle name="Normal 2 2 18" xfId="1236"/>
    <cellStyle name="Normal 2 2 180" xfId="6933"/>
    <cellStyle name="Normal 2 2 181" xfId="6934"/>
    <cellStyle name="Normal 2 2 182" xfId="6935"/>
    <cellStyle name="Normal 2 2 183" xfId="6936"/>
    <cellStyle name="Normal 2 2 184" xfId="6937"/>
    <cellStyle name="Normal 2 2 185" xfId="6938"/>
    <cellStyle name="Normal 2 2 186" xfId="6939"/>
    <cellStyle name="Normal 2 2 187" xfId="6940"/>
    <cellStyle name="Normal 2 2 188" xfId="6941"/>
    <cellStyle name="Normal 2 2 189" xfId="6942"/>
    <cellStyle name="Normal 2 2 19" xfId="1237"/>
    <cellStyle name="Normal 2 2 190" xfId="6943"/>
    <cellStyle name="Normal 2 2 191" xfId="6944"/>
    <cellStyle name="Normal 2 2 192" xfId="6945"/>
    <cellStyle name="Normal 2 2 193" xfId="6946"/>
    <cellStyle name="Normal 2 2 194" xfId="6947"/>
    <cellStyle name="Normal 2 2 195" xfId="6948"/>
    <cellStyle name="Normal 2 2 196" xfId="6949"/>
    <cellStyle name="Normal 2 2 197" xfId="6950"/>
    <cellStyle name="Normal 2 2 198" xfId="6951"/>
    <cellStyle name="Normal 2 2 199" xfId="6952"/>
    <cellStyle name="Normal 2 2 2" xfId="87"/>
    <cellStyle name="Normal 2 2 2 2" xfId="1238"/>
    <cellStyle name="Normal 2 2 2 2 2" xfId="6953"/>
    <cellStyle name="Normal 2 2 2 3" xfId="2370"/>
    <cellStyle name="Normal 2 2 2 4" xfId="3041"/>
    <cellStyle name="Normal 2 2 2 5" xfId="2524"/>
    <cellStyle name="Normal 2 2 2 6" xfId="3580"/>
    <cellStyle name="Normal 2 2 2 7" xfId="6004"/>
    <cellStyle name="Normal 2 2 20" xfId="1239"/>
    <cellStyle name="Normal 2 2 200" xfId="6954"/>
    <cellStyle name="Normal 2 2 201" xfId="6955"/>
    <cellStyle name="Normal 2 2 202" xfId="6956"/>
    <cellStyle name="Normal 2 2 203" xfId="6957"/>
    <cellStyle name="Normal 2 2 204" xfId="6958"/>
    <cellStyle name="Normal 2 2 205" xfId="6959"/>
    <cellStyle name="Normal 2 2 206" xfId="6960"/>
    <cellStyle name="Normal 2 2 207" xfId="6961"/>
    <cellStyle name="Normal 2 2 208" xfId="6962"/>
    <cellStyle name="Normal 2 2 209" xfId="6963"/>
    <cellStyle name="Normal 2 2 21" xfId="1240"/>
    <cellStyle name="Normal 2 2 210" xfId="6964"/>
    <cellStyle name="Normal 2 2 211" xfId="6965"/>
    <cellStyle name="Normal 2 2 212" xfId="6966"/>
    <cellStyle name="Normal 2 2 213" xfId="6967"/>
    <cellStyle name="Normal 2 2 214" xfId="6968"/>
    <cellStyle name="Normal 2 2 215" xfId="6969"/>
    <cellStyle name="Normal 2 2 216" xfId="6970"/>
    <cellStyle name="Normal 2 2 217" xfId="6971"/>
    <cellStyle name="Normal 2 2 218" xfId="6972"/>
    <cellStyle name="Normal 2 2 219" xfId="6973"/>
    <cellStyle name="Normal 2 2 22" xfId="1241"/>
    <cellStyle name="Normal 2 2 220" xfId="6974"/>
    <cellStyle name="Normal 2 2 221" xfId="6975"/>
    <cellStyle name="Normal 2 2 222" xfId="6976"/>
    <cellStyle name="Normal 2 2 223" xfId="6977"/>
    <cellStyle name="Normal 2 2 224" xfId="6978"/>
    <cellStyle name="Normal 2 2 225" xfId="6979"/>
    <cellStyle name="Normal 2 2 226" xfId="6980"/>
    <cellStyle name="Normal 2 2 227" xfId="6981"/>
    <cellStyle name="Normal 2 2 228" xfId="6982"/>
    <cellStyle name="Normal 2 2 229" xfId="6983"/>
    <cellStyle name="Normal 2 2 23" xfId="1242"/>
    <cellStyle name="Normal 2 2 230" xfId="6984"/>
    <cellStyle name="Normal 2 2 231" xfId="6985"/>
    <cellStyle name="Normal 2 2 232" xfId="6986"/>
    <cellStyle name="Normal 2 2 233" xfId="6987"/>
    <cellStyle name="Normal 2 2 234" xfId="6988"/>
    <cellStyle name="Normal 2 2 235" xfId="6989"/>
    <cellStyle name="Normal 2 2 236" xfId="6990"/>
    <cellStyle name="Normal 2 2 237" xfId="6991"/>
    <cellStyle name="Normal 2 2 238" xfId="6992"/>
    <cellStyle name="Normal 2 2 239" xfId="6993"/>
    <cellStyle name="Normal 2 2 24" xfId="1243"/>
    <cellStyle name="Normal 2 2 240" xfId="6994"/>
    <cellStyle name="Normal 2 2 241" xfId="6995"/>
    <cellStyle name="Normal 2 2 242" xfId="6996"/>
    <cellStyle name="Normal 2 2 243" xfId="6997"/>
    <cellStyle name="Normal 2 2 244" xfId="6998"/>
    <cellStyle name="Normal 2 2 245" xfId="6999"/>
    <cellStyle name="Normal 2 2 246" xfId="7000"/>
    <cellStyle name="Normal 2 2 247" xfId="7001"/>
    <cellStyle name="Normal 2 2 248" xfId="7002"/>
    <cellStyle name="Normal 2 2 249" xfId="7003"/>
    <cellStyle name="Normal 2 2 25" xfId="1244"/>
    <cellStyle name="Normal 2 2 250" xfId="7004"/>
    <cellStyle name="Normal 2 2 251" xfId="7005"/>
    <cellStyle name="Normal 2 2 252" xfId="7006"/>
    <cellStyle name="Normal 2 2 253" xfId="7007"/>
    <cellStyle name="Normal 2 2 254" xfId="7008"/>
    <cellStyle name="Normal 2 2 255" xfId="7009"/>
    <cellStyle name="Normal 2 2 256" xfId="7010"/>
    <cellStyle name="Normal 2 2 26" xfId="1245"/>
    <cellStyle name="Normal 2 2 27" xfId="1246"/>
    <cellStyle name="Normal 2 2 28" xfId="1247"/>
    <cellStyle name="Normal 2 2 29" xfId="1248"/>
    <cellStyle name="Normal 2 2 3" xfId="88"/>
    <cellStyle name="Normal 2 2 3 2" xfId="1249"/>
    <cellStyle name="Normal 2 2 3 2 2" xfId="7011"/>
    <cellStyle name="Normal 2 2 3 3" xfId="2371"/>
    <cellStyle name="Normal 2 2 3 4" xfId="3006"/>
    <cellStyle name="Normal 2 2 3 5" xfId="2868"/>
    <cellStyle name="Normal 2 2 3 6" xfId="3082"/>
    <cellStyle name="Normal 2 2 3 7" xfId="6005"/>
    <cellStyle name="Normal 2 2 30" xfId="1250"/>
    <cellStyle name="Normal 2 2 31" xfId="1251"/>
    <cellStyle name="Normal 2 2 32" xfId="1252"/>
    <cellStyle name="Normal 2 2 33" xfId="1253"/>
    <cellStyle name="Normal 2 2 34" xfId="1254"/>
    <cellStyle name="Normal 2 2 35" xfId="1255"/>
    <cellStyle name="Normal 2 2 36" xfId="1256"/>
    <cellStyle name="Normal 2 2 37" xfId="1257"/>
    <cellStyle name="Normal 2 2 38" xfId="1258"/>
    <cellStyle name="Normal 2 2 39" xfId="1259"/>
    <cellStyle name="Normal 2 2 4" xfId="89"/>
    <cellStyle name="Normal 2 2 4 2" xfId="1260"/>
    <cellStyle name="Normal 2 2 4 2 2" xfId="7012"/>
    <cellStyle name="Normal 2 2 4 3" xfId="2372"/>
    <cellStyle name="Normal 2 2 4 4" xfId="2970"/>
    <cellStyle name="Normal 2 2 4 5" xfId="3217"/>
    <cellStyle name="Normal 2 2 4 6" xfId="2930"/>
    <cellStyle name="Normal 2 2 4 7" xfId="6006"/>
    <cellStyle name="Normal 2 2 40" xfId="1261"/>
    <cellStyle name="Normal 2 2 41" xfId="1262"/>
    <cellStyle name="Normal 2 2 42" xfId="1263"/>
    <cellStyle name="Normal 2 2 43" xfId="1264"/>
    <cellStyle name="Normal 2 2 44" xfId="1265"/>
    <cellStyle name="Normal 2 2 45" xfId="1266"/>
    <cellStyle name="Normal 2 2 46" xfId="1267"/>
    <cellStyle name="Normal 2 2 47" xfId="1268"/>
    <cellStyle name="Normal 2 2 48" xfId="1269"/>
    <cellStyle name="Normal 2 2 49" xfId="1270"/>
    <cellStyle name="Normal 2 2 5" xfId="90"/>
    <cellStyle name="Normal 2 2 5 2" xfId="1271"/>
    <cellStyle name="Normal 2 2 5 3" xfId="2373"/>
    <cellStyle name="Normal 2 2 5 4" xfId="2939"/>
    <cellStyle name="Normal 2 2 5 5" xfId="2456"/>
    <cellStyle name="Normal 2 2 5 6" xfId="3639"/>
    <cellStyle name="Normal 2 2 5 7" xfId="6007"/>
    <cellStyle name="Normal 2 2 50" xfId="1272"/>
    <cellStyle name="Normal 2 2 51" xfId="1273"/>
    <cellStyle name="Normal 2 2 52" xfId="1274"/>
    <cellStyle name="Normal 2 2 53" xfId="1275"/>
    <cellStyle name="Normal 2 2 54" xfId="1276"/>
    <cellStyle name="Normal 2 2 55" xfId="1277"/>
    <cellStyle name="Normal 2 2 56" xfId="1278"/>
    <cellStyle name="Normal 2 2 57" xfId="1279"/>
    <cellStyle name="Normal 2 2 58" xfId="1280"/>
    <cellStyle name="Normal 2 2 59" xfId="1281"/>
    <cellStyle name="Normal 2 2 6" xfId="91"/>
    <cellStyle name="Normal 2 2 6 2" xfId="1282"/>
    <cellStyle name="Normal 2 2 6 3" xfId="2374"/>
    <cellStyle name="Normal 2 2 6 4" xfId="2901"/>
    <cellStyle name="Normal 2 2 6 5" xfId="2804"/>
    <cellStyle name="Normal 2 2 6 6" xfId="3330"/>
    <cellStyle name="Normal 2 2 6 7" xfId="6008"/>
    <cellStyle name="Normal 2 2 60" xfId="1283"/>
    <cellStyle name="Normal 2 2 61" xfId="1284"/>
    <cellStyle name="Normal 2 2 62" xfId="1285"/>
    <cellStyle name="Normal 2 2 63" xfId="1286"/>
    <cellStyle name="Normal 2 2 64" xfId="1287"/>
    <cellStyle name="Normal 2 2 65" xfId="1288"/>
    <cellStyle name="Normal 2 2 66" xfId="1289"/>
    <cellStyle name="Normal 2 2 67" xfId="1290"/>
    <cellStyle name="Normal 2 2 68" xfId="1291"/>
    <cellStyle name="Normal 2 2 69" xfId="1292"/>
    <cellStyle name="Normal 2 2 7" xfId="1192"/>
    <cellStyle name="Normal 2 2 70" xfId="1293"/>
    <cellStyle name="Normal 2 2 71" xfId="1294"/>
    <cellStyle name="Normal 2 2 72" xfId="1295"/>
    <cellStyle name="Normal 2 2 73" xfId="1296"/>
    <cellStyle name="Normal 2 2 74" xfId="1297"/>
    <cellStyle name="Normal 2 2 75" xfId="1298"/>
    <cellStyle name="Normal 2 2 76" xfId="1299"/>
    <cellStyle name="Normal 2 2 77" xfId="1300"/>
    <cellStyle name="Normal 2 2 78" xfId="1301"/>
    <cellStyle name="Normal 2 2 79" xfId="1302"/>
    <cellStyle name="Normal 2 2 8" xfId="1303"/>
    <cellStyle name="Normal 2 2 80" xfId="1304"/>
    <cellStyle name="Normal 2 2 81" xfId="1305"/>
    <cellStyle name="Normal 2 2 82" xfId="1306"/>
    <cellStyle name="Normal 2 2 83" xfId="1307"/>
    <cellStyle name="Normal 2 2 84" xfId="1308"/>
    <cellStyle name="Normal 2 2 85" xfId="1309"/>
    <cellStyle name="Normal 2 2 86" xfId="1310"/>
    <cellStyle name="Normal 2 2 87" xfId="1311"/>
    <cellStyle name="Normal 2 2 88" xfId="1312"/>
    <cellStyle name="Normal 2 2 89" xfId="1313"/>
    <cellStyle name="Normal 2 2 9" xfId="1314"/>
    <cellStyle name="Normal 2 2 90" xfId="1315"/>
    <cellStyle name="Normal 2 2 91" xfId="1316"/>
    <cellStyle name="Normal 2 2 92" xfId="1317"/>
    <cellStyle name="Normal 2 2 93" xfId="1318"/>
    <cellStyle name="Normal 2 2 94" xfId="1319"/>
    <cellStyle name="Normal 2 2 95" xfId="1320"/>
    <cellStyle name="Normal 2 2 96" xfId="1321"/>
    <cellStyle name="Normal 2 2 97" xfId="1322"/>
    <cellStyle name="Normal 2 2 98" xfId="1323"/>
    <cellStyle name="Normal 2 2 99" xfId="1324"/>
    <cellStyle name="Normal 2 2_060609sa" xfId="1325"/>
    <cellStyle name="Normal 2 20" xfId="7013"/>
    <cellStyle name="Normal 2 20 2" xfId="8698"/>
    <cellStyle name="Normal 2 20 2 2" xfId="11833"/>
    <cellStyle name="Normal 2 21" xfId="7014"/>
    <cellStyle name="Normal 2 21 2" xfId="7015"/>
    <cellStyle name="Normal 2 22" xfId="7016"/>
    <cellStyle name="Normal 2 22 2" xfId="7017"/>
    <cellStyle name="Normal 2 23" xfId="8494"/>
    <cellStyle name="Normal 2 23 2" xfId="8495"/>
    <cellStyle name="Normal 2 24" xfId="509"/>
    <cellStyle name="Normal 2 24 2" xfId="15400"/>
    <cellStyle name="Normal 2 24 2 2" xfId="28360"/>
    <cellStyle name="Normal 2 24 2 2 2" xfId="54361"/>
    <cellStyle name="Normal 2 24 2 3" xfId="41426"/>
    <cellStyle name="Normal 2 24 3" xfId="21927"/>
    <cellStyle name="Normal 2 24 3 2" xfId="47927"/>
    <cellStyle name="Normal 2 24 4" xfId="34925"/>
    <cellStyle name="Normal 2 25" xfId="12211"/>
    <cellStyle name="Normal 2 25 2" xfId="25172"/>
    <cellStyle name="Normal 2 25 2 2" xfId="51172"/>
    <cellStyle name="Normal 2 25 3" xfId="38237"/>
    <cellStyle name="Normal 2 26" xfId="18753"/>
    <cellStyle name="Normal 2 26 2" xfId="44753"/>
    <cellStyle name="Normal 2 27" xfId="31583"/>
    <cellStyle name="Normal 2 28" xfId="31582"/>
    <cellStyle name="Normal 2 29" xfId="31736"/>
    <cellStyle name="Normal 2 3" xfId="92"/>
    <cellStyle name="Normal 2 3 2" xfId="1326"/>
    <cellStyle name="Normal 2 3 2 2" xfId="7018"/>
    <cellStyle name="Normal 2 3 3" xfId="2375"/>
    <cellStyle name="Normal 2 3 4" xfId="2866"/>
    <cellStyle name="Normal 2 3 5" xfId="3152"/>
    <cellStyle name="Normal 2 3 6" xfId="3805"/>
    <cellStyle name="Normal 2 3 7" xfId="6009"/>
    <cellStyle name="Normal 2 4" xfId="1327"/>
    <cellStyle name="Normal 2 4 2" xfId="7019"/>
    <cellStyle name="Normal 2 5" xfId="1328"/>
    <cellStyle name="Normal 2 5 2" xfId="7020"/>
    <cellStyle name="Normal 2 6" xfId="1329"/>
    <cellStyle name="Normal 2 6 10" xfId="1330"/>
    <cellStyle name="Normal 2 6 100" xfId="6010"/>
    <cellStyle name="Normal 2 6 101" xfId="6011"/>
    <cellStyle name="Normal 2 6 102" xfId="6012"/>
    <cellStyle name="Normal 2 6 103" xfId="6013"/>
    <cellStyle name="Normal 2 6 104" xfId="6014"/>
    <cellStyle name="Normal 2 6 105" xfId="6015"/>
    <cellStyle name="Normal 2 6 106" xfId="6016"/>
    <cellStyle name="Normal 2 6 107" xfId="6017"/>
    <cellStyle name="Normal 2 6 108" xfId="7021"/>
    <cellStyle name="Normal 2 6 109" xfId="7022"/>
    <cellStyle name="Normal 2 6 11" xfId="1331"/>
    <cellStyle name="Normal 2 6 110" xfId="7023"/>
    <cellStyle name="Normal 2 6 111" xfId="7024"/>
    <cellStyle name="Normal 2 6 112" xfId="7025"/>
    <cellStyle name="Normal 2 6 113" xfId="7026"/>
    <cellStyle name="Normal 2 6 114" xfId="7027"/>
    <cellStyle name="Normal 2 6 115" xfId="7028"/>
    <cellStyle name="Normal 2 6 116" xfId="7029"/>
    <cellStyle name="Normal 2 6 117" xfId="7030"/>
    <cellStyle name="Normal 2 6 118" xfId="7031"/>
    <cellStyle name="Normal 2 6 119" xfId="7032"/>
    <cellStyle name="Normal 2 6 12" xfId="1332"/>
    <cellStyle name="Normal 2 6 120" xfId="7033"/>
    <cellStyle name="Normal 2 6 121" xfId="7034"/>
    <cellStyle name="Normal 2 6 122" xfId="7035"/>
    <cellStyle name="Normal 2 6 123" xfId="7036"/>
    <cellStyle name="Normal 2 6 124" xfId="7037"/>
    <cellStyle name="Normal 2 6 125" xfId="7038"/>
    <cellStyle name="Normal 2 6 126" xfId="7039"/>
    <cellStyle name="Normal 2 6 127" xfId="7040"/>
    <cellStyle name="Normal 2 6 128" xfId="7041"/>
    <cellStyle name="Normal 2 6 129" xfId="7042"/>
    <cellStyle name="Normal 2 6 13" xfId="1333"/>
    <cellStyle name="Normal 2 6 130" xfId="7043"/>
    <cellStyle name="Normal 2 6 131" xfId="7044"/>
    <cellStyle name="Normal 2 6 132" xfId="7045"/>
    <cellStyle name="Normal 2 6 133" xfId="7046"/>
    <cellStyle name="Normal 2 6 134" xfId="7047"/>
    <cellStyle name="Normal 2 6 135" xfId="7048"/>
    <cellStyle name="Normal 2 6 136" xfId="7049"/>
    <cellStyle name="Normal 2 6 137" xfId="7050"/>
    <cellStyle name="Normal 2 6 138" xfId="7051"/>
    <cellStyle name="Normal 2 6 139" xfId="7052"/>
    <cellStyle name="Normal 2 6 14" xfId="1334"/>
    <cellStyle name="Normal 2 6 140" xfId="7053"/>
    <cellStyle name="Normal 2 6 141" xfId="7054"/>
    <cellStyle name="Normal 2 6 142" xfId="7055"/>
    <cellStyle name="Normal 2 6 143" xfId="7056"/>
    <cellStyle name="Normal 2 6 144" xfId="7057"/>
    <cellStyle name="Normal 2 6 145" xfId="7058"/>
    <cellStyle name="Normal 2 6 146" xfId="7059"/>
    <cellStyle name="Normal 2 6 147" xfId="7060"/>
    <cellStyle name="Normal 2 6 148" xfId="7061"/>
    <cellStyle name="Normal 2 6 149" xfId="7062"/>
    <cellStyle name="Normal 2 6 15" xfId="1335"/>
    <cellStyle name="Normal 2 6 150" xfId="7063"/>
    <cellStyle name="Normal 2 6 151" xfId="7064"/>
    <cellStyle name="Normal 2 6 152" xfId="7065"/>
    <cellStyle name="Normal 2 6 153" xfId="7066"/>
    <cellStyle name="Normal 2 6 154" xfId="7067"/>
    <cellStyle name="Normal 2 6 155" xfId="7068"/>
    <cellStyle name="Normal 2 6 156" xfId="7069"/>
    <cellStyle name="Normal 2 6 157" xfId="7070"/>
    <cellStyle name="Normal 2 6 158" xfId="7071"/>
    <cellStyle name="Normal 2 6 159" xfId="7072"/>
    <cellStyle name="Normal 2 6 16" xfId="1336"/>
    <cellStyle name="Normal 2 6 160" xfId="7073"/>
    <cellStyle name="Normal 2 6 161" xfId="7074"/>
    <cellStyle name="Normal 2 6 162" xfId="7075"/>
    <cellStyle name="Normal 2 6 163" xfId="7076"/>
    <cellStyle name="Normal 2 6 164" xfId="7077"/>
    <cellStyle name="Normal 2 6 165" xfId="7078"/>
    <cellStyle name="Normal 2 6 166" xfId="7079"/>
    <cellStyle name="Normal 2 6 167" xfId="7080"/>
    <cellStyle name="Normal 2 6 168" xfId="7081"/>
    <cellStyle name="Normal 2 6 169" xfId="7082"/>
    <cellStyle name="Normal 2 6 17" xfId="1337"/>
    <cellStyle name="Normal 2 6 170" xfId="7083"/>
    <cellStyle name="Normal 2 6 171" xfId="7084"/>
    <cellStyle name="Normal 2 6 172" xfId="7085"/>
    <cellStyle name="Normal 2 6 173" xfId="7086"/>
    <cellStyle name="Normal 2 6 174" xfId="7087"/>
    <cellStyle name="Normal 2 6 175" xfId="7088"/>
    <cellStyle name="Normal 2 6 176" xfId="7089"/>
    <cellStyle name="Normal 2 6 177" xfId="7090"/>
    <cellStyle name="Normal 2 6 178" xfId="7091"/>
    <cellStyle name="Normal 2 6 179" xfId="7092"/>
    <cellStyle name="Normal 2 6 18" xfId="1338"/>
    <cellStyle name="Normal 2 6 180" xfId="7093"/>
    <cellStyle name="Normal 2 6 181" xfId="7094"/>
    <cellStyle name="Normal 2 6 182" xfId="7095"/>
    <cellStyle name="Normal 2 6 183" xfId="7096"/>
    <cellStyle name="Normal 2 6 184" xfId="7097"/>
    <cellStyle name="Normal 2 6 185" xfId="7098"/>
    <cellStyle name="Normal 2 6 186" xfId="7099"/>
    <cellStyle name="Normal 2 6 187" xfId="7100"/>
    <cellStyle name="Normal 2 6 188" xfId="7101"/>
    <cellStyle name="Normal 2 6 189" xfId="7102"/>
    <cellStyle name="Normal 2 6 19" xfId="1339"/>
    <cellStyle name="Normal 2 6 190" xfId="7103"/>
    <cellStyle name="Normal 2 6 191" xfId="7104"/>
    <cellStyle name="Normal 2 6 192" xfId="7105"/>
    <cellStyle name="Normal 2 6 193" xfId="7106"/>
    <cellStyle name="Normal 2 6 194" xfId="7107"/>
    <cellStyle name="Normal 2 6 195" xfId="7108"/>
    <cellStyle name="Normal 2 6 196" xfId="7109"/>
    <cellStyle name="Normal 2 6 197" xfId="7110"/>
    <cellStyle name="Normal 2 6 198" xfId="7111"/>
    <cellStyle name="Normal 2 6 199" xfId="7112"/>
    <cellStyle name="Normal 2 6 2" xfId="1340"/>
    <cellStyle name="Normal 2 6 20" xfId="1341"/>
    <cellStyle name="Normal 2 6 200" xfId="7113"/>
    <cellStyle name="Normal 2 6 201" xfId="7114"/>
    <cellStyle name="Normal 2 6 202" xfId="7115"/>
    <cellStyle name="Normal 2 6 203" xfId="7116"/>
    <cellStyle name="Normal 2 6 204" xfId="7117"/>
    <cellStyle name="Normal 2 6 205" xfId="7118"/>
    <cellStyle name="Normal 2 6 206" xfId="7119"/>
    <cellStyle name="Normal 2 6 207" xfId="7120"/>
    <cellStyle name="Normal 2 6 208" xfId="7121"/>
    <cellStyle name="Normal 2 6 209" xfId="7122"/>
    <cellStyle name="Normal 2 6 21" xfId="1342"/>
    <cellStyle name="Normal 2 6 22" xfId="1343"/>
    <cellStyle name="Normal 2 6 23" xfId="1344"/>
    <cellStyle name="Normal 2 6 24" xfId="1345"/>
    <cellStyle name="Normal 2 6 25" xfId="1346"/>
    <cellStyle name="Normal 2 6 26" xfId="1347"/>
    <cellStyle name="Normal 2 6 27" xfId="1348"/>
    <cellStyle name="Normal 2 6 28" xfId="1349"/>
    <cellStyle name="Normal 2 6 29" xfId="1350"/>
    <cellStyle name="Normal 2 6 3" xfId="1351"/>
    <cellStyle name="Normal 2 6 30" xfId="1352"/>
    <cellStyle name="Normal 2 6 31" xfId="1353"/>
    <cellStyle name="Normal 2 6 32" xfId="1354"/>
    <cellStyle name="Normal 2 6 33" xfId="1355"/>
    <cellStyle name="Normal 2 6 34" xfId="1356"/>
    <cellStyle name="Normal 2 6 35" xfId="1357"/>
    <cellStyle name="Normal 2 6 36" xfId="1358"/>
    <cellStyle name="Normal 2 6 37" xfId="1359"/>
    <cellStyle name="Normal 2 6 38" xfId="1360"/>
    <cellStyle name="Normal 2 6 39" xfId="1361"/>
    <cellStyle name="Normal 2 6 4" xfId="1362"/>
    <cellStyle name="Normal 2 6 40" xfId="1363"/>
    <cellStyle name="Normal 2 6 41" xfId="1364"/>
    <cellStyle name="Normal 2 6 42" xfId="1365"/>
    <cellStyle name="Normal 2 6 43" xfId="1366"/>
    <cellStyle name="Normal 2 6 44" xfId="1367"/>
    <cellStyle name="Normal 2 6 45" xfId="1368"/>
    <cellStyle name="Normal 2 6 46" xfId="1369"/>
    <cellStyle name="Normal 2 6 47" xfId="1370"/>
    <cellStyle name="Normal 2 6 48" xfId="1371"/>
    <cellStyle name="Normal 2 6 49" xfId="1372"/>
    <cellStyle name="Normal 2 6 5" xfId="1373"/>
    <cellStyle name="Normal 2 6 50" xfId="1374"/>
    <cellStyle name="Normal 2 6 51" xfId="1375"/>
    <cellStyle name="Normal 2 6 52" xfId="1376"/>
    <cellStyle name="Normal 2 6 53" xfId="1377"/>
    <cellStyle name="Normal 2 6 54" xfId="1378"/>
    <cellStyle name="Normal 2 6 55" xfId="1379"/>
    <cellStyle name="Normal 2 6 56" xfId="1380"/>
    <cellStyle name="Normal 2 6 57" xfId="1381"/>
    <cellStyle name="Normal 2 6 58" xfId="1382"/>
    <cellStyle name="Normal 2 6 59" xfId="1383"/>
    <cellStyle name="Normal 2 6 6" xfId="1384"/>
    <cellStyle name="Normal 2 6 60" xfId="1385"/>
    <cellStyle name="Normal 2 6 61" xfId="1386"/>
    <cellStyle name="Normal 2 6 62" xfId="1387"/>
    <cellStyle name="Normal 2 6 63" xfId="1388"/>
    <cellStyle name="Normal 2 6 64" xfId="1389"/>
    <cellStyle name="Normal 2 6 65" xfId="1390"/>
    <cellStyle name="Normal 2 6 66" xfId="1391"/>
    <cellStyle name="Normal 2 6 67" xfId="1392"/>
    <cellStyle name="Normal 2 6 68" xfId="1393"/>
    <cellStyle name="Normal 2 6 69" xfId="1394"/>
    <cellStyle name="Normal 2 6 7" xfId="1395"/>
    <cellStyle name="Normal 2 6 70" xfId="1396"/>
    <cellStyle name="Normal 2 6 71" xfId="1397"/>
    <cellStyle name="Normal 2 6 72" xfId="1398"/>
    <cellStyle name="Normal 2 6 73" xfId="1399"/>
    <cellStyle name="Normal 2 6 74" xfId="1400"/>
    <cellStyle name="Normal 2 6 75" xfId="1401"/>
    <cellStyle name="Normal 2 6 76" xfId="1402"/>
    <cellStyle name="Normal 2 6 77" xfId="1403"/>
    <cellStyle name="Normal 2 6 78" xfId="1404"/>
    <cellStyle name="Normal 2 6 79" xfId="1405"/>
    <cellStyle name="Normal 2 6 8" xfId="1406"/>
    <cellStyle name="Normal 2 6 80" xfId="1407"/>
    <cellStyle name="Normal 2 6 81" xfId="1408"/>
    <cellStyle name="Normal 2 6 82" xfId="1409"/>
    <cellStyle name="Normal 2 6 83" xfId="1410"/>
    <cellStyle name="Normal 2 6 84" xfId="1411"/>
    <cellStyle name="Normal 2 6 85" xfId="1412"/>
    <cellStyle name="Normal 2 6 86" xfId="1413"/>
    <cellStyle name="Normal 2 6 87" xfId="1414"/>
    <cellStyle name="Normal 2 6 88" xfId="1415"/>
    <cellStyle name="Normal 2 6 89" xfId="6018"/>
    <cellStyle name="Normal 2 6 9" xfId="1416"/>
    <cellStyle name="Normal 2 6 90" xfId="6019"/>
    <cellStyle name="Normal 2 6 91" xfId="6020"/>
    <cellStyle name="Normal 2 6 92" xfId="6021"/>
    <cellStyle name="Normal 2 6 93" xfId="6022"/>
    <cellStyle name="Normal 2 6 94" xfId="6023"/>
    <cellStyle name="Normal 2 6 95" xfId="6024"/>
    <cellStyle name="Normal 2 6 96" xfId="6025"/>
    <cellStyle name="Normal 2 6 97" xfId="6026"/>
    <cellStyle name="Normal 2 6 98" xfId="6027"/>
    <cellStyle name="Normal 2 6 99" xfId="6028"/>
    <cellStyle name="Normal 2 7" xfId="2328"/>
    <cellStyle name="Normal 2 7 2" xfId="7123"/>
    <cellStyle name="Normal 2 7 3" xfId="9119"/>
    <cellStyle name="Normal 2 8" xfId="3749"/>
    <cellStyle name="Normal 2 8 2" xfId="7124"/>
    <cellStyle name="Normal 2 8 3" xfId="10230"/>
    <cellStyle name="Normal 2 9" xfId="4429"/>
    <cellStyle name="Normal 2 9 10" xfId="7126"/>
    <cellStyle name="Normal 2 9 11" xfId="7127"/>
    <cellStyle name="Normal 2 9 12" xfId="7128"/>
    <cellStyle name="Normal 2 9 13" xfId="7129"/>
    <cellStyle name="Normal 2 9 14" xfId="7130"/>
    <cellStyle name="Normal 2 9 15" xfId="7131"/>
    <cellStyle name="Normal 2 9 16" xfId="7132"/>
    <cellStyle name="Normal 2 9 17" xfId="7133"/>
    <cellStyle name="Normal 2 9 18" xfId="7134"/>
    <cellStyle name="Normal 2 9 19" xfId="7135"/>
    <cellStyle name="Normal 2 9 2" xfId="7136"/>
    <cellStyle name="Normal 2 9 20" xfId="7137"/>
    <cellStyle name="Normal 2 9 21" xfId="7138"/>
    <cellStyle name="Normal 2 9 22" xfId="7139"/>
    <cellStyle name="Normal 2 9 23" xfId="7140"/>
    <cellStyle name="Normal 2 9 24" xfId="7141"/>
    <cellStyle name="Normal 2 9 25" xfId="7142"/>
    <cellStyle name="Normal 2 9 26" xfId="7143"/>
    <cellStyle name="Normal 2 9 27" xfId="7144"/>
    <cellStyle name="Normal 2 9 28" xfId="7145"/>
    <cellStyle name="Normal 2 9 29" xfId="7146"/>
    <cellStyle name="Normal 2 9 3" xfId="7147"/>
    <cellStyle name="Normal 2 9 30" xfId="7148"/>
    <cellStyle name="Normal 2 9 31" xfId="7149"/>
    <cellStyle name="Normal 2 9 32" xfId="7150"/>
    <cellStyle name="Normal 2 9 33" xfId="7151"/>
    <cellStyle name="Normal 2 9 34" xfId="7152"/>
    <cellStyle name="Normal 2 9 35" xfId="7153"/>
    <cellStyle name="Normal 2 9 36" xfId="7154"/>
    <cellStyle name="Normal 2 9 37" xfId="7155"/>
    <cellStyle name="Normal 2 9 38" xfId="7156"/>
    <cellStyle name="Normal 2 9 39" xfId="7157"/>
    <cellStyle name="Normal 2 9 4" xfId="7158"/>
    <cellStyle name="Normal 2 9 40" xfId="7159"/>
    <cellStyle name="Normal 2 9 41" xfId="7160"/>
    <cellStyle name="Normal 2 9 42" xfId="7161"/>
    <cellStyle name="Normal 2 9 43" xfId="7162"/>
    <cellStyle name="Normal 2 9 44" xfId="7163"/>
    <cellStyle name="Normal 2 9 45" xfId="7164"/>
    <cellStyle name="Normal 2 9 46" xfId="7165"/>
    <cellStyle name="Normal 2 9 47" xfId="7166"/>
    <cellStyle name="Normal 2 9 48" xfId="7167"/>
    <cellStyle name="Normal 2 9 49" xfId="7168"/>
    <cellStyle name="Normal 2 9 5" xfId="7169"/>
    <cellStyle name="Normal 2 9 50" xfId="7170"/>
    <cellStyle name="Normal 2 9 51" xfId="7171"/>
    <cellStyle name="Normal 2 9 52" xfId="7172"/>
    <cellStyle name="Normal 2 9 53" xfId="7173"/>
    <cellStyle name="Normal 2 9 54" xfId="7174"/>
    <cellStyle name="Normal 2 9 55" xfId="7175"/>
    <cellStyle name="Normal 2 9 56" xfId="7176"/>
    <cellStyle name="Normal 2 9 57" xfId="7177"/>
    <cellStyle name="Normal 2 9 58" xfId="7178"/>
    <cellStyle name="Normal 2 9 59" xfId="7179"/>
    <cellStyle name="Normal 2 9 6" xfId="7180"/>
    <cellStyle name="Normal 2 9 60" xfId="7181"/>
    <cellStyle name="Normal 2 9 61" xfId="7125"/>
    <cellStyle name="Normal 2 9 62" xfId="10643"/>
    <cellStyle name="Normal 2 9 7" xfId="7182"/>
    <cellStyle name="Normal 2 9 8" xfId="7183"/>
    <cellStyle name="Normal 2 9 9" xfId="7184"/>
    <cellStyle name="Normal 20" xfId="1054"/>
    <cellStyle name="Normal 20 10" xfId="18934"/>
    <cellStyle name="Normal 20 10 2" xfId="44934"/>
    <cellStyle name="Normal 20 11" xfId="31917"/>
    <cellStyle name="Normal 20 2" xfId="1417"/>
    <cellStyle name="Normal 20 3" xfId="1418"/>
    <cellStyle name="Normal 20 4" xfId="3179"/>
    <cellStyle name="Normal 20 4 2" xfId="9766"/>
    <cellStyle name="Normal 20 4 2 2" xfId="16468"/>
    <cellStyle name="Normal 20 4 2 2 2" xfId="29429"/>
    <cellStyle name="Normal 20 4 2 2 2 2" xfId="55430"/>
    <cellStyle name="Normal 20 4 2 2 3" xfId="42495"/>
    <cellStyle name="Normal 20 4 2 3" xfId="22996"/>
    <cellStyle name="Normal 20 4 2 3 2" xfId="48996"/>
    <cellStyle name="Normal 20 4 2 4" xfId="35994"/>
    <cellStyle name="Normal 20 4 3" xfId="13280"/>
    <cellStyle name="Normal 20 4 3 2" xfId="26241"/>
    <cellStyle name="Normal 20 4 3 2 2" xfId="52241"/>
    <cellStyle name="Normal 20 4 3 3" xfId="39306"/>
    <cellStyle name="Normal 20 4 4" xfId="19821"/>
    <cellStyle name="Normal 20 4 4 2" xfId="45821"/>
    <cellStyle name="Normal 20 4 5" xfId="32805"/>
    <cellStyle name="Normal 20 5" xfId="3765"/>
    <cellStyle name="Normal 20 5 2" xfId="10246"/>
    <cellStyle name="Normal 20 5 2 2" xfId="16950"/>
    <cellStyle name="Normal 20 5 2 2 2" xfId="29911"/>
    <cellStyle name="Normal 20 5 2 2 2 2" xfId="55912"/>
    <cellStyle name="Normal 20 5 2 2 3" xfId="42977"/>
    <cellStyle name="Normal 20 5 2 3" xfId="23478"/>
    <cellStyle name="Normal 20 5 2 3 2" xfId="49478"/>
    <cellStyle name="Normal 20 5 2 4" xfId="36476"/>
    <cellStyle name="Normal 20 5 3" xfId="13762"/>
    <cellStyle name="Normal 20 5 3 2" xfId="26722"/>
    <cellStyle name="Normal 20 5 3 2 2" xfId="52723"/>
    <cellStyle name="Normal 20 5 3 3" xfId="39788"/>
    <cellStyle name="Normal 20 5 4" xfId="20300"/>
    <cellStyle name="Normal 20 5 4 2" xfId="46300"/>
    <cellStyle name="Normal 20 5 5" xfId="33287"/>
    <cellStyle name="Normal 20 6" xfId="4444"/>
    <cellStyle name="Normal 20 6 2" xfId="10658"/>
    <cellStyle name="Normal 20 6 2 2" xfId="17362"/>
    <cellStyle name="Normal 20 6 2 2 2" xfId="30323"/>
    <cellStyle name="Normal 20 6 2 2 2 2" xfId="56324"/>
    <cellStyle name="Normal 20 6 2 2 3" xfId="43389"/>
    <cellStyle name="Normal 20 6 2 3" xfId="23890"/>
    <cellStyle name="Normal 20 6 2 3 2" xfId="49890"/>
    <cellStyle name="Normal 20 6 2 4" xfId="36888"/>
    <cellStyle name="Normal 20 6 3" xfId="14174"/>
    <cellStyle name="Normal 20 6 3 2" xfId="27134"/>
    <cellStyle name="Normal 20 6 3 2 2" xfId="53135"/>
    <cellStyle name="Normal 20 6 3 3" xfId="40200"/>
    <cellStyle name="Normal 20 6 4" xfId="20711"/>
    <cellStyle name="Normal 20 6 4 2" xfId="46711"/>
    <cellStyle name="Normal 20 6 5" xfId="33699"/>
    <cellStyle name="Normal 20 7" xfId="5050"/>
    <cellStyle name="Normal 20 7 2" xfId="11011"/>
    <cellStyle name="Normal 20 7 2 2" xfId="17714"/>
    <cellStyle name="Normal 20 7 2 2 2" xfId="30675"/>
    <cellStyle name="Normal 20 7 2 2 2 2" xfId="56676"/>
    <cellStyle name="Normal 20 7 2 2 3" xfId="43741"/>
    <cellStyle name="Normal 20 7 2 3" xfId="24242"/>
    <cellStyle name="Normal 20 7 2 3 2" xfId="50242"/>
    <cellStyle name="Normal 20 7 2 4" xfId="37240"/>
    <cellStyle name="Normal 20 7 3" xfId="14526"/>
    <cellStyle name="Normal 20 7 3 2" xfId="27486"/>
    <cellStyle name="Normal 20 7 3 2 2" xfId="53487"/>
    <cellStyle name="Normal 20 7 3 3" xfId="40552"/>
    <cellStyle name="Normal 20 7 4" xfId="21063"/>
    <cellStyle name="Normal 20 7 4 2" xfId="47063"/>
    <cellStyle name="Normal 20 7 5" xfId="34051"/>
    <cellStyle name="Normal 20 8" xfId="8878"/>
    <cellStyle name="Normal 20 8 2" xfId="15581"/>
    <cellStyle name="Normal 20 8 2 2" xfId="28541"/>
    <cellStyle name="Normal 20 8 2 2 2" xfId="54542"/>
    <cellStyle name="Normal 20 8 2 3" xfId="41607"/>
    <cellStyle name="Normal 20 8 3" xfId="22108"/>
    <cellStyle name="Normal 20 8 3 2" xfId="48108"/>
    <cellStyle name="Normal 20 8 4" xfId="35106"/>
    <cellStyle name="Normal 20 9" xfId="12392"/>
    <cellStyle name="Normal 20 9 2" xfId="25353"/>
    <cellStyle name="Normal 20 9 2 2" xfId="51353"/>
    <cellStyle name="Normal 20 9 3" xfId="38418"/>
    <cellStyle name="Normal 21" xfId="1096"/>
    <cellStyle name="Normal 21 10" xfId="31931"/>
    <cellStyle name="Normal 21 2" xfId="1419"/>
    <cellStyle name="Normal 21 3" xfId="3214"/>
    <cellStyle name="Normal 21 3 2" xfId="9797"/>
    <cellStyle name="Normal 21 3 2 2" xfId="16499"/>
    <cellStyle name="Normal 21 3 2 2 2" xfId="29460"/>
    <cellStyle name="Normal 21 3 2 2 2 2" xfId="55461"/>
    <cellStyle name="Normal 21 3 2 2 3" xfId="42526"/>
    <cellStyle name="Normal 21 3 2 3" xfId="23027"/>
    <cellStyle name="Normal 21 3 2 3 2" xfId="49027"/>
    <cellStyle name="Normal 21 3 2 4" xfId="36025"/>
    <cellStyle name="Normal 21 3 3" xfId="13311"/>
    <cellStyle name="Normal 21 3 3 2" xfId="26272"/>
    <cellStyle name="Normal 21 3 3 2 2" xfId="52272"/>
    <cellStyle name="Normal 21 3 3 3" xfId="39337"/>
    <cellStyle name="Normal 21 3 4" xfId="19852"/>
    <cellStyle name="Normal 21 3 4 2" xfId="45852"/>
    <cellStyle name="Normal 21 3 5" xfId="32836"/>
    <cellStyle name="Normal 21 4" xfId="3068"/>
    <cellStyle name="Normal 21 4 2" xfId="9676"/>
    <cellStyle name="Normal 21 4 2 2" xfId="16378"/>
    <cellStyle name="Normal 21 4 2 2 2" xfId="29339"/>
    <cellStyle name="Normal 21 4 2 2 2 2" xfId="55340"/>
    <cellStyle name="Normal 21 4 2 2 3" xfId="42405"/>
    <cellStyle name="Normal 21 4 2 3" xfId="22906"/>
    <cellStyle name="Normal 21 4 2 3 2" xfId="48906"/>
    <cellStyle name="Normal 21 4 2 4" xfId="35904"/>
    <cellStyle name="Normal 21 4 3" xfId="13190"/>
    <cellStyle name="Normal 21 4 3 2" xfId="26151"/>
    <cellStyle name="Normal 21 4 3 2 2" xfId="52151"/>
    <cellStyle name="Normal 21 4 3 3" xfId="39216"/>
    <cellStyle name="Normal 21 4 4" xfId="19731"/>
    <cellStyle name="Normal 21 4 4 2" xfId="45731"/>
    <cellStyle name="Normal 21 4 5" xfId="32715"/>
    <cellStyle name="Normal 21 5" xfId="2500"/>
    <cellStyle name="Normal 21 5 2" xfId="9198"/>
    <cellStyle name="Normal 21 5 2 2" xfId="15900"/>
    <cellStyle name="Normal 21 5 2 2 2" xfId="28860"/>
    <cellStyle name="Normal 21 5 2 2 2 2" xfId="54861"/>
    <cellStyle name="Normal 21 5 2 2 3" xfId="41926"/>
    <cellStyle name="Normal 21 5 2 3" xfId="22427"/>
    <cellStyle name="Normal 21 5 2 3 2" xfId="48427"/>
    <cellStyle name="Normal 21 5 2 4" xfId="35425"/>
    <cellStyle name="Normal 21 5 3" xfId="12711"/>
    <cellStyle name="Normal 21 5 3 2" xfId="25672"/>
    <cellStyle name="Normal 21 5 3 2 2" xfId="51672"/>
    <cellStyle name="Normal 21 5 3 3" xfId="38737"/>
    <cellStyle name="Normal 21 5 4" xfId="19253"/>
    <cellStyle name="Normal 21 5 4 2" xfId="45253"/>
    <cellStyle name="Normal 21 5 5" xfId="32236"/>
    <cellStyle name="Normal 21 6" xfId="3601"/>
    <cellStyle name="Normal 21 6 2" xfId="10118"/>
    <cellStyle name="Normal 21 6 2 2" xfId="16822"/>
    <cellStyle name="Normal 21 6 2 2 2" xfId="29783"/>
    <cellStyle name="Normal 21 6 2 2 2 2" xfId="55784"/>
    <cellStyle name="Normal 21 6 2 2 3" xfId="42849"/>
    <cellStyle name="Normal 21 6 2 3" xfId="23350"/>
    <cellStyle name="Normal 21 6 2 3 2" xfId="49350"/>
    <cellStyle name="Normal 21 6 2 4" xfId="36348"/>
    <cellStyle name="Normal 21 6 3" xfId="13634"/>
    <cellStyle name="Normal 21 6 3 2" xfId="26594"/>
    <cellStyle name="Normal 21 6 3 2 2" xfId="52595"/>
    <cellStyle name="Normal 21 6 3 3" xfId="39660"/>
    <cellStyle name="Normal 21 6 4" xfId="20173"/>
    <cellStyle name="Normal 21 6 4 2" xfId="46173"/>
    <cellStyle name="Normal 21 6 5" xfId="33159"/>
    <cellStyle name="Normal 21 7" xfId="8892"/>
    <cellStyle name="Normal 21 7 2" xfId="15595"/>
    <cellStyle name="Normal 21 7 2 2" xfId="28555"/>
    <cellStyle name="Normal 21 7 2 2 2" xfId="54556"/>
    <cellStyle name="Normal 21 7 2 3" xfId="41621"/>
    <cellStyle name="Normal 21 7 3" xfId="22122"/>
    <cellStyle name="Normal 21 7 3 2" xfId="48122"/>
    <cellStyle name="Normal 21 7 4" xfId="35120"/>
    <cellStyle name="Normal 21 8" xfId="12406"/>
    <cellStyle name="Normal 21 8 2" xfId="25367"/>
    <cellStyle name="Normal 21 8 2 2" xfId="51367"/>
    <cellStyle name="Normal 21 8 3" xfId="38432"/>
    <cellStyle name="Normal 21 9" xfId="18948"/>
    <cellStyle name="Normal 21 9 2" xfId="44948"/>
    <cellStyle name="Normal 22" xfId="1138"/>
    <cellStyle name="Normal 22 10" xfId="31945"/>
    <cellStyle name="Normal 22 2" xfId="1420"/>
    <cellStyle name="Normal 22 3" xfId="3248"/>
    <cellStyle name="Normal 22 3 2" xfId="9824"/>
    <cellStyle name="Normal 22 3 2 2" xfId="16526"/>
    <cellStyle name="Normal 22 3 2 2 2" xfId="29487"/>
    <cellStyle name="Normal 22 3 2 2 2 2" xfId="55488"/>
    <cellStyle name="Normal 22 3 2 2 3" xfId="42553"/>
    <cellStyle name="Normal 22 3 2 3" xfId="23054"/>
    <cellStyle name="Normal 22 3 2 3 2" xfId="49054"/>
    <cellStyle name="Normal 22 3 2 4" xfId="36052"/>
    <cellStyle name="Normal 22 3 3" xfId="13338"/>
    <cellStyle name="Normal 22 3 3 2" xfId="26299"/>
    <cellStyle name="Normal 22 3 3 2 2" xfId="52299"/>
    <cellStyle name="Normal 22 3 3 3" xfId="39364"/>
    <cellStyle name="Normal 22 3 4" xfId="19879"/>
    <cellStyle name="Normal 22 3 4 2" xfId="45879"/>
    <cellStyle name="Normal 22 3 5" xfId="32863"/>
    <cellStyle name="Normal 22 4" xfId="2719"/>
    <cellStyle name="Normal 22 4 2" xfId="9386"/>
    <cellStyle name="Normal 22 4 2 2" xfId="16087"/>
    <cellStyle name="Normal 22 4 2 2 2" xfId="29048"/>
    <cellStyle name="Normal 22 4 2 2 2 2" xfId="55049"/>
    <cellStyle name="Normal 22 4 2 2 3" xfId="42114"/>
    <cellStyle name="Normal 22 4 2 3" xfId="22615"/>
    <cellStyle name="Normal 22 4 2 3 2" xfId="48615"/>
    <cellStyle name="Normal 22 4 2 4" xfId="35613"/>
    <cellStyle name="Normal 22 4 3" xfId="12899"/>
    <cellStyle name="Normal 22 4 3 2" xfId="25860"/>
    <cellStyle name="Normal 22 4 3 2 2" xfId="51860"/>
    <cellStyle name="Normal 22 4 3 3" xfId="38925"/>
    <cellStyle name="Normal 22 4 4" xfId="19441"/>
    <cellStyle name="Normal 22 4 4 2" xfId="45441"/>
    <cellStyle name="Normal 22 4 5" xfId="32424"/>
    <cellStyle name="Normal 22 5" xfId="3403"/>
    <cellStyle name="Normal 22 5 2" xfId="9946"/>
    <cellStyle name="Normal 22 5 2 2" xfId="16649"/>
    <cellStyle name="Normal 22 5 2 2 2" xfId="29610"/>
    <cellStyle name="Normal 22 5 2 2 2 2" xfId="55611"/>
    <cellStyle name="Normal 22 5 2 2 3" xfId="42676"/>
    <cellStyle name="Normal 22 5 2 3" xfId="23177"/>
    <cellStyle name="Normal 22 5 2 3 2" xfId="49177"/>
    <cellStyle name="Normal 22 5 2 4" xfId="36175"/>
    <cellStyle name="Normal 22 5 3" xfId="13461"/>
    <cellStyle name="Normal 22 5 3 2" xfId="26422"/>
    <cellStyle name="Normal 22 5 3 2 2" xfId="52422"/>
    <cellStyle name="Normal 22 5 3 3" xfId="39487"/>
    <cellStyle name="Normal 22 5 4" xfId="20001"/>
    <cellStyle name="Normal 22 5 4 2" xfId="46001"/>
    <cellStyle name="Normal 22 5 5" xfId="32986"/>
    <cellStyle name="Normal 22 6" xfId="2442"/>
    <cellStyle name="Normal 22 6 2" xfId="9151"/>
    <cellStyle name="Normal 22 6 2 2" xfId="15853"/>
    <cellStyle name="Normal 22 6 2 2 2" xfId="28813"/>
    <cellStyle name="Normal 22 6 2 2 2 2" xfId="54814"/>
    <cellStyle name="Normal 22 6 2 2 3" xfId="41879"/>
    <cellStyle name="Normal 22 6 2 3" xfId="22380"/>
    <cellStyle name="Normal 22 6 2 3 2" xfId="48380"/>
    <cellStyle name="Normal 22 6 2 4" xfId="35378"/>
    <cellStyle name="Normal 22 6 3" xfId="12664"/>
    <cellStyle name="Normal 22 6 3 2" xfId="25625"/>
    <cellStyle name="Normal 22 6 3 2 2" xfId="51625"/>
    <cellStyle name="Normal 22 6 3 3" xfId="38690"/>
    <cellStyle name="Normal 22 6 4" xfId="19206"/>
    <cellStyle name="Normal 22 6 4 2" xfId="45206"/>
    <cellStyle name="Normal 22 6 5" xfId="32189"/>
    <cellStyle name="Normal 22 7" xfId="8906"/>
    <cellStyle name="Normal 22 7 2" xfId="15609"/>
    <cellStyle name="Normal 22 7 2 2" xfId="28569"/>
    <cellStyle name="Normal 22 7 2 2 2" xfId="54570"/>
    <cellStyle name="Normal 22 7 2 3" xfId="41635"/>
    <cellStyle name="Normal 22 7 3" xfId="22136"/>
    <cellStyle name="Normal 22 7 3 2" xfId="48136"/>
    <cellStyle name="Normal 22 7 4" xfId="35134"/>
    <cellStyle name="Normal 22 8" xfId="12420"/>
    <cellStyle name="Normal 22 8 2" xfId="25381"/>
    <cellStyle name="Normal 22 8 2 2" xfId="51381"/>
    <cellStyle name="Normal 22 8 3" xfId="38446"/>
    <cellStyle name="Normal 22 9" xfId="18962"/>
    <cellStyle name="Normal 22 9 2" xfId="44962"/>
    <cellStyle name="Normal 23" xfId="1996"/>
    <cellStyle name="Normal 23 10" xfId="32050"/>
    <cellStyle name="Normal 23 2" xfId="1421"/>
    <cellStyle name="Normal 23 3" xfId="3899"/>
    <cellStyle name="Normal 23 3 2" xfId="10355"/>
    <cellStyle name="Normal 23 3 2 2" xfId="17059"/>
    <cellStyle name="Normal 23 3 2 2 2" xfId="30020"/>
    <cellStyle name="Normal 23 3 2 2 2 2" xfId="56021"/>
    <cellStyle name="Normal 23 3 2 2 3" xfId="43086"/>
    <cellStyle name="Normal 23 3 2 3" xfId="23587"/>
    <cellStyle name="Normal 23 3 2 3 2" xfId="49587"/>
    <cellStyle name="Normal 23 3 2 4" xfId="36585"/>
    <cellStyle name="Normal 23 3 3" xfId="13871"/>
    <cellStyle name="Normal 23 3 3 2" xfId="26831"/>
    <cellStyle name="Normal 23 3 3 2 2" xfId="52832"/>
    <cellStyle name="Normal 23 3 3 3" xfId="39897"/>
    <cellStyle name="Normal 23 3 4" xfId="20409"/>
    <cellStyle name="Normal 23 3 4 2" xfId="46409"/>
    <cellStyle name="Normal 23 3 5" xfId="33396"/>
    <cellStyle name="Normal 23 4" xfId="4568"/>
    <cellStyle name="Normal 23 4 2" xfId="10761"/>
    <cellStyle name="Normal 23 4 2 2" xfId="17465"/>
    <cellStyle name="Normal 23 4 2 2 2" xfId="30426"/>
    <cellStyle name="Normal 23 4 2 2 2 2" xfId="56427"/>
    <cellStyle name="Normal 23 4 2 2 3" xfId="43492"/>
    <cellStyle name="Normal 23 4 2 3" xfId="23993"/>
    <cellStyle name="Normal 23 4 2 3 2" xfId="49993"/>
    <cellStyle name="Normal 23 4 2 4" xfId="36991"/>
    <cellStyle name="Normal 23 4 3" xfId="14277"/>
    <cellStyle name="Normal 23 4 3 2" xfId="27237"/>
    <cellStyle name="Normal 23 4 3 2 2" xfId="53238"/>
    <cellStyle name="Normal 23 4 3 3" xfId="40303"/>
    <cellStyle name="Normal 23 4 4" xfId="20814"/>
    <cellStyle name="Normal 23 4 4 2" xfId="46814"/>
    <cellStyle name="Normal 23 4 5" xfId="33802"/>
    <cellStyle name="Normal 23 5" xfId="5149"/>
    <cellStyle name="Normal 23 5 2" xfId="11093"/>
    <cellStyle name="Normal 23 5 2 2" xfId="17796"/>
    <cellStyle name="Normal 23 5 2 2 2" xfId="30757"/>
    <cellStyle name="Normal 23 5 2 2 2 2" xfId="56758"/>
    <cellStyle name="Normal 23 5 2 2 3" xfId="43823"/>
    <cellStyle name="Normal 23 5 2 3" xfId="24324"/>
    <cellStyle name="Normal 23 5 2 3 2" xfId="50324"/>
    <cellStyle name="Normal 23 5 2 4" xfId="37322"/>
    <cellStyle name="Normal 23 5 3" xfId="14608"/>
    <cellStyle name="Normal 23 5 3 2" xfId="27568"/>
    <cellStyle name="Normal 23 5 3 2 2" xfId="53569"/>
    <cellStyle name="Normal 23 5 3 3" xfId="40634"/>
    <cellStyle name="Normal 23 5 4" xfId="21145"/>
    <cellStyle name="Normal 23 5 4 2" xfId="47145"/>
    <cellStyle name="Normal 23 5 5" xfId="34133"/>
    <cellStyle name="Normal 23 6" xfId="5690"/>
    <cellStyle name="Normal 23 6 2" xfId="11332"/>
    <cellStyle name="Normal 23 6 2 2" xfId="18035"/>
    <cellStyle name="Normal 23 6 2 2 2" xfId="30996"/>
    <cellStyle name="Normal 23 6 2 2 2 2" xfId="56997"/>
    <cellStyle name="Normal 23 6 2 2 3" xfId="44062"/>
    <cellStyle name="Normal 23 6 2 3" xfId="24563"/>
    <cellStyle name="Normal 23 6 2 3 2" xfId="50563"/>
    <cellStyle name="Normal 23 6 2 4" xfId="37561"/>
    <cellStyle name="Normal 23 6 3" xfId="14847"/>
    <cellStyle name="Normal 23 6 3 2" xfId="27807"/>
    <cellStyle name="Normal 23 6 3 2 2" xfId="53808"/>
    <cellStyle name="Normal 23 6 3 3" xfId="40873"/>
    <cellStyle name="Normal 23 6 4" xfId="21384"/>
    <cellStyle name="Normal 23 6 4 2" xfId="47384"/>
    <cellStyle name="Normal 23 6 5" xfId="34372"/>
    <cellStyle name="Normal 23 7" xfId="9011"/>
    <cellStyle name="Normal 23 7 2" xfId="15714"/>
    <cellStyle name="Normal 23 7 2 2" xfId="28674"/>
    <cellStyle name="Normal 23 7 2 2 2" xfId="54675"/>
    <cellStyle name="Normal 23 7 2 3" xfId="41740"/>
    <cellStyle name="Normal 23 7 3" xfId="22241"/>
    <cellStyle name="Normal 23 7 3 2" xfId="48241"/>
    <cellStyle name="Normal 23 7 4" xfId="35239"/>
    <cellStyle name="Normal 23 8" xfId="12525"/>
    <cellStyle name="Normal 23 8 2" xfId="25486"/>
    <cellStyle name="Normal 23 8 2 2" xfId="51486"/>
    <cellStyle name="Normal 23 8 3" xfId="38551"/>
    <cellStyle name="Normal 23 9" xfId="19067"/>
    <cellStyle name="Normal 23 9 2" xfId="45067"/>
    <cellStyle name="Normal 24" xfId="2038"/>
    <cellStyle name="Normal 24 10" xfId="32064"/>
    <cellStyle name="Normal 24 2" xfId="1422"/>
    <cellStyle name="Normal 24 3" xfId="3941"/>
    <cellStyle name="Normal 24 3 2" xfId="10369"/>
    <cellStyle name="Normal 24 3 2 2" xfId="17073"/>
    <cellStyle name="Normal 24 3 2 2 2" xfId="30034"/>
    <cellStyle name="Normal 24 3 2 2 2 2" xfId="56035"/>
    <cellStyle name="Normal 24 3 2 2 3" xfId="43100"/>
    <cellStyle name="Normal 24 3 2 3" xfId="23601"/>
    <cellStyle name="Normal 24 3 2 3 2" xfId="49601"/>
    <cellStyle name="Normal 24 3 2 4" xfId="36599"/>
    <cellStyle name="Normal 24 3 3" xfId="13885"/>
    <cellStyle name="Normal 24 3 3 2" xfId="26845"/>
    <cellStyle name="Normal 24 3 3 2 2" xfId="52846"/>
    <cellStyle name="Normal 24 3 3 3" xfId="39911"/>
    <cellStyle name="Normal 24 3 4" xfId="20423"/>
    <cellStyle name="Normal 24 3 4 2" xfId="46423"/>
    <cellStyle name="Normal 24 3 5" xfId="33410"/>
    <cellStyle name="Normal 24 4" xfId="4610"/>
    <cellStyle name="Normal 24 4 2" xfId="10775"/>
    <cellStyle name="Normal 24 4 2 2" xfId="17479"/>
    <cellStyle name="Normal 24 4 2 2 2" xfId="30440"/>
    <cellStyle name="Normal 24 4 2 2 2 2" xfId="56441"/>
    <cellStyle name="Normal 24 4 2 2 3" xfId="43506"/>
    <cellStyle name="Normal 24 4 2 3" xfId="24007"/>
    <cellStyle name="Normal 24 4 2 3 2" xfId="50007"/>
    <cellStyle name="Normal 24 4 2 4" xfId="37005"/>
    <cellStyle name="Normal 24 4 3" xfId="14291"/>
    <cellStyle name="Normal 24 4 3 2" xfId="27251"/>
    <cellStyle name="Normal 24 4 3 2 2" xfId="53252"/>
    <cellStyle name="Normal 24 4 3 3" xfId="40317"/>
    <cellStyle name="Normal 24 4 4" xfId="20828"/>
    <cellStyle name="Normal 24 4 4 2" xfId="46828"/>
    <cellStyle name="Normal 24 4 5" xfId="33816"/>
    <cellStyle name="Normal 24 5" xfId="5191"/>
    <cellStyle name="Normal 24 5 2" xfId="11107"/>
    <cellStyle name="Normal 24 5 2 2" xfId="17810"/>
    <cellStyle name="Normal 24 5 2 2 2" xfId="30771"/>
    <cellStyle name="Normal 24 5 2 2 2 2" xfId="56772"/>
    <cellStyle name="Normal 24 5 2 2 3" xfId="43837"/>
    <cellStyle name="Normal 24 5 2 3" xfId="24338"/>
    <cellStyle name="Normal 24 5 2 3 2" xfId="50338"/>
    <cellStyle name="Normal 24 5 2 4" xfId="37336"/>
    <cellStyle name="Normal 24 5 3" xfId="14622"/>
    <cellStyle name="Normal 24 5 3 2" xfId="27582"/>
    <cellStyle name="Normal 24 5 3 2 2" xfId="53583"/>
    <cellStyle name="Normal 24 5 3 3" xfId="40648"/>
    <cellStyle name="Normal 24 5 4" xfId="21159"/>
    <cellStyle name="Normal 24 5 4 2" xfId="47159"/>
    <cellStyle name="Normal 24 5 5" xfId="34147"/>
    <cellStyle name="Normal 24 6" xfId="5732"/>
    <cellStyle name="Normal 24 6 2" xfId="11346"/>
    <cellStyle name="Normal 24 6 2 2" xfId="18049"/>
    <cellStyle name="Normal 24 6 2 2 2" xfId="31010"/>
    <cellStyle name="Normal 24 6 2 2 2 2" xfId="57011"/>
    <cellStyle name="Normal 24 6 2 2 3" xfId="44076"/>
    <cellStyle name="Normal 24 6 2 3" xfId="24577"/>
    <cellStyle name="Normal 24 6 2 3 2" xfId="50577"/>
    <cellStyle name="Normal 24 6 2 4" xfId="37575"/>
    <cellStyle name="Normal 24 6 3" xfId="14861"/>
    <cellStyle name="Normal 24 6 3 2" xfId="27821"/>
    <cellStyle name="Normal 24 6 3 2 2" xfId="53822"/>
    <cellStyle name="Normal 24 6 3 3" xfId="40887"/>
    <cellStyle name="Normal 24 6 4" xfId="21398"/>
    <cellStyle name="Normal 24 6 4 2" xfId="47398"/>
    <cellStyle name="Normal 24 6 5" xfId="34386"/>
    <cellStyle name="Normal 24 7" xfId="9025"/>
    <cellStyle name="Normal 24 7 2" xfId="15728"/>
    <cellStyle name="Normal 24 7 2 2" xfId="28688"/>
    <cellStyle name="Normal 24 7 2 2 2" xfId="54689"/>
    <cellStyle name="Normal 24 7 2 3" xfId="41754"/>
    <cellStyle name="Normal 24 7 3" xfId="22255"/>
    <cellStyle name="Normal 24 7 3 2" xfId="48255"/>
    <cellStyle name="Normal 24 7 4" xfId="35253"/>
    <cellStyle name="Normal 24 8" xfId="12539"/>
    <cellStyle name="Normal 24 8 2" xfId="25500"/>
    <cellStyle name="Normal 24 8 2 2" xfId="51500"/>
    <cellStyle name="Normal 24 8 3" xfId="38565"/>
    <cellStyle name="Normal 24 9" xfId="19081"/>
    <cellStyle name="Normal 24 9 2" xfId="45081"/>
    <cellStyle name="Normal 25" xfId="6261"/>
    <cellStyle name="Normal 25 2" xfId="3983"/>
    <cellStyle name="Normal 25 2 2" xfId="6029"/>
    <cellStyle name="Normal 25 2 3" xfId="10383"/>
    <cellStyle name="Normal 25 2 3 2" xfId="17087"/>
    <cellStyle name="Normal 25 2 3 2 2" xfId="30048"/>
    <cellStyle name="Normal 25 2 3 2 2 2" xfId="56049"/>
    <cellStyle name="Normal 25 2 3 2 3" xfId="43114"/>
    <cellStyle name="Normal 25 2 3 3" xfId="23615"/>
    <cellStyle name="Normal 25 2 3 3 2" xfId="49615"/>
    <cellStyle name="Normal 25 2 3 4" xfId="36613"/>
    <cellStyle name="Normal 25 2 4" xfId="13899"/>
    <cellStyle name="Normal 25 2 4 2" xfId="26859"/>
    <cellStyle name="Normal 25 2 4 2 2" xfId="52860"/>
    <cellStyle name="Normal 25 2 4 3" xfId="39925"/>
    <cellStyle name="Normal 25 2 5" xfId="20437"/>
    <cellStyle name="Normal 25 2 5 2" xfId="46437"/>
    <cellStyle name="Normal 25 2 6" xfId="33424"/>
    <cellStyle name="Normal 25 3" xfId="4652"/>
    <cellStyle name="Normal 25 3 2" xfId="10789"/>
    <cellStyle name="Normal 25 3 2 2" xfId="17493"/>
    <cellStyle name="Normal 25 3 2 2 2" xfId="30454"/>
    <cellStyle name="Normal 25 3 2 2 2 2" xfId="56455"/>
    <cellStyle name="Normal 25 3 2 2 3" xfId="43520"/>
    <cellStyle name="Normal 25 3 2 3" xfId="24021"/>
    <cellStyle name="Normal 25 3 2 3 2" xfId="50021"/>
    <cellStyle name="Normal 25 3 2 4" xfId="37019"/>
    <cellStyle name="Normal 25 3 3" xfId="14305"/>
    <cellStyle name="Normal 25 3 3 2" xfId="27265"/>
    <cellStyle name="Normal 25 3 3 2 2" xfId="53266"/>
    <cellStyle name="Normal 25 3 3 3" xfId="40331"/>
    <cellStyle name="Normal 25 3 4" xfId="20842"/>
    <cellStyle name="Normal 25 3 4 2" xfId="46842"/>
    <cellStyle name="Normal 25 3 5" xfId="33830"/>
    <cellStyle name="Normal 25 4" xfId="5233"/>
    <cellStyle name="Normal 25 4 2" xfId="11121"/>
    <cellStyle name="Normal 25 4 2 2" xfId="17824"/>
    <cellStyle name="Normal 25 4 2 2 2" xfId="30785"/>
    <cellStyle name="Normal 25 4 2 2 2 2" xfId="56786"/>
    <cellStyle name="Normal 25 4 2 2 3" xfId="43851"/>
    <cellStyle name="Normal 25 4 2 3" xfId="24352"/>
    <cellStyle name="Normal 25 4 2 3 2" xfId="50352"/>
    <cellStyle name="Normal 25 4 2 4" xfId="37350"/>
    <cellStyle name="Normal 25 4 3" xfId="14636"/>
    <cellStyle name="Normal 25 4 3 2" xfId="27596"/>
    <cellStyle name="Normal 25 4 3 2 2" xfId="53597"/>
    <cellStyle name="Normal 25 4 3 3" xfId="40662"/>
    <cellStyle name="Normal 25 4 4" xfId="21173"/>
    <cellStyle name="Normal 25 4 4 2" xfId="47173"/>
    <cellStyle name="Normal 25 4 5" xfId="34161"/>
    <cellStyle name="Normal 25 5" xfId="5774"/>
    <cellStyle name="Normal 25 5 2" xfId="11360"/>
    <cellStyle name="Normal 25 5 2 2" xfId="18063"/>
    <cellStyle name="Normal 25 5 2 2 2" xfId="31024"/>
    <cellStyle name="Normal 25 5 2 2 2 2" xfId="57025"/>
    <cellStyle name="Normal 25 5 2 2 3" xfId="44090"/>
    <cellStyle name="Normal 25 5 2 3" xfId="24591"/>
    <cellStyle name="Normal 25 5 2 3 2" xfId="50591"/>
    <cellStyle name="Normal 25 5 2 4" xfId="37589"/>
    <cellStyle name="Normal 25 5 3" xfId="14875"/>
    <cellStyle name="Normal 25 5 3 2" xfId="27835"/>
    <cellStyle name="Normal 25 5 3 2 2" xfId="53836"/>
    <cellStyle name="Normal 25 5 3 3" xfId="40901"/>
    <cellStyle name="Normal 25 5 4" xfId="21412"/>
    <cellStyle name="Normal 25 5 4 2" xfId="47412"/>
    <cellStyle name="Normal 25 5 5" xfId="34400"/>
    <cellStyle name="Normal 25 6" xfId="11430"/>
    <cellStyle name="Normal 25 6 2" xfId="18133"/>
    <cellStyle name="Normal 25 6 2 2" xfId="31094"/>
    <cellStyle name="Normal 25 6 2 2 2" xfId="57095"/>
    <cellStyle name="Normal 25 6 2 3" xfId="44160"/>
    <cellStyle name="Normal 25 6 3" xfId="24661"/>
    <cellStyle name="Normal 25 6 3 2" xfId="50661"/>
    <cellStyle name="Normal 25 6 4" xfId="37659"/>
    <cellStyle name="Normal 25 7" xfId="14945"/>
    <cellStyle name="Normal 25 7 2" xfId="27905"/>
    <cellStyle name="Normal 25 7 2 2" xfId="53906"/>
    <cellStyle name="Normal 25 7 3" xfId="40971"/>
    <cellStyle name="Normal 25 8" xfId="21482"/>
    <cellStyle name="Normal 25 8 2" xfId="47482"/>
    <cellStyle name="Normal 25 9" xfId="34470"/>
    <cellStyle name="Normal 26" xfId="6303"/>
    <cellStyle name="Normal 26 10" xfId="34484"/>
    <cellStyle name="Normal 26 2" xfId="1423"/>
    <cellStyle name="Normal 26 3" xfId="4025"/>
    <cellStyle name="Normal 26 3 2" xfId="10397"/>
    <cellStyle name="Normal 26 3 2 2" xfId="17101"/>
    <cellStyle name="Normal 26 3 2 2 2" xfId="30062"/>
    <cellStyle name="Normal 26 3 2 2 2 2" xfId="56063"/>
    <cellStyle name="Normal 26 3 2 2 3" xfId="43128"/>
    <cellStyle name="Normal 26 3 2 3" xfId="23629"/>
    <cellStyle name="Normal 26 3 2 3 2" xfId="49629"/>
    <cellStyle name="Normal 26 3 2 4" xfId="36627"/>
    <cellStyle name="Normal 26 3 3" xfId="13913"/>
    <cellStyle name="Normal 26 3 3 2" xfId="26873"/>
    <cellStyle name="Normal 26 3 3 2 2" xfId="52874"/>
    <cellStyle name="Normal 26 3 3 3" xfId="39939"/>
    <cellStyle name="Normal 26 3 4" xfId="20451"/>
    <cellStyle name="Normal 26 3 4 2" xfId="46451"/>
    <cellStyle name="Normal 26 3 5" xfId="33438"/>
    <cellStyle name="Normal 26 4" xfId="4694"/>
    <cellStyle name="Normal 26 4 2" xfId="10803"/>
    <cellStyle name="Normal 26 4 2 2" xfId="17507"/>
    <cellStyle name="Normal 26 4 2 2 2" xfId="30468"/>
    <cellStyle name="Normal 26 4 2 2 2 2" xfId="56469"/>
    <cellStyle name="Normal 26 4 2 2 3" xfId="43534"/>
    <cellStyle name="Normal 26 4 2 3" xfId="24035"/>
    <cellStyle name="Normal 26 4 2 3 2" xfId="50035"/>
    <cellStyle name="Normal 26 4 2 4" xfId="37033"/>
    <cellStyle name="Normal 26 4 3" xfId="14319"/>
    <cellStyle name="Normal 26 4 3 2" xfId="27279"/>
    <cellStyle name="Normal 26 4 3 2 2" xfId="53280"/>
    <cellStyle name="Normal 26 4 3 3" xfId="40345"/>
    <cellStyle name="Normal 26 4 4" xfId="20856"/>
    <cellStyle name="Normal 26 4 4 2" xfId="46856"/>
    <cellStyle name="Normal 26 4 5" xfId="33844"/>
    <cellStyle name="Normal 26 5" xfId="5275"/>
    <cellStyle name="Normal 26 5 2" xfId="11135"/>
    <cellStyle name="Normal 26 5 2 2" xfId="17838"/>
    <cellStyle name="Normal 26 5 2 2 2" xfId="30799"/>
    <cellStyle name="Normal 26 5 2 2 2 2" xfId="56800"/>
    <cellStyle name="Normal 26 5 2 2 3" xfId="43865"/>
    <cellStyle name="Normal 26 5 2 3" xfId="24366"/>
    <cellStyle name="Normal 26 5 2 3 2" xfId="50366"/>
    <cellStyle name="Normal 26 5 2 4" xfId="37364"/>
    <cellStyle name="Normal 26 5 3" xfId="14650"/>
    <cellStyle name="Normal 26 5 3 2" xfId="27610"/>
    <cellStyle name="Normal 26 5 3 2 2" xfId="53611"/>
    <cellStyle name="Normal 26 5 3 3" xfId="40676"/>
    <cellStyle name="Normal 26 5 4" xfId="21187"/>
    <cellStyle name="Normal 26 5 4 2" xfId="47187"/>
    <cellStyle name="Normal 26 5 5" xfId="34175"/>
    <cellStyle name="Normal 26 6" xfId="5816"/>
    <cellStyle name="Normal 26 6 2" xfId="11374"/>
    <cellStyle name="Normal 26 6 2 2" xfId="18077"/>
    <cellStyle name="Normal 26 6 2 2 2" xfId="31038"/>
    <cellStyle name="Normal 26 6 2 2 2 2" xfId="57039"/>
    <cellStyle name="Normal 26 6 2 2 3" xfId="44104"/>
    <cellStyle name="Normal 26 6 2 3" xfId="24605"/>
    <cellStyle name="Normal 26 6 2 3 2" xfId="50605"/>
    <cellStyle name="Normal 26 6 2 4" xfId="37603"/>
    <cellStyle name="Normal 26 6 3" xfId="14889"/>
    <cellStyle name="Normal 26 6 3 2" xfId="27849"/>
    <cellStyle name="Normal 26 6 3 2 2" xfId="53850"/>
    <cellStyle name="Normal 26 6 3 3" xfId="40915"/>
    <cellStyle name="Normal 26 6 4" xfId="21426"/>
    <cellStyle name="Normal 26 6 4 2" xfId="47426"/>
    <cellStyle name="Normal 26 6 5" xfId="34414"/>
    <cellStyle name="Normal 26 7" xfId="11444"/>
    <cellStyle name="Normal 26 7 2" xfId="18147"/>
    <cellStyle name="Normal 26 7 2 2" xfId="31108"/>
    <cellStyle name="Normal 26 7 2 2 2" xfId="57109"/>
    <cellStyle name="Normal 26 7 2 3" xfId="44174"/>
    <cellStyle name="Normal 26 7 3" xfId="24675"/>
    <cellStyle name="Normal 26 7 3 2" xfId="50675"/>
    <cellStyle name="Normal 26 7 4" xfId="37673"/>
    <cellStyle name="Normal 26 8" xfId="14959"/>
    <cellStyle name="Normal 26 8 2" xfId="27919"/>
    <cellStyle name="Normal 26 8 2 2" xfId="53920"/>
    <cellStyle name="Normal 26 8 3" xfId="40985"/>
    <cellStyle name="Normal 26 9" xfId="21496"/>
    <cellStyle name="Normal 26 9 2" xfId="47496"/>
    <cellStyle name="Normal 27" xfId="2162"/>
    <cellStyle name="Normal 27 2" xfId="4067"/>
    <cellStyle name="Normal 27 2 2" xfId="6030"/>
    <cellStyle name="Normal 27 2 3" xfId="10411"/>
    <cellStyle name="Normal 27 2 3 2" xfId="17115"/>
    <cellStyle name="Normal 27 2 3 2 2" xfId="30076"/>
    <cellStyle name="Normal 27 2 3 2 2 2" xfId="56077"/>
    <cellStyle name="Normal 27 2 3 2 3" xfId="43142"/>
    <cellStyle name="Normal 27 2 3 3" xfId="23643"/>
    <cellStyle name="Normal 27 2 3 3 2" xfId="49643"/>
    <cellStyle name="Normal 27 2 3 4" xfId="36641"/>
    <cellStyle name="Normal 27 2 4" xfId="13927"/>
    <cellStyle name="Normal 27 2 4 2" xfId="26887"/>
    <cellStyle name="Normal 27 2 4 2 2" xfId="52888"/>
    <cellStyle name="Normal 27 2 4 3" xfId="39953"/>
    <cellStyle name="Normal 27 2 5" xfId="20465"/>
    <cellStyle name="Normal 27 2 5 2" xfId="46465"/>
    <cellStyle name="Normal 27 2 6" xfId="33452"/>
    <cellStyle name="Normal 27 3" xfId="4736"/>
    <cellStyle name="Normal 27 3 2" xfId="10817"/>
    <cellStyle name="Normal 27 3 2 2" xfId="17521"/>
    <cellStyle name="Normal 27 3 2 2 2" xfId="30482"/>
    <cellStyle name="Normal 27 3 2 2 2 2" xfId="56483"/>
    <cellStyle name="Normal 27 3 2 2 3" xfId="43548"/>
    <cellStyle name="Normal 27 3 2 3" xfId="24049"/>
    <cellStyle name="Normal 27 3 2 3 2" xfId="50049"/>
    <cellStyle name="Normal 27 3 2 4" xfId="37047"/>
    <cellStyle name="Normal 27 3 3" xfId="14333"/>
    <cellStyle name="Normal 27 3 3 2" xfId="27293"/>
    <cellStyle name="Normal 27 3 3 2 2" xfId="53294"/>
    <cellStyle name="Normal 27 3 3 3" xfId="40359"/>
    <cellStyle name="Normal 27 3 4" xfId="20870"/>
    <cellStyle name="Normal 27 3 4 2" xfId="46870"/>
    <cellStyle name="Normal 27 3 5" xfId="33858"/>
    <cellStyle name="Normal 27 4" xfId="5317"/>
    <cellStyle name="Normal 27 4 2" xfId="11149"/>
    <cellStyle name="Normal 27 4 2 2" xfId="17852"/>
    <cellStyle name="Normal 27 4 2 2 2" xfId="30813"/>
    <cellStyle name="Normal 27 4 2 2 2 2" xfId="56814"/>
    <cellStyle name="Normal 27 4 2 2 3" xfId="43879"/>
    <cellStyle name="Normal 27 4 2 3" xfId="24380"/>
    <cellStyle name="Normal 27 4 2 3 2" xfId="50380"/>
    <cellStyle name="Normal 27 4 2 4" xfId="37378"/>
    <cellStyle name="Normal 27 4 3" xfId="14664"/>
    <cellStyle name="Normal 27 4 3 2" xfId="27624"/>
    <cellStyle name="Normal 27 4 3 2 2" xfId="53625"/>
    <cellStyle name="Normal 27 4 3 3" xfId="40690"/>
    <cellStyle name="Normal 27 4 4" xfId="21201"/>
    <cellStyle name="Normal 27 4 4 2" xfId="47201"/>
    <cellStyle name="Normal 27 4 5" xfId="34189"/>
    <cellStyle name="Normal 27 5" xfId="5858"/>
    <cellStyle name="Normal 27 5 2" xfId="11388"/>
    <cellStyle name="Normal 27 5 2 2" xfId="18091"/>
    <cellStyle name="Normal 27 5 2 2 2" xfId="31052"/>
    <cellStyle name="Normal 27 5 2 2 2 2" xfId="57053"/>
    <cellStyle name="Normal 27 5 2 2 3" xfId="44118"/>
    <cellStyle name="Normal 27 5 2 3" xfId="24619"/>
    <cellStyle name="Normal 27 5 2 3 2" xfId="50619"/>
    <cellStyle name="Normal 27 5 2 4" xfId="37617"/>
    <cellStyle name="Normal 27 5 3" xfId="14903"/>
    <cellStyle name="Normal 27 5 3 2" xfId="27863"/>
    <cellStyle name="Normal 27 5 3 2 2" xfId="53864"/>
    <cellStyle name="Normal 27 5 3 3" xfId="40929"/>
    <cellStyle name="Normal 27 5 4" xfId="21440"/>
    <cellStyle name="Normal 27 5 4 2" xfId="47440"/>
    <cellStyle name="Normal 27 5 5" xfId="34428"/>
    <cellStyle name="Normal 27 6" xfId="9065"/>
    <cellStyle name="Normal 27 6 2" xfId="15768"/>
    <cellStyle name="Normal 27 6 2 2" xfId="28728"/>
    <cellStyle name="Normal 27 6 2 2 2" xfId="54729"/>
    <cellStyle name="Normal 27 6 2 3" xfId="41794"/>
    <cellStyle name="Normal 27 6 3" xfId="22295"/>
    <cellStyle name="Normal 27 6 3 2" xfId="48295"/>
    <cellStyle name="Normal 27 6 4" xfId="35293"/>
    <cellStyle name="Normal 27 7" xfId="12579"/>
    <cellStyle name="Normal 27 7 2" xfId="25540"/>
    <cellStyle name="Normal 27 7 2 2" xfId="51540"/>
    <cellStyle name="Normal 27 7 3" xfId="38605"/>
    <cellStyle name="Normal 27 8" xfId="19121"/>
    <cellStyle name="Normal 27 8 2" xfId="45121"/>
    <cellStyle name="Normal 27 9" xfId="32104"/>
    <cellStyle name="Normal 28" xfId="6345"/>
    <cellStyle name="Normal 28 10" xfId="1424"/>
    <cellStyle name="Normal 28 11" xfId="1425"/>
    <cellStyle name="Normal 28 12" xfId="1426"/>
    <cellStyle name="Normal 28 13" xfId="1427"/>
    <cellStyle name="Normal 28 14" xfId="1428"/>
    <cellStyle name="Normal 28 15" xfId="1429"/>
    <cellStyle name="Normal 28 16" xfId="1430"/>
    <cellStyle name="Normal 28 17" xfId="1431"/>
    <cellStyle name="Normal 28 18" xfId="1432"/>
    <cellStyle name="Normal 28 19" xfId="1433"/>
    <cellStyle name="Normal 28 2" xfId="1434"/>
    <cellStyle name="Normal 28 20" xfId="1435"/>
    <cellStyle name="Normal 28 21" xfId="1436"/>
    <cellStyle name="Normal 28 22" xfId="1437"/>
    <cellStyle name="Normal 28 23" xfId="1438"/>
    <cellStyle name="Normal 28 24" xfId="1439"/>
    <cellStyle name="Normal 28 25" xfId="1440"/>
    <cellStyle name="Normal 28 26" xfId="1441"/>
    <cellStyle name="Normal 28 27" xfId="1442"/>
    <cellStyle name="Normal 28 28" xfId="1443"/>
    <cellStyle name="Normal 28 29" xfId="1444"/>
    <cellStyle name="Normal 28 3" xfId="1445"/>
    <cellStyle name="Normal 28 30" xfId="1446"/>
    <cellStyle name="Normal 28 31" xfId="1447"/>
    <cellStyle name="Normal 28 32" xfId="1448"/>
    <cellStyle name="Normal 28 33" xfId="1449"/>
    <cellStyle name="Normal 28 34" xfId="1450"/>
    <cellStyle name="Normal 28 35" xfId="1451"/>
    <cellStyle name="Normal 28 36" xfId="1452"/>
    <cellStyle name="Normal 28 37" xfId="1453"/>
    <cellStyle name="Normal 28 38" xfId="1454"/>
    <cellStyle name="Normal 28 39" xfId="1455"/>
    <cellStyle name="Normal 28 4" xfId="1456"/>
    <cellStyle name="Normal 28 40" xfId="1457"/>
    <cellStyle name="Normal 28 41" xfId="1458"/>
    <cellStyle name="Normal 28 42" xfId="1459"/>
    <cellStyle name="Normal 28 43" xfId="1460"/>
    <cellStyle name="Normal 28 44" xfId="1461"/>
    <cellStyle name="Normal 28 45" xfId="1462"/>
    <cellStyle name="Normal 28 46" xfId="1463"/>
    <cellStyle name="Normal 28 47" xfId="1464"/>
    <cellStyle name="Normal 28 48" xfId="1465"/>
    <cellStyle name="Normal 28 49" xfId="1466"/>
    <cellStyle name="Normal 28 5" xfId="1467"/>
    <cellStyle name="Normal 28 50" xfId="4109"/>
    <cellStyle name="Normal 28 50 2" xfId="6031"/>
    <cellStyle name="Normal 28 50 3" xfId="10425"/>
    <cellStyle name="Normal 28 50 3 2" xfId="17129"/>
    <cellStyle name="Normal 28 50 3 2 2" xfId="30090"/>
    <cellStyle name="Normal 28 50 3 2 2 2" xfId="56091"/>
    <cellStyle name="Normal 28 50 3 2 3" xfId="43156"/>
    <cellStyle name="Normal 28 50 3 3" xfId="23657"/>
    <cellStyle name="Normal 28 50 3 3 2" xfId="49657"/>
    <cellStyle name="Normal 28 50 3 4" xfId="36655"/>
    <cellStyle name="Normal 28 50 4" xfId="13941"/>
    <cellStyle name="Normal 28 50 4 2" xfId="26901"/>
    <cellStyle name="Normal 28 50 4 2 2" xfId="52902"/>
    <cellStyle name="Normal 28 50 4 3" xfId="39967"/>
    <cellStyle name="Normal 28 50 5" xfId="20479"/>
    <cellStyle name="Normal 28 50 5 2" xfId="46479"/>
    <cellStyle name="Normal 28 50 6" xfId="33466"/>
    <cellStyle name="Normal 28 51" xfId="4778"/>
    <cellStyle name="Normal 28 51 2" xfId="6032"/>
    <cellStyle name="Normal 28 51 3" xfId="10831"/>
    <cellStyle name="Normal 28 51 3 2" xfId="17535"/>
    <cellStyle name="Normal 28 51 3 2 2" xfId="30496"/>
    <cellStyle name="Normal 28 51 3 2 2 2" xfId="56497"/>
    <cellStyle name="Normal 28 51 3 2 3" xfId="43562"/>
    <cellStyle name="Normal 28 51 3 3" xfId="24063"/>
    <cellStyle name="Normal 28 51 3 3 2" xfId="50063"/>
    <cellStyle name="Normal 28 51 3 4" xfId="37061"/>
    <cellStyle name="Normal 28 51 4" xfId="14347"/>
    <cellStyle name="Normal 28 51 4 2" xfId="27307"/>
    <cellStyle name="Normal 28 51 4 2 2" xfId="53308"/>
    <cellStyle name="Normal 28 51 4 3" xfId="40373"/>
    <cellStyle name="Normal 28 51 5" xfId="20884"/>
    <cellStyle name="Normal 28 51 5 2" xfId="46884"/>
    <cellStyle name="Normal 28 51 6" xfId="33872"/>
    <cellStyle name="Normal 28 52" xfId="5359"/>
    <cellStyle name="Normal 28 52 2" xfId="11163"/>
    <cellStyle name="Normal 28 52 2 2" xfId="17866"/>
    <cellStyle name="Normal 28 52 2 2 2" xfId="30827"/>
    <cellStyle name="Normal 28 52 2 2 2 2" xfId="56828"/>
    <cellStyle name="Normal 28 52 2 2 3" xfId="43893"/>
    <cellStyle name="Normal 28 52 2 3" xfId="24394"/>
    <cellStyle name="Normal 28 52 2 3 2" xfId="50394"/>
    <cellStyle name="Normal 28 52 2 4" xfId="37392"/>
    <cellStyle name="Normal 28 52 3" xfId="14678"/>
    <cellStyle name="Normal 28 52 3 2" xfId="27638"/>
    <cellStyle name="Normal 28 52 3 2 2" xfId="53639"/>
    <cellStyle name="Normal 28 52 3 3" xfId="40704"/>
    <cellStyle name="Normal 28 52 4" xfId="21215"/>
    <cellStyle name="Normal 28 52 4 2" xfId="47215"/>
    <cellStyle name="Normal 28 52 5" xfId="34203"/>
    <cellStyle name="Normal 28 53" xfId="5900"/>
    <cellStyle name="Normal 28 53 2" xfId="11402"/>
    <cellStyle name="Normal 28 53 2 2" xfId="18105"/>
    <cellStyle name="Normal 28 53 2 2 2" xfId="31066"/>
    <cellStyle name="Normal 28 53 2 2 2 2" xfId="57067"/>
    <cellStyle name="Normal 28 53 2 2 3" xfId="44132"/>
    <cellStyle name="Normal 28 53 2 3" xfId="24633"/>
    <cellStyle name="Normal 28 53 2 3 2" xfId="50633"/>
    <cellStyle name="Normal 28 53 2 4" xfId="37631"/>
    <cellStyle name="Normal 28 53 3" xfId="14917"/>
    <cellStyle name="Normal 28 53 3 2" xfId="27877"/>
    <cellStyle name="Normal 28 53 3 2 2" xfId="53878"/>
    <cellStyle name="Normal 28 53 3 3" xfId="40943"/>
    <cellStyle name="Normal 28 53 4" xfId="21454"/>
    <cellStyle name="Normal 28 53 4 2" xfId="47454"/>
    <cellStyle name="Normal 28 53 5" xfId="34442"/>
    <cellStyle name="Normal 28 54" xfId="11458"/>
    <cellStyle name="Normal 28 54 2" xfId="18161"/>
    <cellStyle name="Normal 28 54 2 2" xfId="31122"/>
    <cellStyle name="Normal 28 54 2 2 2" xfId="57123"/>
    <cellStyle name="Normal 28 54 2 3" xfId="44188"/>
    <cellStyle name="Normal 28 54 3" xfId="24689"/>
    <cellStyle name="Normal 28 54 3 2" xfId="50689"/>
    <cellStyle name="Normal 28 54 4" xfId="37687"/>
    <cellStyle name="Normal 28 55" xfId="14973"/>
    <cellStyle name="Normal 28 55 2" xfId="27933"/>
    <cellStyle name="Normal 28 55 2 2" xfId="53934"/>
    <cellStyle name="Normal 28 55 3" xfId="40999"/>
    <cellStyle name="Normal 28 56" xfId="21510"/>
    <cellStyle name="Normal 28 56 2" xfId="47510"/>
    <cellStyle name="Normal 28 57" xfId="34498"/>
    <cellStyle name="Normal 28 6" xfId="1468"/>
    <cellStyle name="Normal 28 7" xfId="1469"/>
    <cellStyle name="Normal 28 8" xfId="1470"/>
    <cellStyle name="Normal 28 9" xfId="1471"/>
    <cellStyle name="Normal 29" xfId="2245"/>
    <cellStyle name="Normal 29 10" xfId="19148"/>
    <cellStyle name="Normal 29 10 2" xfId="45148"/>
    <cellStyle name="Normal 29 11" xfId="32131"/>
    <cellStyle name="Normal 29 2" xfId="1472"/>
    <cellStyle name="Normal 29 3" xfId="1473"/>
    <cellStyle name="Normal 29 4" xfId="4151"/>
    <cellStyle name="Normal 29 4 2" xfId="10439"/>
    <cellStyle name="Normal 29 4 2 2" xfId="17143"/>
    <cellStyle name="Normal 29 4 2 2 2" xfId="30104"/>
    <cellStyle name="Normal 29 4 2 2 2 2" xfId="56105"/>
    <cellStyle name="Normal 29 4 2 2 3" xfId="43170"/>
    <cellStyle name="Normal 29 4 2 3" xfId="23671"/>
    <cellStyle name="Normal 29 4 2 3 2" xfId="49671"/>
    <cellStyle name="Normal 29 4 2 4" xfId="36669"/>
    <cellStyle name="Normal 29 4 3" xfId="13955"/>
    <cellStyle name="Normal 29 4 3 2" xfId="26915"/>
    <cellStyle name="Normal 29 4 3 2 2" xfId="52916"/>
    <cellStyle name="Normal 29 4 3 3" xfId="39981"/>
    <cellStyle name="Normal 29 4 4" xfId="20493"/>
    <cellStyle name="Normal 29 4 4 2" xfId="46493"/>
    <cellStyle name="Normal 29 4 5" xfId="33480"/>
    <cellStyle name="Normal 29 5" xfId="4820"/>
    <cellStyle name="Normal 29 5 2" xfId="10845"/>
    <cellStyle name="Normal 29 5 2 2" xfId="17549"/>
    <cellStyle name="Normal 29 5 2 2 2" xfId="30510"/>
    <cellStyle name="Normal 29 5 2 2 2 2" xfId="56511"/>
    <cellStyle name="Normal 29 5 2 2 3" xfId="43576"/>
    <cellStyle name="Normal 29 5 2 3" xfId="24077"/>
    <cellStyle name="Normal 29 5 2 3 2" xfId="50077"/>
    <cellStyle name="Normal 29 5 2 4" xfId="37075"/>
    <cellStyle name="Normal 29 5 3" xfId="14361"/>
    <cellStyle name="Normal 29 5 3 2" xfId="27321"/>
    <cellStyle name="Normal 29 5 3 2 2" xfId="53322"/>
    <cellStyle name="Normal 29 5 3 3" xfId="40387"/>
    <cellStyle name="Normal 29 5 4" xfId="20898"/>
    <cellStyle name="Normal 29 5 4 2" xfId="46898"/>
    <cellStyle name="Normal 29 5 5" xfId="33886"/>
    <cellStyle name="Normal 29 6" xfId="5401"/>
    <cellStyle name="Normal 29 6 2" xfId="11177"/>
    <cellStyle name="Normal 29 6 2 2" xfId="17880"/>
    <cellStyle name="Normal 29 6 2 2 2" xfId="30841"/>
    <cellStyle name="Normal 29 6 2 2 2 2" xfId="56842"/>
    <cellStyle name="Normal 29 6 2 2 3" xfId="43907"/>
    <cellStyle name="Normal 29 6 2 3" xfId="24408"/>
    <cellStyle name="Normal 29 6 2 3 2" xfId="50408"/>
    <cellStyle name="Normal 29 6 2 4" xfId="37406"/>
    <cellStyle name="Normal 29 6 3" xfId="14692"/>
    <cellStyle name="Normal 29 6 3 2" xfId="27652"/>
    <cellStyle name="Normal 29 6 3 2 2" xfId="53653"/>
    <cellStyle name="Normal 29 6 3 3" xfId="40718"/>
    <cellStyle name="Normal 29 6 4" xfId="21229"/>
    <cellStyle name="Normal 29 6 4 2" xfId="47229"/>
    <cellStyle name="Normal 29 6 5" xfId="34217"/>
    <cellStyle name="Normal 29 7" xfId="5942"/>
    <cellStyle name="Normal 29 7 2" xfId="11416"/>
    <cellStyle name="Normal 29 7 2 2" xfId="18119"/>
    <cellStyle name="Normal 29 7 2 2 2" xfId="31080"/>
    <cellStyle name="Normal 29 7 2 2 2 2" xfId="57081"/>
    <cellStyle name="Normal 29 7 2 2 3" xfId="44146"/>
    <cellStyle name="Normal 29 7 2 3" xfId="24647"/>
    <cellStyle name="Normal 29 7 2 3 2" xfId="50647"/>
    <cellStyle name="Normal 29 7 2 4" xfId="37645"/>
    <cellStyle name="Normal 29 7 3" xfId="14931"/>
    <cellStyle name="Normal 29 7 3 2" xfId="27891"/>
    <cellStyle name="Normal 29 7 3 2 2" xfId="53892"/>
    <cellStyle name="Normal 29 7 3 3" xfId="40957"/>
    <cellStyle name="Normal 29 7 4" xfId="21468"/>
    <cellStyle name="Normal 29 7 4 2" xfId="47468"/>
    <cellStyle name="Normal 29 7 5" xfId="34456"/>
    <cellStyle name="Normal 29 8" xfId="9092"/>
    <cellStyle name="Normal 29 8 2" xfId="15795"/>
    <cellStyle name="Normal 29 8 2 2" xfId="28755"/>
    <cellStyle name="Normal 29 8 2 2 2" xfId="54756"/>
    <cellStyle name="Normal 29 8 2 3" xfId="41821"/>
    <cellStyle name="Normal 29 8 3" xfId="22322"/>
    <cellStyle name="Normal 29 8 3 2" xfId="48322"/>
    <cellStyle name="Normal 29 8 4" xfId="35320"/>
    <cellStyle name="Normal 29 9" xfId="12606"/>
    <cellStyle name="Normal 29 9 2" xfId="25567"/>
    <cellStyle name="Normal 29 9 2 2" xfId="51567"/>
    <cellStyle name="Normal 29 9 3" xfId="38632"/>
    <cellStyle name="Normal 3" xfId="93"/>
    <cellStyle name="Normal 3 2" xfId="2376"/>
    <cellStyle name="Normal 3 3" xfId="2833"/>
    <cellStyle name="Normal 3 4" xfId="3304"/>
    <cellStyle name="Normal 3 5" xfId="2572"/>
    <cellStyle name="Normal 3 6" xfId="8560"/>
    <cellStyle name="Normal 30" xfId="6387"/>
    <cellStyle name="Normal 30 2" xfId="1474"/>
    <cellStyle name="Normal 30 3" xfId="11472"/>
    <cellStyle name="Normal 30 3 2" xfId="18175"/>
    <cellStyle name="Normal 30 3 2 2" xfId="31136"/>
    <cellStyle name="Normal 30 3 2 2 2" xfId="57137"/>
    <cellStyle name="Normal 30 3 2 3" xfId="44202"/>
    <cellStyle name="Normal 30 3 3" xfId="24703"/>
    <cellStyle name="Normal 30 3 3 2" xfId="50703"/>
    <cellStyle name="Normal 30 3 4" xfId="37701"/>
    <cellStyle name="Normal 30 4" xfId="14987"/>
    <cellStyle name="Normal 30 4 2" xfId="27947"/>
    <cellStyle name="Normal 30 4 2 2" xfId="53948"/>
    <cellStyle name="Normal 30 4 3" xfId="41013"/>
    <cellStyle name="Normal 30 5" xfId="21524"/>
    <cellStyle name="Normal 30 5 2" xfId="47524"/>
    <cellStyle name="Normal 30 6" xfId="34512"/>
    <cellStyle name="Normal 31" xfId="6429"/>
    <cellStyle name="Normal 31 2" xfId="1475"/>
    <cellStyle name="Normal 31 3" xfId="11486"/>
    <cellStyle name="Normal 31 3 2" xfId="18189"/>
    <cellStyle name="Normal 31 3 2 2" xfId="31150"/>
    <cellStyle name="Normal 31 3 2 2 2" xfId="57151"/>
    <cellStyle name="Normal 31 3 2 3" xfId="44216"/>
    <cellStyle name="Normal 31 3 3" xfId="24717"/>
    <cellStyle name="Normal 31 3 3 2" xfId="50717"/>
    <cellStyle name="Normal 31 3 4" xfId="37715"/>
    <cellStyle name="Normal 31 4" xfId="15001"/>
    <cellStyle name="Normal 31 4 2" xfId="27961"/>
    <cellStyle name="Normal 31 4 2 2" xfId="53962"/>
    <cellStyle name="Normal 31 4 3" xfId="41027"/>
    <cellStyle name="Normal 31 5" xfId="21538"/>
    <cellStyle name="Normal 31 5 2" xfId="47538"/>
    <cellStyle name="Normal 31 6" xfId="34526"/>
    <cellStyle name="Normal 32" xfId="6471"/>
    <cellStyle name="Normal 32 2" xfId="1476"/>
    <cellStyle name="Normal 32 3" xfId="11500"/>
    <cellStyle name="Normal 32 3 2" xfId="18203"/>
    <cellStyle name="Normal 32 3 2 2" xfId="31164"/>
    <cellStyle name="Normal 32 3 2 2 2" xfId="57165"/>
    <cellStyle name="Normal 32 3 2 3" xfId="44230"/>
    <cellStyle name="Normal 32 3 3" xfId="24731"/>
    <cellStyle name="Normal 32 3 3 2" xfId="50731"/>
    <cellStyle name="Normal 32 3 4" xfId="37729"/>
    <cellStyle name="Normal 32 4" xfId="15015"/>
    <cellStyle name="Normal 32 4 2" xfId="27975"/>
    <cellStyle name="Normal 32 4 2 2" xfId="53976"/>
    <cellStyle name="Normal 32 4 3" xfId="41041"/>
    <cellStyle name="Normal 32 5" xfId="21552"/>
    <cellStyle name="Normal 32 5 2" xfId="47552"/>
    <cellStyle name="Normal 32 6" xfId="34540"/>
    <cellStyle name="Normal 33" xfId="1477"/>
    <cellStyle name="Normal 33 10" xfId="1478"/>
    <cellStyle name="Normal 33 100" xfId="7185"/>
    <cellStyle name="Normal 33 101" xfId="7186"/>
    <cellStyle name="Normal 33 102" xfId="7187"/>
    <cellStyle name="Normal 33 103" xfId="7188"/>
    <cellStyle name="Normal 33 104" xfId="7189"/>
    <cellStyle name="Normal 33 105" xfId="7190"/>
    <cellStyle name="Normal 33 106" xfId="7191"/>
    <cellStyle name="Normal 33 107" xfId="7192"/>
    <cellStyle name="Normal 33 108" xfId="7193"/>
    <cellStyle name="Normal 33 109" xfId="7194"/>
    <cellStyle name="Normal 33 11" xfId="1479"/>
    <cellStyle name="Normal 33 110" xfId="7195"/>
    <cellStyle name="Normal 33 111" xfId="7196"/>
    <cellStyle name="Normal 33 112" xfId="7197"/>
    <cellStyle name="Normal 33 113" xfId="7198"/>
    <cellStyle name="Normal 33 114" xfId="7199"/>
    <cellStyle name="Normal 33 115" xfId="7200"/>
    <cellStyle name="Normal 33 116" xfId="7201"/>
    <cellStyle name="Normal 33 117" xfId="7202"/>
    <cellStyle name="Normal 33 118" xfId="7203"/>
    <cellStyle name="Normal 33 119" xfId="7204"/>
    <cellStyle name="Normal 33 12" xfId="1480"/>
    <cellStyle name="Normal 33 120" xfId="7205"/>
    <cellStyle name="Normal 33 121" xfId="7206"/>
    <cellStyle name="Normal 33 122" xfId="7207"/>
    <cellStyle name="Normal 33 123" xfId="7208"/>
    <cellStyle name="Normal 33 124" xfId="7209"/>
    <cellStyle name="Normal 33 125" xfId="7210"/>
    <cellStyle name="Normal 33 126" xfId="7211"/>
    <cellStyle name="Normal 33 127" xfId="7212"/>
    <cellStyle name="Normal 33 128" xfId="7213"/>
    <cellStyle name="Normal 33 129" xfId="7214"/>
    <cellStyle name="Normal 33 13" xfId="1481"/>
    <cellStyle name="Normal 33 130" xfId="7215"/>
    <cellStyle name="Normal 33 131" xfId="7216"/>
    <cellStyle name="Normal 33 132" xfId="7217"/>
    <cellStyle name="Normal 33 133" xfId="7218"/>
    <cellStyle name="Normal 33 134" xfId="7219"/>
    <cellStyle name="Normal 33 135" xfId="7220"/>
    <cellStyle name="Normal 33 136" xfId="7221"/>
    <cellStyle name="Normal 33 137" xfId="7222"/>
    <cellStyle name="Normal 33 138" xfId="7223"/>
    <cellStyle name="Normal 33 139" xfId="7224"/>
    <cellStyle name="Normal 33 14" xfId="1482"/>
    <cellStyle name="Normal 33 140" xfId="7225"/>
    <cellStyle name="Normal 33 141" xfId="7226"/>
    <cellStyle name="Normal 33 142" xfId="7227"/>
    <cellStyle name="Normal 33 143" xfId="7228"/>
    <cellStyle name="Normal 33 144" xfId="7229"/>
    <cellStyle name="Normal 33 145" xfId="7230"/>
    <cellStyle name="Normal 33 146" xfId="7231"/>
    <cellStyle name="Normal 33 147" xfId="7232"/>
    <cellStyle name="Normal 33 148" xfId="7233"/>
    <cellStyle name="Normal 33 149" xfId="7234"/>
    <cellStyle name="Normal 33 15" xfId="1483"/>
    <cellStyle name="Normal 33 150" xfId="7235"/>
    <cellStyle name="Normal 33 151" xfId="7236"/>
    <cellStyle name="Normal 33 152" xfId="7237"/>
    <cellStyle name="Normal 33 153" xfId="7238"/>
    <cellStyle name="Normal 33 154" xfId="7239"/>
    <cellStyle name="Normal 33 155" xfId="7240"/>
    <cellStyle name="Normal 33 156" xfId="7241"/>
    <cellStyle name="Normal 33 157" xfId="7242"/>
    <cellStyle name="Normal 33 16" xfId="1484"/>
    <cellStyle name="Normal 33 17" xfId="1485"/>
    <cellStyle name="Normal 33 18" xfId="1486"/>
    <cellStyle name="Normal 33 19" xfId="1487"/>
    <cellStyle name="Normal 33 2" xfId="1488"/>
    <cellStyle name="Normal 33 20" xfId="1489"/>
    <cellStyle name="Normal 33 21" xfId="1490"/>
    <cellStyle name="Normal 33 22" xfId="1491"/>
    <cellStyle name="Normal 33 23" xfId="1492"/>
    <cellStyle name="Normal 33 24" xfId="1493"/>
    <cellStyle name="Normal 33 25" xfId="1494"/>
    <cellStyle name="Normal 33 26" xfId="1495"/>
    <cellStyle name="Normal 33 27" xfId="1496"/>
    <cellStyle name="Normal 33 28" xfId="1497"/>
    <cellStyle name="Normal 33 29" xfId="1498"/>
    <cellStyle name="Normal 33 3" xfId="1499"/>
    <cellStyle name="Normal 33 30" xfId="1500"/>
    <cellStyle name="Normal 33 31" xfId="1501"/>
    <cellStyle name="Normal 33 32" xfId="1502"/>
    <cellStyle name="Normal 33 33" xfId="1503"/>
    <cellStyle name="Normal 33 34" xfId="1504"/>
    <cellStyle name="Normal 33 35" xfId="1505"/>
    <cellStyle name="Normal 33 36" xfId="1506"/>
    <cellStyle name="Normal 33 37" xfId="6033"/>
    <cellStyle name="Normal 33 38" xfId="6034"/>
    <cellStyle name="Normal 33 39" xfId="6035"/>
    <cellStyle name="Normal 33 4" xfId="1507"/>
    <cellStyle name="Normal 33 40" xfId="6036"/>
    <cellStyle name="Normal 33 41" xfId="6037"/>
    <cellStyle name="Normal 33 42" xfId="6038"/>
    <cellStyle name="Normal 33 43" xfId="6039"/>
    <cellStyle name="Normal 33 44" xfId="6040"/>
    <cellStyle name="Normal 33 45" xfId="6041"/>
    <cellStyle name="Normal 33 46" xfId="6042"/>
    <cellStyle name="Normal 33 47" xfId="6043"/>
    <cellStyle name="Normal 33 48" xfId="6044"/>
    <cellStyle name="Normal 33 49" xfId="6045"/>
    <cellStyle name="Normal 33 5" xfId="1508"/>
    <cellStyle name="Normal 33 50" xfId="6046"/>
    <cellStyle name="Normal 33 51" xfId="6047"/>
    <cellStyle name="Normal 33 52" xfId="6048"/>
    <cellStyle name="Normal 33 53" xfId="6049"/>
    <cellStyle name="Normal 33 54" xfId="6050"/>
    <cellStyle name="Normal 33 55" xfId="6051"/>
    <cellStyle name="Normal 33 56" xfId="7243"/>
    <cellStyle name="Normal 33 57" xfId="7244"/>
    <cellStyle name="Normal 33 58" xfId="7245"/>
    <cellStyle name="Normal 33 59" xfId="7246"/>
    <cellStyle name="Normal 33 6" xfId="1509"/>
    <cellStyle name="Normal 33 60" xfId="7247"/>
    <cellStyle name="Normal 33 61" xfId="7248"/>
    <cellStyle name="Normal 33 62" xfId="7249"/>
    <cellStyle name="Normal 33 63" xfId="7250"/>
    <cellStyle name="Normal 33 64" xfId="7251"/>
    <cellStyle name="Normal 33 65" xfId="7252"/>
    <cellStyle name="Normal 33 66" xfId="7253"/>
    <cellStyle name="Normal 33 67" xfId="7254"/>
    <cellStyle name="Normal 33 68" xfId="7255"/>
    <cellStyle name="Normal 33 69" xfId="7256"/>
    <cellStyle name="Normal 33 7" xfId="1510"/>
    <cellStyle name="Normal 33 70" xfId="7257"/>
    <cellStyle name="Normal 33 71" xfId="7258"/>
    <cellStyle name="Normal 33 72" xfId="7259"/>
    <cellStyle name="Normal 33 73" xfId="7260"/>
    <cellStyle name="Normal 33 74" xfId="7261"/>
    <cellStyle name="Normal 33 75" xfId="7262"/>
    <cellStyle name="Normal 33 76" xfId="7263"/>
    <cellStyle name="Normal 33 77" xfId="7264"/>
    <cellStyle name="Normal 33 78" xfId="7265"/>
    <cellStyle name="Normal 33 79" xfId="7266"/>
    <cellStyle name="Normal 33 8" xfId="1511"/>
    <cellStyle name="Normal 33 80" xfId="7267"/>
    <cellStyle name="Normal 33 81" xfId="7268"/>
    <cellStyle name="Normal 33 82" xfId="7269"/>
    <cellStyle name="Normal 33 83" xfId="7270"/>
    <cellStyle name="Normal 33 84" xfId="7271"/>
    <cellStyle name="Normal 33 85" xfId="7272"/>
    <cellStyle name="Normal 33 86" xfId="7273"/>
    <cellStyle name="Normal 33 87" xfId="7274"/>
    <cellStyle name="Normal 33 88" xfId="7275"/>
    <cellStyle name="Normal 33 89" xfId="7276"/>
    <cellStyle name="Normal 33 9" xfId="1512"/>
    <cellStyle name="Normal 33 90" xfId="7277"/>
    <cellStyle name="Normal 33 91" xfId="7278"/>
    <cellStyle name="Normal 33 92" xfId="7279"/>
    <cellStyle name="Normal 33 93" xfId="7280"/>
    <cellStyle name="Normal 33 94" xfId="7281"/>
    <cellStyle name="Normal 33 95" xfId="7282"/>
    <cellStyle name="Normal 33 96" xfId="7283"/>
    <cellStyle name="Normal 33 97" xfId="7284"/>
    <cellStyle name="Normal 33 98" xfId="7285"/>
    <cellStyle name="Normal 33 99" xfId="7286"/>
    <cellStyle name="Normal 34" xfId="1513"/>
    <cellStyle name="Normal 34 10" xfId="1514"/>
    <cellStyle name="Normal 34 100" xfId="7287"/>
    <cellStyle name="Normal 34 101" xfId="7288"/>
    <cellStyle name="Normal 34 102" xfId="7289"/>
    <cellStyle name="Normal 34 103" xfId="7290"/>
    <cellStyle name="Normal 34 104" xfId="7291"/>
    <cellStyle name="Normal 34 105" xfId="7292"/>
    <cellStyle name="Normal 34 106" xfId="7293"/>
    <cellStyle name="Normal 34 107" xfId="7294"/>
    <cellStyle name="Normal 34 108" xfId="7295"/>
    <cellStyle name="Normal 34 109" xfId="7296"/>
    <cellStyle name="Normal 34 11" xfId="1515"/>
    <cellStyle name="Normal 34 110" xfId="7297"/>
    <cellStyle name="Normal 34 111" xfId="7298"/>
    <cellStyle name="Normal 34 112" xfId="7299"/>
    <cellStyle name="Normal 34 113" xfId="7300"/>
    <cellStyle name="Normal 34 114" xfId="7301"/>
    <cellStyle name="Normal 34 115" xfId="7302"/>
    <cellStyle name="Normal 34 116" xfId="7303"/>
    <cellStyle name="Normal 34 117" xfId="7304"/>
    <cellStyle name="Normal 34 118" xfId="7305"/>
    <cellStyle name="Normal 34 119" xfId="7306"/>
    <cellStyle name="Normal 34 12" xfId="1516"/>
    <cellStyle name="Normal 34 120" xfId="7307"/>
    <cellStyle name="Normal 34 121" xfId="7308"/>
    <cellStyle name="Normal 34 122" xfId="7309"/>
    <cellStyle name="Normal 34 123" xfId="7310"/>
    <cellStyle name="Normal 34 124" xfId="7311"/>
    <cellStyle name="Normal 34 125" xfId="7312"/>
    <cellStyle name="Normal 34 126" xfId="7313"/>
    <cellStyle name="Normal 34 127" xfId="7314"/>
    <cellStyle name="Normal 34 128" xfId="7315"/>
    <cellStyle name="Normal 34 129" xfId="7316"/>
    <cellStyle name="Normal 34 13" xfId="1517"/>
    <cellStyle name="Normal 34 130" xfId="7317"/>
    <cellStyle name="Normal 34 131" xfId="7318"/>
    <cellStyle name="Normal 34 132" xfId="7319"/>
    <cellStyle name="Normal 34 133" xfId="7320"/>
    <cellStyle name="Normal 34 134" xfId="7321"/>
    <cellStyle name="Normal 34 135" xfId="7322"/>
    <cellStyle name="Normal 34 136" xfId="7323"/>
    <cellStyle name="Normal 34 137" xfId="7324"/>
    <cellStyle name="Normal 34 138" xfId="7325"/>
    <cellStyle name="Normal 34 139" xfId="7326"/>
    <cellStyle name="Normal 34 14" xfId="1518"/>
    <cellStyle name="Normal 34 140" xfId="7327"/>
    <cellStyle name="Normal 34 141" xfId="7328"/>
    <cellStyle name="Normal 34 142" xfId="7329"/>
    <cellStyle name="Normal 34 143" xfId="7330"/>
    <cellStyle name="Normal 34 144" xfId="7331"/>
    <cellStyle name="Normal 34 145" xfId="7332"/>
    <cellStyle name="Normal 34 146" xfId="7333"/>
    <cellStyle name="Normal 34 147" xfId="7334"/>
    <cellStyle name="Normal 34 148" xfId="7335"/>
    <cellStyle name="Normal 34 149" xfId="7336"/>
    <cellStyle name="Normal 34 15" xfId="1519"/>
    <cellStyle name="Normal 34 150" xfId="7337"/>
    <cellStyle name="Normal 34 151" xfId="7338"/>
    <cellStyle name="Normal 34 152" xfId="7339"/>
    <cellStyle name="Normal 34 153" xfId="7340"/>
    <cellStyle name="Normal 34 154" xfId="7341"/>
    <cellStyle name="Normal 34 155" xfId="7342"/>
    <cellStyle name="Normal 34 156" xfId="7343"/>
    <cellStyle name="Normal 34 157" xfId="7344"/>
    <cellStyle name="Normal 34 16" xfId="1520"/>
    <cellStyle name="Normal 34 17" xfId="1521"/>
    <cellStyle name="Normal 34 18" xfId="1522"/>
    <cellStyle name="Normal 34 19" xfId="1523"/>
    <cellStyle name="Normal 34 2" xfId="1524"/>
    <cellStyle name="Normal 34 20" xfId="1525"/>
    <cellStyle name="Normal 34 21" xfId="1526"/>
    <cellStyle name="Normal 34 22" xfId="1527"/>
    <cellStyle name="Normal 34 23" xfId="1528"/>
    <cellStyle name="Normal 34 24" xfId="1529"/>
    <cellStyle name="Normal 34 25" xfId="1530"/>
    <cellStyle name="Normal 34 26" xfId="1531"/>
    <cellStyle name="Normal 34 27" xfId="1532"/>
    <cellStyle name="Normal 34 28" xfId="1533"/>
    <cellStyle name="Normal 34 29" xfId="1534"/>
    <cellStyle name="Normal 34 3" xfId="1535"/>
    <cellStyle name="Normal 34 30" xfId="1536"/>
    <cellStyle name="Normal 34 31" xfId="1537"/>
    <cellStyle name="Normal 34 32" xfId="1538"/>
    <cellStyle name="Normal 34 33" xfId="1539"/>
    <cellStyle name="Normal 34 34" xfId="1540"/>
    <cellStyle name="Normal 34 35" xfId="1541"/>
    <cellStyle name="Normal 34 36" xfId="1542"/>
    <cellStyle name="Normal 34 37" xfId="6052"/>
    <cellStyle name="Normal 34 38" xfId="6053"/>
    <cellStyle name="Normal 34 39" xfId="6054"/>
    <cellStyle name="Normal 34 4" xfId="1543"/>
    <cellStyle name="Normal 34 40" xfId="6055"/>
    <cellStyle name="Normal 34 41" xfId="6056"/>
    <cellStyle name="Normal 34 42" xfId="6057"/>
    <cellStyle name="Normal 34 43" xfId="6058"/>
    <cellStyle name="Normal 34 44" xfId="6059"/>
    <cellStyle name="Normal 34 45" xfId="6060"/>
    <cellStyle name="Normal 34 46" xfId="6061"/>
    <cellStyle name="Normal 34 47" xfId="6062"/>
    <cellStyle name="Normal 34 48" xfId="6063"/>
    <cellStyle name="Normal 34 49" xfId="6064"/>
    <cellStyle name="Normal 34 5" xfId="1544"/>
    <cellStyle name="Normal 34 50" xfId="6065"/>
    <cellStyle name="Normal 34 51" xfId="6066"/>
    <cellStyle name="Normal 34 52" xfId="6067"/>
    <cellStyle name="Normal 34 53" xfId="6068"/>
    <cellStyle name="Normal 34 54" xfId="6069"/>
    <cellStyle name="Normal 34 55" xfId="6070"/>
    <cellStyle name="Normal 34 56" xfId="7345"/>
    <cellStyle name="Normal 34 57" xfId="7346"/>
    <cellStyle name="Normal 34 58" xfId="7347"/>
    <cellStyle name="Normal 34 59" xfId="7348"/>
    <cellStyle name="Normal 34 6" xfId="1545"/>
    <cellStyle name="Normal 34 60" xfId="7349"/>
    <cellStyle name="Normal 34 61" xfId="7350"/>
    <cellStyle name="Normal 34 62" xfId="7351"/>
    <cellStyle name="Normal 34 63" xfId="7352"/>
    <cellStyle name="Normal 34 64" xfId="7353"/>
    <cellStyle name="Normal 34 65" xfId="7354"/>
    <cellStyle name="Normal 34 66" xfId="7355"/>
    <cellStyle name="Normal 34 67" xfId="7356"/>
    <cellStyle name="Normal 34 68" xfId="7357"/>
    <cellStyle name="Normal 34 69" xfId="7358"/>
    <cellStyle name="Normal 34 7" xfId="1546"/>
    <cellStyle name="Normal 34 70" xfId="7359"/>
    <cellStyle name="Normal 34 71" xfId="7360"/>
    <cellStyle name="Normal 34 72" xfId="7361"/>
    <cellStyle name="Normal 34 73" xfId="7362"/>
    <cellStyle name="Normal 34 74" xfId="7363"/>
    <cellStyle name="Normal 34 75" xfId="7364"/>
    <cellStyle name="Normal 34 76" xfId="7365"/>
    <cellStyle name="Normal 34 77" xfId="7366"/>
    <cellStyle name="Normal 34 78" xfId="7367"/>
    <cellStyle name="Normal 34 79" xfId="7368"/>
    <cellStyle name="Normal 34 8" xfId="1547"/>
    <cellStyle name="Normal 34 80" xfId="7369"/>
    <cellStyle name="Normal 34 81" xfId="7370"/>
    <cellStyle name="Normal 34 82" xfId="7371"/>
    <cellStyle name="Normal 34 83" xfId="7372"/>
    <cellStyle name="Normal 34 84" xfId="7373"/>
    <cellStyle name="Normal 34 85" xfId="7374"/>
    <cellStyle name="Normal 34 86" xfId="7375"/>
    <cellStyle name="Normal 34 87" xfId="7376"/>
    <cellStyle name="Normal 34 88" xfId="7377"/>
    <cellStyle name="Normal 34 89" xfId="7378"/>
    <cellStyle name="Normal 34 9" xfId="1548"/>
    <cellStyle name="Normal 34 90" xfId="7379"/>
    <cellStyle name="Normal 34 91" xfId="7380"/>
    <cellStyle name="Normal 34 92" xfId="7381"/>
    <cellStyle name="Normal 34 93" xfId="7382"/>
    <cellStyle name="Normal 34 94" xfId="7383"/>
    <cellStyle name="Normal 34 95" xfId="7384"/>
    <cellStyle name="Normal 34 96" xfId="7385"/>
    <cellStyle name="Normal 34 97" xfId="7386"/>
    <cellStyle name="Normal 34 98" xfId="7387"/>
    <cellStyle name="Normal 34 99" xfId="7388"/>
    <cellStyle name="Normal 35" xfId="1549"/>
    <cellStyle name="Normal 35 10" xfId="6071"/>
    <cellStyle name="Normal 35 100" xfId="7389"/>
    <cellStyle name="Normal 35 101" xfId="7390"/>
    <cellStyle name="Normal 35 102" xfId="7391"/>
    <cellStyle name="Normal 35 103" xfId="7392"/>
    <cellStyle name="Normal 35 104" xfId="7393"/>
    <cellStyle name="Normal 35 105" xfId="7394"/>
    <cellStyle name="Normal 35 106" xfId="7395"/>
    <cellStyle name="Normal 35 107" xfId="7396"/>
    <cellStyle name="Normal 35 108" xfId="7397"/>
    <cellStyle name="Normal 35 109" xfId="7398"/>
    <cellStyle name="Normal 35 11" xfId="6072"/>
    <cellStyle name="Normal 35 110" xfId="7399"/>
    <cellStyle name="Normal 35 111" xfId="7400"/>
    <cellStyle name="Normal 35 112" xfId="7401"/>
    <cellStyle name="Normal 35 113" xfId="7402"/>
    <cellStyle name="Normal 35 114" xfId="7403"/>
    <cellStyle name="Normal 35 115" xfId="7404"/>
    <cellStyle name="Normal 35 116" xfId="7405"/>
    <cellStyle name="Normal 35 117" xfId="7406"/>
    <cellStyle name="Normal 35 118" xfId="7407"/>
    <cellStyle name="Normal 35 119" xfId="7408"/>
    <cellStyle name="Normal 35 12" xfId="6073"/>
    <cellStyle name="Normal 35 120" xfId="7409"/>
    <cellStyle name="Normal 35 121" xfId="7410"/>
    <cellStyle name="Normal 35 122" xfId="7411"/>
    <cellStyle name="Normal 35 123" xfId="7412"/>
    <cellStyle name="Normal 35 124" xfId="7413"/>
    <cellStyle name="Normal 35 125" xfId="7414"/>
    <cellStyle name="Normal 35 126" xfId="7415"/>
    <cellStyle name="Normal 35 13" xfId="6074"/>
    <cellStyle name="Normal 35 14" xfId="6075"/>
    <cellStyle name="Normal 35 15" xfId="6076"/>
    <cellStyle name="Normal 35 16" xfId="6077"/>
    <cellStyle name="Normal 35 17" xfId="6078"/>
    <cellStyle name="Normal 35 18" xfId="6079"/>
    <cellStyle name="Normal 35 19" xfId="6080"/>
    <cellStyle name="Normal 35 2" xfId="1550"/>
    <cellStyle name="Normal 35 20" xfId="6081"/>
    <cellStyle name="Normal 35 21" xfId="6082"/>
    <cellStyle name="Normal 35 22" xfId="6083"/>
    <cellStyle name="Normal 35 23" xfId="6084"/>
    <cellStyle name="Normal 35 24" xfId="6085"/>
    <cellStyle name="Normal 35 25" xfId="7416"/>
    <cellStyle name="Normal 35 26" xfId="7417"/>
    <cellStyle name="Normal 35 27" xfId="7418"/>
    <cellStyle name="Normal 35 28" xfId="7419"/>
    <cellStyle name="Normal 35 29" xfId="7420"/>
    <cellStyle name="Normal 35 3" xfId="1551"/>
    <cellStyle name="Normal 35 30" xfId="7421"/>
    <cellStyle name="Normal 35 31" xfId="7422"/>
    <cellStyle name="Normal 35 32" xfId="7423"/>
    <cellStyle name="Normal 35 33" xfId="7424"/>
    <cellStyle name="Normal 35 34" xfId="7425"/>
    <cellStyle name="Normal 35 35" xfId="7426"/>
    <cellStyle name="Normal 35 36" xfId="7427"/>
    <cellStyle name="Normal 35 37" xfId="7428"/>
    <cellStyle name="Normal 35 38" xfId="7429"/>
    <cellStyle name="Normal 35 39" xfId="7430"/>
    <cellStyle name="Normal 35 4" xfId="1552"/>
    <cellStyle name="Normal 35 40" xfId="7431"/>
    <cellStyle name="Normal 35 41" xfId="7432"/>
    <cellStyle name="Normal 35 42" xfId="7433"/>
    <cellStyle name="Normal 35 43" xfId="7434"/>
    <cellStyle name="Normal 35 44" xfId="7435"/>
    <cellStyle name="Normal 35 45" xfId="7436"/>
    <cellStyle name="Normal 35 46" xfId="7437"/>
    <cellStyle name="Normal 35 47" xfId="7438"/>
    <cellStyle name="Normal 35 48" xfId="7439"/>
    <cellStyle name="Normal 35 49" xfId="7440"/>
    <cellStyle name="Normal 35 5" xfId="1553"/>
    <cellStyle name="Normal 35 50" xfId="7441"/>
    <cellStyle name="Normal 35 51" xfId="7442"/>
    <cellStyle name="Normal 35 52" xfId="7443"/>
    <cellStyle name="Normal 35 53" xfId="7444"/>
    <cellStyle name="Normal 35 54" xfId="7445"/>
    <cellStyle name="Normal 35 55" xfId="7446"/>
    <cellStyle name="Normal 35 56" xfId="7447"/>
    <cellStyle name="Normal 35 57" xfId="7448"/>
    <cellStyle name="Normal 35 58" xfId="7449"/>
    <cellStyle name="Normal 35 59" xfId="7450"/>
    <cellStyle name="Normal 35 6" xfId="1554"/>
    <cellStyle name="Normal 35 60" xfId="7451"/>
    <cellStyle name="Normal 35 61" xfId="7452"/>
    <cellStyle name="Normal 35 62" xfId="7453"/>
    <cellStyle name="Normal 35 63" xfId="7454"/>
    <cellStyle name="Normal 35 64" xfId="7455"/>
    <cellStyle name="Normal 35 65" xfId="7456"/>
    <cellStyle name="Normal 35 66" xfId="7457"/>
    <cellStyle name="Normal 35 67" xfId="7458"/>
    <cellStyle name="Normal 35 68" xfId="7459"/>
    <cellStyle name="Normal 35 69" xfId="7460"/>
    <cellStyle name="Normal 35 7" xfId="6086"/>
    <cellStyle name="Normal 35 70" xfId="7461"/>
    <cellStyle name="Normal 35 71" xfId="7462"/>
    <cellStyle name="Normal 35 72" xfId="7463"/>
    <cellStyle name="Normal 35 73" xfId="7464"/>
    <cellStyle name="Normal 35 74" xfId="7465"/>
    <cellStyle name="Normal 35 75" xfId="7466"/>
    <cellStyle name="Normal 35 76" xfId="7467"/>
    <cellStyle name="Normal 35 77" xfId="7468"/>
    <cellStyle name="Normal 35 78" xfId="7469"/>
    <cellStyle name="Normal 35 79" xfId="7470"/>
    <cellStyle name="Normal 35 8" xfId="6087"/>
    <cellStyle name="Normal 35 80" xfId="7471"/>
    <cellStyle name="Normal 35 81" xfId="7472"/>
    <cellStyle name="Normal 35 82" xfId="7473"/>
    <cellStyle name="Normal 35 83" xfId="7474"/>
    <cellStyle name="Normal 35 84" xfId="7475"/>
    <cellStyle name="Normal 35 85" xfId="7476"/>
    <cellStyle name="Normal 35 86" xfId="7477"/>
    <cellStyle name="Normal 35 87" xfId="7478"/>
    <cellStyle name="Normal 35 88" xfId="7479"/>
    <cellStyle name="Normal 35 89" xfId="7480"/>
    <cellStyle name="Normal 35 9" xfId="6088"/>
    <cellStyle name="Normal 35 90" xfId="7481"/>
    <cellStyle name="Normal 35 91" xfId="7482"/>
    <cellStyle name="Normal 35 92" xfId="7483"/>
    <cellStyle name="Normal 35 93" xfId="7484"/>
    <cellStyle name="Normal 35 94" xfId="7485"/>
    <cellStyle name="Normal 35 95" xfId="7486"/>
    <cellStyle name="Normal 35 96" xfId="7487"/>
    <cellStyle name="Normal 35 97" xfId="7488"/>
    <cellStyle name="Normal 35 98" xfId="7489"/>
    <cellStyle name="Normal 35 99" xfId="7490"/>
    <cellStyle name="Normal 36" xfId="1555"/>
    <cellStyle name="Normal 36 10" xfId="6089"/>
    <cellStyle name="Normal 36 100" xfId="7491"/>
    <cellStyle name="Normal 36 101" xfId="7492"/>
    <cellStyle name="Normal 36 102" xfId="7493"/>
    <cellStyle name="Normal 36 103" xfId="7494"/>
    <cellStyle name="Normal 36 104" xfId="7495"/>
    <cellStyle name="Normal 36 105" xfId="7496"/>
    <cellStyle name="Normal 36 106" xfId="7497"/>
    <cellStyle name="Normal 36 107" xfId="7498"/>
    <cellStyle name="Normal 36 108" xfId="7499"/>
    <cellStyle name="Normal 36 109" xfId="7500"/>
    <cellStyle name="Normal 36 11" xfId="6090"/>
    <cellStyle name="Normal 36 110" xfId="7501"/>
    <cellStyle name="Normal 36 111" xfId="7502"/>
    <cellStyle name="Normal 36 112" xfId="7503"/>
    <cellStyle name="Normal 36 113" xfId="7504"/>
    <cellStyle name="Normal 36 114" xfId="7505"/>
    <cellStyle name="Normal 36 115" xfId="7506"/>
    <cellStyle name="Normal 36 116" xfId="7507"/>
    <cellStyle name="Normal 36 117" xfId="7508"/>
    <cellStyle name="Normal 36 118" xfId="7509"/>
    <cellStyle name="Normal 36 119" xfId="7510"/>
    <cellStyle name="Normal 36 12" xfId="6091"/>
    <cellStyle name="Normal 36 120" xfId="7511"/>
    <cellStyle name="Normal 36 121" xfId="7512"/>
    <cellStyle name="Normal 36 122" xfId="7513"/>
    <cellStyle name="Normal 36 123" xfId="7514"/>
    <cellStyle name="Normal 36 124" xfId="7515"/>
    <cellStyle name="Normal 36 13" xfId="6092"/>
    <cellStyle name="Normal 36 14" xfId="6093"/>
    <cellStyle name="Normal 36 15" xfId="6094"/>
    <cellStyle name="Normal 36 16" xfId="6095"/>
    <cellStyle name="Normal 36 17" xfId="6096"/>
    <cellStyle name="Normal 36 18" xfId="6097"/>
    <cellStyle name="Normal 36 19" xfId="6098"/>
    <cellStyle name="Normal 36 2" xfId="1556"/>
    <cellStyle name="Normal 36 20" xfId="6099"/>
    <cellStyle name="Normal 36 21" xfId="6100"/>
    <cellStyle name="Normal 36 22" xfId="6101"/>
    <cellStyle name="Normal 36 23" xfId="7516"/>
    <cellStyle name="Normal 36 24" xfId="7517"/>
    <cellStyle name="Normal 36 25" xfId="7518"/>
    <cellStyle name="Normal 36 26" xfId="7519"/>
    <cellStyle name="Normal 36 27" xfId="7520"/>
    <cellStyle name="Normal 36 28" xfId="7521"/>
    <cellStyle name="Normal 36 29" xfId="7522"/>
    <cellStyle name="Normal 36 3" xfId="1557"/>
    <cellStyle name="Normal 36 30" xfId="7523"/>
    <cellStyle name="Normal 36 31" xfId="7524"/>
    <cellStyle name="Normal 36 32" xfId="7525"/>
    <cellStyle name="Normal 36 33" xfId="7526"/>
    <cellStyle name="Normal 36 34" xfId="7527"/>
    <cellStyle name="Normal 36 35" xfId="7528"/>
    <cellStyle name="Normal 36 36" xfId="7529"/>
    <cellStyle name="Normal 36 37" xfId="7530"/>
    <cellStyle name="Normal 36 38" xfId="7531"/>
    <cellStyle name="Normal 36 39" xfId="7532"/>
    <cellStyle name="Normal 36 4" xfId="6102"/>
    <cellStyle name="Normal 36 40" xfId="7533"/>
    <cellStyle name="Normal 36 41" xfId="7534"/>
    <cellStyle name="Normal 36 42" xfId="7535"/>
    <cellStyle name="Normal 36 43" xfId="7536"/>
    <cellStyle name="Normal 36 44" xfId="7537"/>
    <cellStyle name="Normal 36 45" xfId="7538"/>
    <cellStyle name="Normal 36 46" xfId="7539"/>
    <cellStyle name="Normal 36 47" xfId="7540"/>
    <cellStyle name="Normal 36 48" xfId="7541"/>
    <cellStyle name="Normal 36 49" xfId="7542"/>
    <cellStyle name="Normal 36 5" xfId="6103"/>
    <cellStyle name="Normal 36 50" xfId="7543"/>
    <cellStyle name="Normal 36 51" xfId="7544"/>
    <cellStyle name="Normal 36 52" xfId="7545"/>
    <cellStyle name="Normal 36 53" xfId="7546"/>
    <cellStyle name="Normal 36 54" xfId="7547"/>
    <cellStyle name="Normal 36 55" xfId="7548"/>
    <cellStyle name="Normal 36 56" xfId="7549"/>
    <cellStyle name="Normal 36 57" xfId="7550"/>
    <cellStyle name="Normal 36 58" xfId="7551"/>
    <cellStyle name="Normal 36 59" xfId="7552"/>
    <cellStyle name="Normal 36 6" xfId="6104"/>
    <cellStyle name="Normal 36 60" xfId="7553"/>
    <cellStyle name="Normal 36 61" xfId="7554"/>
    <cellStyle name="Normal 36 62" xfId="7555"/>
    <cellStyle name="Normal 36 63" xfId="7556"/>
    <cellStyle name="Normal 36 64" xfId="7557"/>
    <cellStyle name="Normal 36 65" xfId="7558"/>
    <cellStyle name="Normal 36 66" xfId="7559"/>
    <cellStyle name="Normal 36 67" xfId="7560"/>
    <cellStyle name="Normal 36 68" xfId="7561"/>
    <cellStyle name="Normal 36 69" xfId="7562"/>
    <cellStyle name="Normal 36 7" xfId="6105"/>
    <cellStyle name="Normal 36 70" xfId="7563"/>
    <cellStyle name="Normal 36 71" xfId="7564"/>
    <cellStyle name="Normal 36 72" xfId="7565"/>
    <cellStyle name="Normal 36 73" xfId="7566"/>
    <cellStyle name="Normal 36 74" xfId="7567"/>
    <cellStyle name="Normal 36 75" xfId="7568"/>
    <cellStyle name="Normal 36 76" xfId="7569"/>
    <cellStyle name="Normal 36 77" xfId="7570"/>
    <cellStyle name="Normal 36 78" xfId="7571"/>
    <cellStyle name="Normal 36 79" xfId="7572"/>
    <cellStyle name="Normal 36 8" xfId="6106"/>
    <cellStyle name="Normal 36 80" xfId="7573"/>
    <cellStyle name="Normal 36 81" xfId="7574"/>
    <cellStyle name="Normal 36 82" xfId="7575"/>
    <cellStyle name="Normal 36 83" xfId="7576"/>
    <cellStyle name="Normal 36 84" xfId="7577"/>
    <cellStyle name="Normal 36 85" xfId="7578"/>
    <cellStyle name="Normal 36 86" xfId="7579"/>
    <cellStyle name="Normal 36 87" xfId="7580"/>
    <cellStyle name="Normal 36 88" xfId="7581"/>
    <cellStyle name="Normal 36 89" xfId="7582"/>
    <cellStyle name="Normal 36 9" xfId="6107"/>
    <cellStyle name="Normal 36 90" xfId="7583"/>
    <cellStyle name="Normal 36 91" xfId="7584"/>
    <cellStyle name="Normal 36 92" xfId="7585"/>
    <cellStyle name="Normal 36 93" xfId="7586"/>
    <cellStyle name="Normal 36 94" xfId="7587"/>
    <cellStyle name="Normal 36 95" xfId="7588"/>
    <cellStyle name="Normal 36 96" xfId="7589"/>
    <cellStyle name="Normal 36 97" xfId="7590"/>
    <cellStyle name="Normal 36 98" xfId="7591"/>
    <cellStyle name="Normal 36 99" xfId="7592"/>
    <cellStyle name="Normal 37" xfId="1558"/>
    <cellStyle name="Normal 38" xfId="1559"/>
    <cellStyle name="Normal 38 10" xfId="6108"/>
    <cellStyle name="Normal 38 100" xfId="7593"/>
    <cellStyle name="Normal 38 101" xfId="7594"/>
    <cellStyle name="Normal 38 102" xfId="7595"/>
    <cellStyle name="Normal 38 103" xfId="7596"/>
    <cellStyle name="Normal 38 104" xfId="7597"/>
    <cellStyle name="Normal 38 105" xfId="7598"/>
    <cellStyle name="Normal 38 106" xfId="7599"/>
    <cellStyle name="Normal 38 107" xfId="7600"/>
    <cellStyle name="Normal 38 108" xfId="7601"/>
    <cellStyle name="Normal 38 109" xfId="7602"/>
    <cellStyle name="Normal 38 11" xfId="6109"/>
    <cellStyle name="Normal 38 110" xfId="7603"/>
    <cellStyle name="Normal 38 111" xfId="7604"/>
    <cellStyle name="Normal 38 112" xfId="7605"/>
    <cellStyle name="Normal 38 113" xfId="7606"/>
    <cellStyle name="Normal 38 114" xfId="7607"/>
    <cellStyle name="Normal 38 115" xfId="7608"/>
    <cellStyle name="Normal 38 116" xfId="7609"/>
    <cellStyle name="Normal 38 117" xfId="7610"/>
    <cellStyle name="Normal 38 118" xfId="7611"/>
    <cellStyle name="Normal 38 119" xfId="7612"/>
    <cellStyle name="Normal 38 12" xfId="6110"/>
    <cellStyle name="Normal 38 120" xfId="7613"/>
    <cellStyle name="Normal 38 121" xfId="7614"/>
    <cellStyle name="Normal 38 122" xfId="7615"/>
    <cellStyle name="Normal 38 13" xfId="6111"/>
    <cellStyle name="Normal 38 14" xfId="6112"/>
    <cellStyle name="Normal 38 15" xfId="6113"/>
    <cellStyle name="Normal 38 16" xfId="6114"/>
    <cellStyle name="Normal 38 17" xfId="6115"/>
    <cellStyle name="Normal 38 18" xfId="6116"/>
    <cellStyle name="Normal 38 19" xfId="6117"/>
    <cellStyle name="Normal 38 2" xfId="1560"/>
    <cellStyle name="Normal 38 20" xfId="6118"/>
    <cellStyle name="Normal 38 21" xfId="7616"/>
    <cellStyle name="Normal 38 22" xfId="7617"/>
    <cellStyle name="Normal 38 23" xfId="7618"/>
    <cellStyle name="Normal 38 24" xfId="7619"/>
    <cellStyle name="Normal 38 25" xfId="7620"/>
    <cellStyle name="Normal 38 26" xfId="7621"/>
    <cellStyle name="Normal 38 27" xfId="7622"/>
    <cellStyle name="Normal 38 28" xfId="7623"/>
    <cellStyle name="Normal 38 29" xfId="7624"/>
    <cellStyle name="Normal 38 3" xfId="6119"/>
    <cellStyle name="Normal 38 30" xfId="7625"/>
    <cellStyle name="Normal 38 31" xfId="7626"/>
    <cellStyle name="Normal 38 32" xfId="7627"/>
    <cellStyle name="Normal 38 33" xfId="7628"/>
    <cellStyle name="Normal 38 34" xfId="7629"/>
    <cellStyle name="Normal 38 35" xfId="7630"/>
    <cellStyle name="Normal 38 36" xfId="7631"/>
    <cellStyle name="Normal 38 37" xfId="7632"/>
    <cellStyle name="Normal 38 38" xfId="7633"/>
    <cellStyle name="Normal 38 39" xfId="7634"/>
    <cellStyle name="Normal 38 4" xfId="6120"/>
    <cellStyle name="Normal 38 40" xfId="7635"/>
    <cellStyle name="Normal 38 41" xfId="7636"/>
    <cellStyle name="Normal 38 42" xfId="7637"/>
    <cellStyle name="Normal 38 43" xfId="7638"/>
    <cellStyle name="Normal 38 44" xfId="7639"/>
    <cellStyle name="Normal 38 45" xfId="7640"/>
    <cellStyle name="Normal 38 46" xfId="7641"/>
    <cellStyle name="Normal 38 47" xfId="7642"/>
    <cellStyle name="Normal 38 48" xfId="7643"/>
    <cellStyle name="Normal 38 49" xfId="7644"/>
    <cellStyle name="Normal 38 5" xfId="6121"/>
    <cellStyle name="Normal 38 50" xfId="7645"/>
    <cellStyle name="Normal 38 51" xfId="7646"/>
    <cellStyle name="Normal 38 52" xfId="7647"/>
    <cellStyle name="Normal 38 53" xfId="7648"/>
    <cellStyle name="Normal 38 54" xfId="7649"/>
    <cellStyle name="Normal 38 55" xfId="7650"/>
    <cellStyle name="Normal 38 56" xfId="7651"/>
    <cellStyle name="Normal 38 57" xfId="7652"/>
    <cellStyle name="Normal 38 58" xfId="7653"/>
    <cellStyle name="Normal 38 59" xfId="7654"/>
    <cellStyle name="Normal 38 6" xfId="6122"/>
    <cellStyle name="Normal 38 60" xfId="7655"/>
    <cellStyle name="Normal 38 61" xfId="7656"/>
    <cellStyle name="Normal 38 62" xfId="7657"/>
    <cellStyle name="Normal 38 63" xfId="7658"/>
    <cellStyle name="Normal 38 64" xfId="7659"/>
    <cellStyle name="Normal 38 65" xfId="7660"/>
    <cellStyle name="Normal 38 66" xfId="7661"/>
    <cellStyle name="Normal 38 67" xfId="7662"/>
    <cellStyle name="Normal 38 68" xfId="7663"/>
    <cellStyle name="Normal 38 69" xfId="7664"/>
    <cellStyle name="Normal 38 7" xfId="6123"/>
    <cellStyle name="Normal 38 70" xfId="7665"/>
    <cellStyle name="Normal 38 71" xfId="7666"/>
    <cellStyle name="Normal 38 72" xfId="7667"/>
    <cellStyle name="Normal 38 73" xfId="7668"/>
    <cellStyle name="Normal 38 74" xfId="7669"/>
    <cellStyle name="Normal 38 75" xfId="7670"/>
    <cellStyle name="Normal 38 76" xfId="7671"/>
    <cellStyle name="Normal 38 77" xfId="7672"/>
    <cellStyle name="Normal 38 78" xfId="7673"/>
    <cellStyle name="Normal 38 79" xfId="7674"/>
    <cellStyle name="Normal 38 8" xfId="6124"/>
    <cellStyle name="Normal 38 80" xfId="7675"/>
    <cellStyle name="Normal 38 81" xfId="7676"/>
    <cellStyle name="Normal 38 82" xfId="7677"/>
    <cellStyle name="Normal 38 83" xfId="7678"/>
    <cellStyle name="Normal 38 84" xfId="7679"/>
    <cellStyle name="Normal 38 85" xfId="7680"/>
    <cellStyle name="Normal 38 86" xfId="7681"/>
    <cellStyle name="Normal 38 87" xfId="7682"/>
    <cellStyle name="Normal 38 88" xfId="7683"/>
    <cellStyle name="Normal 38 89" xfId="7684"/>
    <cellStyle name="Normal 38 9" xfId="6125"/>
    <cellStyle name="Normal 38 90" xfId="7685"/>
    <cellStyle name="Normal 38 91" xfId="7686"/>
    <cellStyle name="Normal 38 92" xfId="7687"/>
    <cellStyle name="Normal 38 93" xfId="7688"/>
    <cellStyle name="Normal 38 94" xfId="7689"/>
    <cellStyle name="Normal 38 95" xfId="7690"/>
    <cellStyle name="Normal 38 96" xfId="7691"/>
    <cellStyle name="Normal 38 97" xfId="7692"/>
    <cellStyle name="Normal 38 98" xfId="7693"/>
    <cellStyle name="Normal 38 99" xfId="7694"/>
    <cellStyle name="Normal 39" xfId="4201"/>
    <cellStyle name="Normal 39 2" xfId="10461"/>
    <cellStyle name="Normal 39 2 2" xfId="17165"/>
    <cellStyle name="Normal 39 2 2 2" xfId="30126"/>
    <cellStyle name="Normal 39 2 2 2 2" xfId="56127"/>
    <cellStyle name="Normal 39 2 2 3" xfId="43192"/>
    <cellStyle name="Normal 39 2 3" xfId="23693"/>
    <cellStyle name="Normal 39 2 3 2" xfId="49693"/>
    <cellStyle name="Normal 39 2 4" xfId="36691"/>
    <cellStyle name="Normal 39 3" xfId="13977"/>
    <cellStyle name="Normal 39 3 2" xfId="26937"/>
    <cellStyle name="Normal 39 3 2 2" xfId="52938"/>
    <cellStyle name="Normal 39 3 3" xfId="40003"/>
    <cellStyle name="Normal 39 4" xfId="20515"/>
    <cellStyle name="Normal 39 4 2" xfId="46515"/>
    <cellStyle name="Normal 39 5" xfId="33502"/>
    <cellStyle name="Normal 4" xfId="928"/>
    <cellStyle name="Normal 4 10" xfId="1561"/>
    <cellStyle name="Normal 4 11" xfId="3075"/>
    <cellStyle name="Normal 4 11 2" xfId="9682"/>
    <cellStyle name="Normal 4 11 2 2" xfId="16384"/>
    <cellStyle name="Normal 4 11 2 2 2" xfId="29345"/>
    <cellStyle name="Normal 4 11 2 2 2 2" xfId="55346"/>
    <cellStyle name="Normal 4 11 2 2 3" xfId="42411"/>
    <cellStyle name="Normal 4 11 2 3" xfId="22912"/>
    <cellStyle name="Normal 4 11 2 3 2" xfId="48912"/>
    <cellStyle name="Normal 4 11 2 4" xfId="35910"/>
    <cellStyle name="Normal 4 11 3" xfId="13196"/>
    <cellStyle name="Normal 4 11 3 2" xfId="26157"/>
    <cellStyle name="Normal 4 11 3 2 2" xfId="52157"/>
    <cellStyle name="Normal 4 11 3 3" xfId="39222"/>
    <cellStyle name="Normal 4 11 4" xfId="19737"/>
    <cellStyle name="Normal 4 11 4 2" xfId="45737"/>
    <cellStyle name="Normal 4 11 5" xfId="32721"/>
    <cellStyle name="Normal 4 12" xfId="3714"/>
    <cellStyle name="Normal 4 12 2" xfId="10201"/>
    <cellStyle name="Normal 4 12 2 2" xfId="16906"/>
    <cellStyle name="Normal 4 12 2 2 2" xfId="29867"/>
    <cellStyle name="Normal 4 12 2 2 2 2" xfId="55868"/>
    <cellStyle name="Normal 4 12 2 2 3" xfId="42933"/>
    <cellStyle name="Normal 4 12 2 3" xfId="23434"/>
    <cellStyle name="Normal 4 12 2 3 2" xfId="49434"/>
    <cellStyle name="Normal 4 12 2 4" xfId="36432"/>
    <cellStyle name="Normal 4 12 3" xfId="13718"/>
    <cellStyle name="Normal 4 12 3 2" xfId="26678"/>
    <cellStyle name="Normal 4 12 3 2 2" xfId="52679"/>
    <cellStyle name="Normal 4 12 3 3" xfId="39744"/>
    <cellStyle name="Normal 4 12 4" xfId="20256"/>
    <cellStyle name="Normal 4 12 4 2" xfId="46256"/>
    <cellStyle name="Normal 4 12 5" xfId="33243"/>
    <cellStyle name="Normal 4 13" xfId="4399"/>
    <cellStyle name="Normal 4 13 2" xfId="10619"/>
    <cellStyle name="Normal 4 13 2 2" xfId="17324"/>
    <cellStyle name="Normal 4 13 2 2 2" xfId="30285"/>
    <cellStyle name="Normal 4 13 2 2 2 2" xfId="56286"/>
    <cellStyle name="Normal 4 13 2 2 3" xfId="43351"/>
    <cellStyle name="Normal 4 13 2 3" xfId="23852"/>
    <cellStyle name="Normal 4 13 2 3 2" xfId="49852"/>
    <cellStyle name="Normal 4 13 2 4" xfId="36850"/>
    <cellStyle name="Normal 4 13 3" xfId="14136"/>
    <cellStyle name="Normal 4 13 3 2" xfId="27096"/>
    <cellStyle name="Normal 4 13 3 2 2" xfId="53097"/>
    <cellStyle name="Normal 4 13 3 3" xfId="40162"/>
    <cellStyle name="Normal 4 13 4" xfId="20673"/>
    <cellStyle name="Normal 4 13 4 2" xfId="46673"/>
    <cellStyle name="Normal 4 13 5" xfId="33661"/>
    <cellStyle name="Normal 4 14" xfId="5013"/>
    <cellStyle name="Normal 4 14 2" xfId="10980"/>
    <cellStyle name="Normal 4 14 2 2" xfId="17684"/>
    <cellStyle name="Normal 4 14 2 2 2" xfId="30645"/>
    <cellStyle name="Normal 4 14 2 2 2 2" xfId="56646"/>
    <cellStyle name="Normal 4 14 2 2 3" xfId="43711"/>
    <cellStyle name="Normal 4 14 2 3" xfId="24212"/>
    <cellStyle name="Normal 4 14 2 3 2" xfId="50212"/>
    <cellStyle name="Normal 4 14 2 4" xfId="37210"/>
    <cellStyle name="Normal 4 14 3" xfId="14496"/>
    <cellStyle name="Normal 4 14 3 2" xfId="27456"/>
    <cellStyle name="Normal 4 14 3 2 2" xfId="53457"/>
    <cellStyle name="Normal 4 14 3 3" xfId="40522"/>
    <cellStyle name="Normal 4 14 4" xfId="21033"/>
    <cellStyle name="Normal 4 14 4 2" xfId="47033"/>
    <cellStyle name="Normal 4 14 5" xfId="34021"/>
    <cellStyle name="Normal 4 15" xfId="8836"/>
    <cellStyle name="Normal 4 15 2" xfId="15539"/>
    <cellStyle name="Normal 4 15 2 2" xfId="28499"/>
    <cellStyle name="Normal 4 15 2 2 2" xfId="54500"/>
    <cellStyle name="Normal 4 15 2 3" xfId="41565"/>
    <cellStyle name="Normal 4 15 3" xfId="22066"/>
    <cellStyle name="Normal 4 15 3 2" xfId="48066"/>
    <cellStyle name="Normal 4 15 4" xfId="35064"/>
    <cellStyle name="Normal 4 16" xfId="12350"/>
    <cellStyle name="Normal 4 16 2" xfId="25311"/>
    <cellStyle name="Normal 4 16 2 2" xfId="51311"/>
    <cellStyle name="Normal 4 16 3" xfId="38376"/>
    <cellStyle name="Normal 4 17" xfId="18892"/>
    <cellStyle name="Normal 4 17 2" xfId="44892"/>
    <cellStyle name="Normal 4 18" xfId="31875"/>
    <cellStyle name="Normal 4 2" xfId="1562"/>
    <cellStyle name="Normal 4 3" xfId="1563"/>
    <cellStyle name="Normal 4 4" xfId="1564"/>
    <cellStyle name="Normal 4 5" xfId="1565"/>
    <cellStyle name="Normal 4 6" xfId="1566"/>
    <cellStyle name="Normal 4 7" xfId="1567"/>
    <cellStyle name="Normal 4 8" xfId="1568"/>
    <cellStyle name="Normal 4 9" xfId="1569"/>
    <cellStyle name="Normal 40" xfId="1570"/>
    <cellStyle name="Normal 40 10" xfId="6126"/>
    <cellStyle name="Normal 40 100" xfId="7695"/>
    <cellStyle name="Normal 40 101" xfId="7696"/>
    <cellStyle name="Normal 40 102" xfId="7697"/>
    <cellStyle name="Normal 40 103" xfId="7698"/>
    <cellStyle name="Normal 40 104" xfId="7699"/>
    <cellStyle name="Normal 40 105" xfId="7700"/>
    <cellStyle name="Normal 40 106" xfId="7701"/>
    <cellStyle name="Normal 40 107" xfId="7702"/>
    <cellStyle name="Normal 40 108" xfId="7703"/>
    <cellStyle name="Normal 40 109" xfId="7704"/>
    <cellStyle name="Normal 40 11" xfId="6127"/>
    <cellStyle name="Normal 40 110" xfId="7705"/>
    <cellStyle name="Normal 40 111" xfId="7706"/>
    <cellStyle name="Normal 40 112" xfId="7707"/>
    <cellStyle name="Normal 40 113" xfId="7708"/>
    <cellStyle name="Normal 40 114" xfId="7709"/>
    <cellStyle name="Normal 40 115" xfId="7710"/>
    <cellStyle name="Normal 40 116" xfId="7711"/>
    <cellStyle name="Normal 40 117" xfId="7712"/>
    <cellStyle name="Normal 40 118" xfId="7713"/>
    <cellStyle name="Normal 40 119" xfId="7714"/>
    <cellStyle name="Normal 40 12" xfId="6128"/>
    <cellStyle name="Normal 40 120" xfId="7715"/>
    <cellStyle name="Normal 40 121" xfId="7716"/>
    <cellStyle name="Normal 40 122" xfId="7717"/>
    <cellStyle name="Normal 40 13" xfId="6129"/>
    <cellStyle name="Normal 40 14" xfId="6130"/>
    <cellStyle name="Normal 40 15" xfId="6131"/>
    <cellStyle name="Normal 40 16" xfId="6132"/>
    <cellStyle name="Normal 40 17" xfId="6133"/>
    <cellStyle name="Normal 40 18" xfId="6134"/>
    <cellStyle name="Normal 40 19" xfId="6135"/>
    <cellStyle name="Normal 40 2" xfId="1571"/>
    <cellStyle name="Normal 40 20" xfId="6136"/>
    <cellStyle name="Normal 40 21" xfId="7718"/>
    <cellStyle name="Normal 40 22" xfId="7719"/>
    <cellStyle name="Normal 40 23" xfId="7720"/>
    <cellStyle name="Normal 40 24" xfId="7721"/>
    <cellStyle name="Normal 40 25" xfId="7722"/>
    <cellStyle name="Normal 40 26" xfId="7723"/>
    <cellStyle name="Normal 40 27" xfId="7724"/>
    <cellStyle name="Normal 40 28" xfId="7725"/>
    <cellStyle name="Normal 40 29" xfId="7726"/>
    <cellStyle name="Normal 40 3" xfId="6137"/>
    <cellStyle name="Normal 40 30" xfId="7727"/>
    <cellStyle name="Normal 40 31" xfId="7728"/>
    <cellStyle name="Normal 40 32" xfId="7729"/>
    <cellStyle name="Normal 40 33" xfId="7730"/>
    <cellStyle name="Normal 40 34" xfId="7731"/>
    <cellStyle name="Normal 40 35" xfId="7732"/>
    <cellStyle name="Normal 40 36" xfId="7733"/>
    <cellStyle name="Normal 40 37" xfId="7734"/>
    <cellStyle name="Normal 40 38" xfId="7735"/>
    <cellStyle name="Normal 40 39" xfId="7736"/>
    <cellStyle name="Normal 40 4" xfId="6138"/>
    <cellStyle name="Normal 40 40" xfId="7737"/>
    <cellStyle name="Normal 40 41" xfId="7738"/>
    <cellStyle name="Normal 40 42" xfId="7739"/>
    <cellStyle name="Normal 40 43" xfId="7740"/>
    <cellStyle name="Normal 40 44" xfId="7741"/>
    <cellStyle name="Normal 40 45" xfId="7742"/>
    <cellStyle name="Normal 40 46" xfId="7743"/>
    <cellStyle name="Normal 40 47" xfId="7744"/>
    <cellStyle name="Normal 40 48" xfId="7745"/>
    <cellStyle name="Normal 40 49" xfId="7746"/>
    <cellStyle name="Normal 40 5" xfId="6139"/>
    <cellStyle name="Normal 40 50" xfId="7747"/>
    <cellStyle name="Normal 40 51" xfId="7748"/>
    <cellStyle name="Normal 40 52" xfId="7749"/>
    <cellStyle name="Normal 40 53" xfId="7750"/>
    <cellStyle name="Normal 40 54" xfId="7751"/>
    <cellStyle name="Normal 40 55" xfId="7752"/>
    <cellStyle name="Normal 40 56" xfId="7753"/>
    <cellStyle name="Normal 40 57" xfId="7754"/>
    <cellStyle name="Normal 40 58" xfId="7755"/>
    <cellStyle name="Normal 40 59" xfId="7756"/>
    <cellStyle name="Normal 40 6" xfId="6140"/>
    <cellStyle name="Normal 40 60" xfId="7757"/>
    <cellStyle name="Normal 40 61" xfId="7758"/>
    <cellStyle name="Normal 40 62" xfId="7759"/>
    <cellStyle name="Normal 40 63" xfId="7760"/>
    <cellStyle name="Normal 40 64" xfId="7761"/>
    <cellStyle name="Normal 40 65" xfId="7762"/>
    <cellStyle name="Normal 40 66" xfId="7763"/>
    <cellStyle name="Normal 40 67" xfId="7764"/>
    <cellStyle name="Normal 40 68" xfId="7765"/>
    <cellStyle name="Normal 40 69" xfId="7766"/>
    <cellStyle name="Normal 40 7" xfId="6141"/>
    <cellStyle name="Normal 40 70" xfId="7767"/>
    <cellStyle name="Normal 40 71" xfId="7768"/>
    <cellStyle name="Normal 40 72" xfId="7769"/>
    <cellStyle name="Normal 40 73" xfId="7770"/>
    <cellStyle name="Normal 40 74" xfId="7771"/>
    <cellStyle name="Normal 40 75" xfId="7772"/>
    <cellStyle name="Normal 40 76" xfId="7773"/>
    <cellStyle name="Normal 40 77" xfId="7774"/>
    <cellStyle name="Normal 40 78" xfId="7775"/>
    <cellStyle name="Normal 40 79" xfId="7776"/>
    <cellStyle name="Normal 40 8" xfId="6142"/>
    <cellStyle name="Normal 40 80" xfId="7777"/>
    <cellStyle name="Normal 40 81" xfId="7778"/>
    <cellStyle name="Normal 40 82" xfId="7779"/>
    <cellStyle name="Normal 40 83" xfId="7780"/>
    <cellStyle name="Normal 40 84" xfId="7781"/>
    <cellStyle name="Normal 40 85" xfId="7782"/>
    <cellStyle name="Normal 40 86" xfId="7783"/>
    <cellStyle name="Normal 40 87" xfId="7784"/>
    <cellStyle name="Normal 40 88" xfId="7785"/>
    <cellStyle name="Normal 40 89" xfId="7786"/>
    <cellStyle name="Normal 40 9" xfId="6143"/>
    <cellStyle name="Normal 40 90" xfId="7787"/>
    <cellStyle name="Normal 40 91" xfId="7788"/>
    <cellStyle name="Normal 40 92" xfId="7789"/>
    <cellStyle name="Normal 40 93" xfId="7790"/>
    <cellStyle name="Normal 40 94" xfId="7791"/>
    <cellStyle name="Normal 40 95" xfId="7792"/>
    <cellStyle name="Normal 40 96" xfId="7793"/>
    <cellStyle name="Normal 40 97" xfId="7794"/>
    <cellStyle name="Normal 40 98" xfId="7795"/>
    <cellStyle name="Normal 40 99" xfId="7796"/>
    <cellStyle name="Normal 41" xfId="1572"/>
    <cellStyle name="Normal 41 10" xfId="6144"/>
    <cellStyle name="Normal 41 100" xfId="7797"/>
    <cellStyle name="Normal 41 101" xfId="7798"/>
    <cellStyle name="Normal 41 102" xfId="7799"/>
    <cellStyle name="Normal 41 103" xfId="7800"/>
    <cellStyle name="Normal 41 104" xfId="7801"/>
    <cellStyle name="Normal 41 105" xfId="7802"/>
    <cellStyle name="Normal 41 106" xfId="7803"/>
    <cellStyle name="Normal 41 107" xfId="7804"/>
    <cellStyle name="Normal 41 108" xfId="7805"/>
    <cellStyle name="Normal 41 109" xfId="7806"/>
    <cellStyle name="Normal 41 11" xfId="6145"/>
    <cellStyle name="Normal 41 110" xfId="7807"/>
    <cellStyle name="Normal 41 111" xfId="7808"/>
    <cellStyle name="Normal 41 112" xfId="7809"/>
    <cellStyle name="Normal 41 113" xfId="7810"/>
    <cellStyle name="Normal 41 114" xfId="7811"/>
    <cellStyle name="Normal 41 115" xfId="7812"/>
    <cellStyle name="Normal 41 116" xfId="7813"/>
    <cellStyle name="Normal 41 117" xfId="7814"/>
    <cellStyle name="Normal 41 118" xfId="7815"/>
    <cellStyle name="Normal 41 119" xfId="7816"/>
    <cellStyle name="Normal 41 12" xfId="6146"/>
    <cellStyle name="Normal 41 120" xfId="7817"/>
    <cellStyle name="Normal 41 121" xfId="7818"/>
    <cellStyle name="Normal 41 122" xfId="7819"/>
    <cellStyle name="Normal 41 13" xfId="6147"/>
    <cellStyle name="Normal 41 14" xfId="6148"/>
    <cellStyle name="Normal 41 15" xfId="6149"/>
    <cellStyle name="Normal 41 16" xfId="6150"/>
    <cellStyle name="Normal 41 17" xfId="6151"/>
    <cellStyle name="Normal 41 18" xfId="6152"/>
    <cellStyle name="Normal 41 19" xfId="6153"/>
    <cellStyle name="Normal 41 2" xfId="1573"/>
    <cellStyle name="Normal 41 20" xfId="6154"/>
    <cellStyle name="Normal 41 21" xfId="7820"/>
    <cellStyle name="Normal 41 22" xfId="7821"/>
    <cellStyle name="Normal 41 23" xfId="7822"/>
    <cellStyle name="Normal 41 24" xfId="7823"/>
    <cellStyle name="Normal 41 25" xfId="7824"/>
    <cellStyle name="Normal 41 26" xfId="7825"/>
    <cellStyle name="Normal 41 27" xfId="7826"/>
    <cellStyle name="Normal 41 28" xfId="7827"/>
    <cellStyle name="Normal 41 29" xfId="7828"/>
    <cellStyle name="Normal 41 3" xfId="6155"/>
    <cellStyle name="Normal 41 30" xfId="7829"/>
    <cellStyle name="Normal 41 31" xfId="7830"/>
    <cellStyle name="Normal 41 32" xfId="7831"/>
    <cellStyle name="Normal 41 33" xfId="7832"/>
    <cellStyle name="Normal 41 34" xfId="7833"/>
    <cellStyle name="Normal 41 35" xfId="7834"/>
    <cellStyle name="Normal 41 36" xfId="7835"/>
    <cellStyle name="Normal 41 37" xfId="7836"/>
    <cellStyle name="Normal 41 38" xfId="7837"/>
    <cellStyle name="Normal 41 39" xfId="7838"/>
    <cellStyle name="Normal 41 4" xfId="6156"/>
    <cellStyle name="Normal 41 40" xfId="7839"/>
    <cellStyle name="Normal 41 41" xfId="7840"/>
    <cellStyle name="Normal 41 42" xfId="7841"/>
    <cellStyle name="Normal 41 43" xfId="7842"/>
    <cellStyle name="Normal 41 44" xfId="7843"/>
    <cellStyle name="Normal 41 45" xfId="7844"/>
    <cellStyle name="Normal 41 46" xfId="7845"/>
    <cellStyle name="Normal 41 47" xfId="7846"/>
    <cellStyle name="Normal 41 48" xfId="7847"/>
    <cellStyle name="Normal 41 49" xfId="7848"/>
    <cellStyle name="Normal 41 5" xfId="6157"/>
    <cellStyle name="Normal 41 50" xfId="7849"/>
    <cellStyle name="Normal 41 51" xfId="7850"/>
    <cellStyle name="Normal 41 52" xfId="7851"/>
    <cellStyle name="Normal 41 53" xfId="7852"/>
    <cellStyle name="Normal 41 54" xfId="7853"/>
    <cellStyle name="Normal 41 55" xfId="7854"/>
    <cellStyle name="Normal 41 56" xfId="7855"/>
    <cellStyle name="Normal 41 57" xfId="7856"/>
    <cellStyle name="Normal 41 58" xfId="7857"/>
    <cellStyle name="Normal 41 59" xfId="7858"/>
    <cellStyle name="Normal 41 6" xfId="6158"/>
    <cellStyle name="Normal 41 60" xfId="7859"/>
    <cellStyle name="Normal 41 61" xfId="7860"/>
    <cellStyle name="Normal 41 62" xfId="7861"/>
    <cellStyle name="Normal 41 63" xfId="7862"/>
    <cellStyle name="Normal 41 64" xfId="7863"/>
    <cellStyle name="Normal 41 65" xfId="7864"/>
    <cellStyle name="Normal 41 66" xfId="7865"/>
    <cellStyle name="Normal 41 67" xfId="7866"/>
    <cellStyle name="Normal 41 68" xfId="7867"/>
    <cellStyle name="Normal 41 69" xfId="7868"/>
    <cellStyle name="Normal 41 7" xfId="6159"/>
    <cellStyle name="Normal 41 70" xfId="7869"/>
    <cellStyle name="Normal 41 71" xfId="7870"/>
    <cellStyle name="Normal 41 72" xfId="7871"/>
    <cellStyle name="Normal 41 73" xfId="7872"/>
    <cellStyle name="Normal 41 74" xfId="7873"/>
    <cellStyle name="Normal 41 75" xfId="7874"/>
    <cellStyle name="Normal 41 76" xfId="7875"/>
    <cellStyle name="Normal 41 77" xfId="7876"/>
    <cellStyle name="Normal 41 78" xfId="7877"/>
    <cellStyle name="Normal 41 79" xfId="7878"/>
    <cellStyle name="Normal 41 8" xfId="6160"/>
    <cellStyle name="Normal 41 80" xfId="7879"/>
    <cellStyle name="Normal 41 81" xfId="7880"/>
    <cellStyle name="Normal 41 82" xfId="7881"/>
    <cellStyle name="Normal 41 83" xfId="7882"/>
    <cellStyle name="Normal 41 84" xfId="7883"/>
    <cellStyle name="Normal 41 85" xfId="7884"/>
    <cellStyle name="Normal 41 86" xfId="7885"/>
    <cellStyle name="Normal 41 87" xfId="7886"/>
    <cellStyle name="Normal 41 88" xfId="7887"/>
    <cellStyle name="Normal 41 89" xfId="7888"/>
    <cellStyle name="Normal 41 9" xfId="6161"/>
    <cellStyle name="Normal 41 90" xfId="7889"/>
    <cellStyle name="Normal 41 91" xfId="7890"/>
    <cellStyle name="Normal 41 92" xfId="7891"/>
    <cellStyle name="Normal 41 93" xfId="7892"/>
    <cellStyle name="Normal 41 94" xfId="7893"/>
    <cellStyle name="Normal 41 95" xfId="7894"/>
    <cellStyle name="Normal 41 96" xfId="7895"/>
    <cellStyle name="Normal 41 97" xfId="7896"/>
    <cellStyle name="Normal 41 98" xfId="7897"/>
    <cellStyle name="Normal 41 99" xfId="7898"/>
    <cellStyle name="Normal 42" xfId="4870"/>
    <cellStyle name="Normal 42 2" xfId="10867"/>
    <cellStyle name="Normal 42 2 2" xfId="17571"/>
    <cellStyle name="Normal 42 2 2 2" xfId="30532"/>
    <cellStyle name="Normal 42 2 2 2 2" xfId="56533"/>
    <cellStyle name="Normal 42 2 2 3" xfId="43598"/>
    <cellStyle name="Normal 42 2 3" xfId="24099"/>
    <cellStyle name="Normal 42 2 3 2" xfId="50099"/>
    <cellStyle name="Normal 42 2 4" xfId="37097"/>
    <cellStyle name="Normal 42 3" xfId="14383"/>
    <cellStyle name="Normal 42 3 2" xfId="27343"/>
    <cellStyle name="Normal 42 3 2 2" xfId="53344"/>
    <cellStyle name="Normal 42 3 3" xfId="40409"/>
    <cellStyle name="Normal 42 4" xfId="20920"/>
    <cellStyle name="Normal 42 4 2" xfId="46920"/>
    <cellStyle name="Normal 42 5" xfId="33908"/>
    <cellStyle name="Normal 43" xfId="2782"/>
    <cellStyle name="Normal 43 2" xfId="9439"/>
    <cellStyle name="Normal 43 2 2" xfId="16140"/>
    <cellStyle name="Normal 43 2 2 2" xfId="29101"/>
    <cellStyle name="Normal 43 2 2 2 2" xfId="55102"/>
    <cellStyle name="Normal 43 2 2 3" xfId="42167"/>
    <cellStyle name="Normal 43 2 3" xfId="22668"/>
    <cellStyle name="Normal 43 2 3 2" xfId="48668"/>
    <cellStyle name="Normal 43 2 4" xfId="35666"/>
    <cellStyle name="Normal 43 3" xfId="12952"/>
    <cellStyle name="Normal 43 3 2" xfId="25913"/>
    <cellStyle name="Normal 43 3 2 2" xfId="51913"/>
    <cellStyle name="Normal 43 3 3" xfId="38978"/>
    <cellStyle name="Normal 43 4" xfId="19494"/>
    <cellStyle name="Normal 43 4 2" xfId="45494"/>
    <cellStyle name="Normal 43 5" xfId="32477"/>
    <cellStyle name="Normal 44" xfId="3078"/>
    <cellStyle name="Normal 44 2" xfId="9684"/>
    <cellStyle name="Normal 44 2 2" xfId="16386"/>
    <cellStyle name="Normal 44 2 2 2" xfId="29347"/>
    <cellStyle name="Normal 44 2 2 2 2" xfId="55348"/>
    <cellStyle name="Normal 44 2 2 3" xfId="42413"/>
    <cellStyle name="Normal 44 2 3" xfId="22914"/>
    <cellStyle name="Normal 44 2 3 2" xfId="48914"/>
    <cellStyle name="Normal 44 2 4" xfId="35912"/>
    <cellStyle name="Normal 44 3" xfId="13198"/>
    <cellStyle name="Normal 44 3 2" xfId="26159"/>
    <cellStyle name="Normal 44 3 2 2" xfId="52159"/>
    <cellStyle name="Normal 44 3 3" xfId="39224"/>
    <cellStyle name="Normal 44 4" xfId="19739"/>
    <cellStyle name="Normal 44 4 2" xfId="45739"/>
    <cellStyle name="Normal 44 5" xfId="32723"/>
    <cellStyle name="Normal 45" xfId="1574"/>
    <cellStyle name="Normal 45 10" xfId="6162"/>
    <cellStyle name="Normal 45 100" xfId="7899"/>
    <cellStyle name="Normal 45 101" xfId="7900"/>
    <cellStyle name="Normal 45 102" xfId="7901"/>
    <cellStyle name="Normal 45 103" xfId="7902"/>
    <cellStyle name="Normal 45 104" xfId="7903"/>
    <cellStyle name="Normal 45 105" xfId="7904"/>
    <cellStyle name="Normal 45 106" xfId="7905"/>
    <cellStyle name="Normal 45 107" xfId="7906"/>
    <cellStyle name="Normal 45 108" xfId="7907"/>
    <cellStyle name="Normal 45 109" xfId="7908"/>
    <cellStyle name="Normal 45 11" xfId="6163"/>
    <cellStyle name="Normal 45 110" xfId="7909"/>
    <cellStyle name="Normal 45 111" xfId="7910"/>
    <cellStyle name="Normal 45 112" xfId="7911"/>
    <cellStyle name="Normal 45 113" xfId="7912"/>
    <cellStyle name="Normal 45 114" xfId="7913"/>
    <cellStyle name="Normal 45 115" xfId="7914"/>
    <cellStyle name="Normal 45 116" xfId="7915"/>
    <cellStyle name="Normal 45 117" xfId="7916"/>
    <cellStyle name="Normal 45 118" xfId="7917"/>
    <cellStyle name="Normal 45 119" xfId="7918"/>
    <cellStyle name="Normal 45 12" xfId="6164"/>
    <cellStyle name="Normal 45 120" xfId="7919"/>
    <cellStyle name="Normal 45 121" xfId="7920"/>
    <cellStyle name="Normal 45 122" xfId="7921"/>
    <cellStyle name="Normal 45 13" xfId="6165"/>
    <cellStyle name="Normal 45 14" xfId="6166"/>
    <cellStyle name="Normal 45 15" xfId="6167"/>
    <cellStyle name="Normal 45 16" xfId="6168"/>
    <cellStyle name="Normal 45 17" xfId="6169"/>
    <cellStyle name="Normal 45 18" xfId="6170"/>
    <cellStyle name="Normal 45 19" xfId="6171"/>
    <cellStyle name="Normal 45 2" xfId="1575"/>
    <cellStyle name="Normal 45 20" xfId="6172"/>
    <cellStyle name="Normal 45 21" xfId="7922"/>
    <cellStyle name="Normal 45 22" xfId="7923"/>
    <cellStyle name="Normal 45 23" xfId="7924"/>
    <cellStyle name="Normal 45 24" xfId="7925"/>
    <cellStyle name="Normal 45 25" xfId="7926"/>
    <cellStyle name="Normal 45 26" xfId="7927"/>
    <cellStyle name="Normal 45 27" xfId="7928"/>
    <cellStyle name="Normal 45 28" xfId="7929"/>
    <cellStyle name="Normal 45 29" xfId="7930"/>
    <cellStyle name="Normal 45 3" xfId="6173"/>
    <cellStyle name="Normal 45 30" xfId="7931"/>
    <cellStyle name="Normal 45 31" xfId="7932"/>
    <cellStyle name="Normal 45 32" xfId="7933"/>
    <cellStyle name="Normal 45 33" xfId="7934"/>
    <cellStyle name="Normal 45 34" xfId="7935"/>
    <cellStyle name="Normal 45 35" xfId="7936"/>
    <cellStyle name="Normal 45 36" xfId="7937"/>
    <cellStyle name="Normal 45 37" xfId="7938"/>
    <cellStyle name="Normal 45 38" xfId="7939"/>
    <cellStyle name="Normal 45 39" xfId="7940"/>
    <cellStyle name="Normal 45 4" xfId="6174"/>
    <cellStyle name="Normal 45 40" xfId="7941"/>
    <cellStyle name="Normal 45 41" xfId="7942"/>
    <cellStyle name="Normal 45 42" xfId="7943"/>
    <cellStyle name="Normal 45 43" xfId="7944"/>
    <cellStyle name="Normal 45 44" xfId="7945"/>
    <cellStyle name="Normal 45 45" xfId="7946"/>
    <cellStyle name="Normal 45 46" xfId="7947"/>
    <cellStyle name="Normal 45 47" xfId="7948"/>
    <cellStyle name="Normal 45 48" xfId="7949"/>
    <cellStyle name="Normal 45 49" xfId="7950"/>
    <cellStyle name="Normal 45 5" xfId="6175"/>
    <cellStyle name="Normal 45 50" xfId="7951"/>
    <cellStyle name="Normal 45 51" xfId="7952"/>
    <cellStyle name="Normal 45 52" xfId="7953"/>
    <cellStyle name="Normal 45 53" xfId="7954"/>
    <cellStyle name="Normal 45 54" xfId="7955"/>
    <cellStyle name="Normal 45 55" xfId="7956"/>
    <cellStyle name="Normal 45 56" xfId="7957"/>
    <cellStyle name="Normal 45 57" xfId="7958"/>
    <cellStyle name="Normal 45 58" xfId="7959"/>
    <cellStyle name="Normal 45 59" xfId="7960"/>
    <cellStyle name="Normal 45 6" xfId="6176"/>
    <cellStyle name="Normal 45 60" xfId="7961"/>
    <cellStyle name="Normal 45 61" xfId="7962"/>
    <cellStyle name="Normal 45 62" xfId="7963"/>
    <cellStyle name="Normal 45 63" xfId="7964"/>
    <cellStyle name="Normal 45 64" xfId="7965"/>
    <cellStyle name="Normal 45 65" xfId="7966"/>
    <cellStyle name="Normal 45 66" xfId="7967"/>
    <cellStyle name="Normal 45 67" xfId="7968"/>
    <cellStyle name="Normal 45 68" xfId="7969"/>
    <cellStyle name="Normal 45 69" xfId="7970"/>
    <cellStyle name="Normal 45 7" xfId="6177"/>
    <cellStyle name="Normal 45 70" xfId="7971"/>
    <cellStyle name="Normal 45 71" xfId="7972"/>
    <cellStyle name="Normal 45 72" xfId="7973"/>
    <cellStyle name="Normal 45 73" xfId="7974"/>
    <cellStyle name="Normal 45 74" xfId="7975"/>
    <cellStyle name="Normal 45 75" xfId="7976"/>
    <cellStyle name="Normal 45 76" xfId="7977"/>
    <cellStyle name="Normal 45 77" xfId="7978"/>
    <cellStyle name="Normal 45 78" xfId="7979"/>
    <cellStyle name="Normal 45 79" xfId="7980"/>
    <cellStyle name="Normal 45 8" xfId="6178"/>
    <cellStyle name="Normal 45 80" xfId="7981"/>
    <cellStyle name="Normal 45 81" xfId="7982"/>
    <cellStyle name="Normal 45 82" xfId="7983"/>
    <cellStyle name="Normal 45 83" xfId="7984"/>
    <cellStyle name="Normal 45 84" xfId="7985"/>
    <cellStyle name="Normal 45 85" xfId="7986"/>
    <cellStyle name="Normal 45 86" xfId="7987"/>
    <cellStyle name="Normal 45 87" xfId="7988"/>
    <cellStyle name="Normal 45 88" xfId="7989"/>
    <cellStyle name="Normal 45 89" xfId="7990"/>
    <cellStyle name="Normal 45 9" xfId="6179"/>
    <cellStyle name="Normal 45 90" xfId="7991"/>
    <cellStyle name="Normal 45 91" xfId="7992"/>
    <cellStyle name="Normal 45 92" xfId="7993"/>
    <cellStyle name="Normal 45 93" xfId="7994"/>
    <cellStyle name="Normal 45 94" xfId="7995"/>
    <cellStyle name="Normal 45 95" xfId="7996"/>
    <cellStyle name="Normal 45 96" xfId="7997"/>
    <cellStyle name="Normal 45 97" xfId="7998"/>
    <cellStyle name="Normal 45 98" xfId="7999"/>
    <cellStyle name="Normal 45 99" xfId="8000"/>
    <cellStyle name="Normal 46" xfId="5568"/>
    <cellStyle name="Normal 46 2" xfId="11232"/>
    <cellStyle name="Normal 46 2 2" xfId="17935"/>
    <cellStyle name="Normal 46 2 2 2" xfId="30896"/>
    <cellStyle name="Normal 46 2 2 2 2" xfId="56897"/>
    <cellStyle name="Normal 46 2 2 3" xfId="43962"/>
    <cellStyle name="Normal 46 2 3" xfId="24463"/>
    <cellStyle name="Normal 46 2 3 2" xfId="50463"/>
    <cellStyle name="Normal 46 2 4" xfId="37461"/>
    <cellStyle name="Normal 46 3" xfId="14747"/>
    <cellStyle name="Normal 46 3 2" xfId="27707"/>
    <cellStyle name="Normal 46 3 2 2" xfId="53708"/>
    <cellStyle name="Normal 46 3 3" xfId="40773"/>
    <cellStyle name="Normal 46 4" xfId="21284"/>
    <cellStyle name="Normal 46 4 2" xfId="47284"/>
    <cellStyle name="Normal 46 5" xfId="34272"/>
    <cellStyle name="Normal 47" xfId="5526"/>
    <cellStyle name="Normal 47 2" xfId="11218"/>
    <cellStyle name="Normal 47 2 2" xfId="17921"/>
    <cellStyle name="Normal 47 2 2 2" xfId="30882"/>
    <cellStyle name="Normal 47 2 2 2 2" xfId="56883"/>
    <cellStyle name="Normal 47 2 2 3" xfId="43948"/>
    <cellStyle name="Normal 47 2 3" xfId="24449"/>
    <cellStyle name="Normal 47 2 3 2" xfId="50449"/>
    <cellStyle name="Normal 47 2 4" xfId="37447"/>
    <cellStyle name="Normal 47 3" xfId="14733"/>
    <cellStyle name="Normal 47 3 2" xfId="27693"/>
    <cellStyle name="Normal 47 3 2 2" xfId="53694"/>
    <cellStyle name="Normal 47 3 3" xfId="40759"/>
    <cellStyle name="Normal 47 4" xfId="21270"/>
    <cellStyle name="Normal 47 4 2" xfId="47270"/>
    <cellStyle name="Normal 47 5" xfId="34258"/>
    <cellStyle name="Normal 48" xfId="5485"/>
    <cellStyle name="Normal 48 2" xfId="11205"/>
    <cellStyle name="Normal 48 2 2" xfId="17908"/>
    <cellStyle name="Normal 48 2 2 2" xfId="30869"/>
    <cellStyle name="Normal 48 2 2 2 2" xfId="56870"/>
    <cellStyle name="Normal 48 2 2 3" xfId="43935"/>
    <cellStyle name="Normal 48 2 3" xfId="24436"/>
    <cellStyle name="Normal 48 2 3 2" xfId="50436"/>
    <cellStyle name="Normal 48 2 4" xfId="37434"/>
    <cellStyle name="Normal 48 3" xfId="14720"/>
    <cellStyle name="Normal 48 3 2" xfId="27680"/>
    <cellStyle name="Normal 48 3 2 2" xfId="53681"/>
    <cellStyle name="Normal 48 3 3" xfId="40746"/>
    <cellStyle name="Normal 48 4" xfId="21257"/>
    <cellStyle name="Normal 48 4 2" xfId="47257"/>
    <cellStyle name="Normal 48 5" xfId="34245"/>
    <cellStyle name="Normal 49" xfId="6513"/>
    <cellStyle name="Normal 49 2" xfId="11514"/>
    <cellStyle name="Normal 49 2 2" xfId="18217"/>
    <cellStyle name="Normal 49 2 2 2" xfId="31178"/>
    <cellStyle name="Normal 49 2 2 2 2" xfId="57179"/>
    <cellStyle name="Normal 49 2 2 3" xfId="44244"/>
    <cellStyle name="Normal 49 2 3" xfId="24745"/>
    <cellStyle name="Normal 49 2 3 2" xfId="50745"/>
    <cellStyle name="Normal 49 2 4" xfId="37743"/>
    <cellStyle name="Normal 49 3" xfId="15029"/>
    <cellStyle name="Normal 49 3 2" xfId="27989"/>
    <cellStyle name="Normal 49 3 2 2" xfId="53990"/>
    <cellStyle name="Normal 49 3 3" xfId="41055"/>
    <cellStyle name="Normal 49 4" xfId="21566"/>
    <cellStyle name="Normal 49 4 2" xfId="47566"/>
    <cellStyle name="Normal 49 5" xfId="34554"/>
    <cellStyle name="Normal 5" xfId="592"/>
    <cellStyle name="Normal 5 10" xfId="8001"/>
    <cellStyle name="Normal 5 10 10" xfId="18511"/>
    <cellStyle name="Normal 5 10 10 2" xfId="31513"/>
    <cellStyle name="Normal 5 10 10 2 2" xfId="57514"/>
    <cellStyle name="Normal 5 10 10 3" xfId="44524"/>
    <cellStyle name="Normal 5 10 11" xfId="15087"/>
    <cellStyle name="Normal 5 10 11 2" xfId="28047"/>
    <cellStyle name="Normal 5 10 11 2 2" xfId="54048"/>
    <cellStyle name="Normal 5 10 11 3" xfId="41113"/>
    <cellStyle name="Normal 5 10 12" xfId="18551"/>
    <cellStyle name="Normal 5 10 12 2" xfId="31569"/>
    <cellStyle name="Normal 5 10 12 2 2" xfId="57569"/>
    <cellStyle name="Normal 5 10 12 3" xfId="44564"/>
    <cellStyle name="Normal 5 10 13" xfId="18579"/>
    <cellStyle name="Normal 5 10 13 2" xfId="44592"/>
    <cellStyle name="Normal 5 10 14" xfId="34612"/>
    <cellStyle name="Normal 5 10 2" xfId="8496"/>
    <cellStyle name="Normal 5 10 2 2" xfId="11942"/>
    <cellStyle name="Normal 5 10 2 2 2" xfId="18323"/>
    <cellStyle name="Normal 5 10 2 2 2 2" xfId="31284"/>
    <cellStyle name="Normal 5 10 2 2 2 2 2" xfId="57285"/>
    <cellStyle name="Normal 5 10 2 2 2 3" xfId="44350"/>
    <cellStyle name="Normal 5 10 2 2 3" xfId="24851"/>
    <cellStyle name="Normal 5 10 2 2 3 2" xfId="50851"/>
    <cellStyle name="Normal 5 10 2 2 4" xfId="37849"/>
    <cellStyle name="Normal 5 10 2 3" xfId="15135"/>
    <cellStyle name="Normal 5 10 2 3 2" xfId="28095"/>
    <cellStyle name="Normal 5 10 2 3 2 2" xfId="54096"/>
    <cellStyle name="Normal 5 10 2 3 3" xfId="41161"/>
    <cellStyle name="Normal 5 10 2 4" xfId="21663"/>
    <cellStyle name="Normal 5 10 2 4 2" xfId="47663"/>
    <cellStyle name="Normal 5 10 2 5" xfId="34660"/>
    <cellStyle name="Normal 5 10 3" xfId="11845"/>
    <cellStyle name="Normal 5 10 3 2" xfId="15196"/>
    <cellStyle name="Normal 5 10 3 2 2" xfId="28156"/>
    <cellStyle name="Normal 5 10 3 2 2 2" xfId="54157"/>
    <cellStyle name="Normal 5 10 3 2 3" xfId="41222"/>
    <cellStyle name="Normal 5 10 3 3" xfId="21723"/>
    <cellStyle name="Normal 5 10 3 3 2" xfId="47723"/>
    <cellStyle name="Normal 5 10 3 4" xfId="34721"/>
    <cellStyle name="Normal 5 10 4" xfId="8553"/>
    <cellStyle name="Normal 5 10 4 2" xfId="15224"/>
    <cellStyle name="Normal 5 10 4 2 2" xfId="28184"/>
    <cellStyle name="Normal 5 10 4 2 2 2" xfId="54185"/>
    <cellStyle name="Normal 5 10 4 2 3" xfId="41250"/>
    <cellStyle name="Normal 5 10 4 3" xfId="21751"/>
    <cellStyle name="Normal 5 10 4 3 2" xfId="47751"/>
    <cellStyle name="Normal 5 10 4 4" xfId="34749"/>
    <cellStyle name="Normal 5 10 5" xfId="8554"/>
    <cellStyle name="Normal 5 10 5 2" xfId="15252"/>
    <cellStyle name="Normal 5 10 5 2 2" xfId="28212"/>
    <cellStyle name="Normal 5 10 5 2 2 2" xfId="54213"/>
    <cellStyle name="Normal 5 10 5 2 3" xfId="41278"/>
    <cellStyle name="Normal 5 10 5 3" xfId="21779"/>
    <cellStyle name="Normal 5 10 5 3 2" xfId="47779"/>
    <cellStyle name="Normal 5 10 5 4" xfId="34777"/>
    <cellStyle name="Normal 5 10 6" xfId="11894"/>
    <cellStyle name="Normal 5 10 6 2" xfId="18275"/>
    <cellStyle name="Normal 5 10 6 2 2" xfId="31236"/>
    <cellStyle name="Normal 5 10 6 2 2 2" xfId="57237"/>
    <cellStyle name="Normal 5 10 6 2 3" xfId="44302"/>
    <cellStyle name="Normal 5 10 6 3" xfId="24803"/>
    <cellStyle name="Normal 5 10 6 3 2" xfId="50803"/>
    <cellStyle name="Normal 5 10 6 4" xfId="37801"/>
    <cellStyle name="Normal 5 10 7" xfId="11991"/>
    <cellStyle name="Normal 5 10 7 2" xfId="18422"/>
    <cellStyle name="Normal 5 10 7 2 2" xfId="31384"/>
    <cellStyle name="Normal 5 10 7 2 2 2" xfId="57385"/>
    <cellStyle name="Normal 5 10 7 2 3" xfId="44435"/>
    <cellStyle name="Normal 5 10 7 3" xfId="24951"/>
    <cellStyle name="Normal 5 10 7 3 2" xfId="50951"/>
    <cellStyle name="Normal 5 10 7 4" xfId="37938"/>
    <cellStyle name="Normal 5 10 8" xfId="12007"/>
    <cellStyle name="Normal 5 10 8 2" xfId="18450"/>
    <cellStyle name="Normal 5 10 8 2 2" xfId="31412"/>
    <cellStyle name="Normal 5 10 8 2 2 2" xfId="57413"/>
    <cellStyle name="Normal 5 10 8 2 3" xfId="44463"/>
    <cellStyle name="Normal 5 10 8 3" xfId="24979"/>
    <cellStyle name="Normal 5 10 8 3 2" xfId="50979"/>
    <cellStyle name="Normal 5 10 8 4" xfId="37993"/>
    <cellStyle name="Normal 5 10 9" xfId="12047"/>
    <cellStyle name="Normal 5 10 9 2" xfId="31485"/>
    <cellStyle name="Normal 5 10 9 2 2" xfId="57486"/>
    <cellStyle name="Normal 5 10 9 3" xfId="38058"/>
    <cellStyle name="Normal 5 11" xfId="8002"/>
    <cellStyle name="Normal 5 11 10" xfId="18512"/>
    <cellStyle name="Normal 5 11 10 2" xfId="31514"/>
    <cellStyle name="Normal 5 11 10 2 2" xfId="57515"/>
    <cellStyle name="Normal 5 11 10 3" xfId="44525"/>
    <cellStyle name="Normal 5 11 11" xfId="15088"/>
    <cellStyle name="Normal 5 11 11 2" xfId="28048"/>
    <cellStyle name="Normal 5 11 11 2 2" xfId="54049"/>
    <cellStyle name="Normal 5 11 11 3" xfId="41114"/>
    <cellStyle name="Normal 5 11 12" xfId="18552"/>
    <cellStyle name="Normal 5 11 12 2" xfId="31570"/>
    <cellStyle name="Normal 5 11 12 2 2" xfId="57570"/>
    <cellStyle name="Normal 5 11 12 3" xfId="44565"/>
    <cellStyle name="Normal 5 11 13" xfId="18580"/>
    <cellStyle name="Normal 5 11 13 2" xfId="44593"/>
    <cellStyle name="Normal 5 11 14" xfId="34613"/>
    <cellStyle name="Normal 5 11 2" xfId="8497"/>
    <cellStyle name="Normal 5 11 2 2" xfId="11943"/>
    <cellStyle name="Normal 5 11 2 2 2" xfId="18324"/>
    <cellStyle name="Normal 5 11 2 2 2 2" xfId="31285"/>
    <cellStyle name="Normal 5 11 2 2 2 2 2" xfId="57286"/>
    <cellStyle name="Normal 5 11 2 2 2 3" xfId="44351"/>
    <cellStyle name="Normal 5 11 2 2 3" xfId="24852"/>
    <cellStyle name="Normal 5 11 2 2 3 2" xfId="50852"/>
    <cellStyle name="Normal 5 11 2 2 4" xfId="37850"/>
    <cellStyle name="Normal 5 11 2 3" xfId="15136"/>
    <cellStyle name="Normal 5 11 2 3 2" xfId="28096"/>
    <cellStyle name="Normal 5 11 2 3 2 2" xfId="54097"/>
    <cellStyle name="Normal 5 11 2 3 3" xfId="41162"/>
    <cellStyle name="Normal 5 11 2 4" xfId="21664"/>
    <cellStyle name="Normal 5 11 2 4 2" xfId="47664"/>
    <cellStyle name="Normal 5 11 2 5" xfId="34661"/>
    <cellStyle name="Normal 5 11 3" xfId="11846"/>
    <cellStyle name="Normal 5 11 3 2" xfId="15197"/>
    <cellStyle name="Normal 5 11 3 2 2" xfId="28157"/>
    <cellStyle name="Normal 5 11 3 2 2 2" xfId="54158"/>
    <cellStyle name="Normal 5 11 3 2 3" xfId="41223"/>
    <cellStyle name="Normal 5 11 3 3" xfId="21724"/>
    <cellStyle name="Normal 5 11 3 3 2" xfId="47724"/>
    <cellStyle name="Normal 5 11 3 4" xfId="34722"/>
    <cellStyle name="Normal 5 11 4" xfId="11736"/>
    <cellStyle name="Normal 5 11 4 2" xfId="15225"/>
    <cellStyle name="Normal 5 11 4 2 2" xfId="28185"/>
    <cellStyle name="Normal 5 11 4 2 2 2" xfId="54186"/>
    <cellStyle name="Normal 5 11 4 2 3" xfId="41251"/>
    <cellStyle name="Normal 5 11 4 3" xfId="21752"/>
    <cellStyle name="Normal 5 11 4 3 2" xfId="47752"/>
    <cellStyle name="Normal 5 11 4 4" xfId="34750"/>
    <cellStyle name="Normal 5 11 5" xfId="11824"/>
    <cellStyle name="Normal 5 11 5 2" xfId="15253"/>
    <cellStyle name="Normal 5 11 5 2 2" xfId="28213"/>
    <cellStyle name="Normal 5 11 5 2 2 2" xfId="54214"/>
    <cellStyle name="Normal 5 11 5 2 3" xfId="41279"/>
    <cellStyle name="Normal 5 11 5 3" xfId="21780"/>
    <cellStyle name="Normal 5 11 5 3 2" xfId="47780"/>
    <cellStyle name="Normal 5 11 5 4" xfId="34778"/>
    <cellStyle name="Normal 5 11 6" xfId="11895"/>
    <cellStyle name="Normal 5 11 6 2" xfId="18276"/>
    <cellStyle name="Normal 5 11 6 2 2" xfId="31237"/>
    <cellStyle name="Normal 5 11 6 2 2 2" xfId="57238"/>
    <cellStyle name="Normal 5 11 6 2 3" xfId="44303"/>
    <cellStyle name="Normal 5 11 6 3" xfId="24804"/>
    <cellStyle name="Normal 5 11 6 3 2" xfId="50804"/>
    <cellStyle name="Normal 5 11 6 4" xfId="37802"/>
    <cellStyle name="Normal 5 11 7" xfId="11992"/>
    <cellStyle name="Normal 5 11 7 2" xfId="18423"/>
    <cellStyle name="Normal 5 11 7 2 2" xfId="31385"/>
    <cellStyle name="Normal 5 11 7 2 2 2" xfId="57386"/>
    <cellStyle name="Normal 5 11 7 2 3" xfId="44436"/>
    <cellStyle name="Normal 5 11 7 3" xfId="24952"/>
    <cellStyle name="Normal 5 11 7 3 2" xfId="50952"/>
    <cellStyle name="Normal 5 11 7 4" xfId="37939"/>
    <cellStyle name="Normal 5 11 8" xfId="12008"/>
    <cellStyle name="Normal 5 11 8 2" xfId="18451"/>
    <cellStyle name="Normal 5 11 8 2 2" xfId="31413"/>
    <cellStyle name="Normal 5 11 8 2 2 2" xfId="57414"/>
    <cellStyle name="Normal 5 11 8 2 3" xfId="44464"/>
    <cellStyle name="Normal 5 11 8 3" xfId="24980"/>
    <cellStyle name="Normal 5 11 8 3 2" xfId="50980"/>
    <cellStyle name="Normal 5 11 8 4" xfId="37994"/>
    <cellStyle name="Normal 5 11 9" xfId="12048"/>
    <cellStyle name="Normal 5 11 9 2" xfId="31486"/>
    <cellStyle name="Normal 5 11 9 2 2" xfId="57487"/>
    <cellStyle name="Normal 5 11 9 3" xfId="38059"/>
    <cellStyle name="Normal 5 12" xfId="8003"/>
    <cellStyle name="Normal 5 12 10" xfId="18513"/>
    <cellStyle name="Normal 5 12 10 2" xfId="31515"/>
    <cellStyle name="Normal 5 12 10 2 2" xfId="57516"/>
    <cellStyle name="Normal 5 12 10 3" xfId="44526"/>
    <cellStyle name="Normal 5 12 11" xfId="15089"/>
    <cellStyle name="Normal 5 12 11 2" xfId="28049"/>
    <cellStyle name="Normal 5 12 11 2 2" xfId="54050"/>
    <cellStyle name="Normal 5 12 11 3" xfId="41115"/>
    <cellStyle name="Normal 5 12 12" xfId="18553"/>
    <cellStyle name="Normal 5 12 12 2" xfId="31571"/>
    <cellStyle name="Normal 5 12 12 2 2" xfId="57571"/>
    <cellStyle name="Normal 5 12 12 3" xfId="44566"/>
    <cellStyle name="Normal 5 12 13" xfId="18581"/>
    <cellStyle name="Normal 5 12 13 2" xfId="44594"/>
    <cellStyle name="Normal 5 12 14" xfId="34614"/>
    <cellStyle name="Normal 5 12 2" xfId="8498"/>
    <cellStyle name="Normal 5 12 2 2" xfId="11944"/>
    <cellStyle name="Normal 5 12 2 2 2" xfId="18325"/>
    <cellStyle name="Normal 5 12 2 2 2 2" xfId="31286"/>
    <cellStyle name="Normal 5 12 2 2 2 2 2" xfId="57287"/>
    <cellStyle name="Normal 5 12 2 2 2 3" xfId="44352"/>
    <cellStyle name="Normal 5 12 2 2 3" xfId="24853"/>
    <cellStyle name="Normal 5 12 2 2 3 2" xfId="50853"/>
    <cellStyle name="Normal 5 12 2 2 4" xfId="37851"/>
    <cellStyle name="Normal 5 12 2 3" xfId="15137"/>
    <cellStyle name="Normal 5 12 2 3 2" xfId="28097"/>
    <cellStyle name="Normal 5 12 2 3 2 2" xfId="54098"/>
    <cellStyle name="Normal 5 12 2 3 3" xfId="41163"/>
    <cellStyle name="Normal 5 12 2 4" xfId="21665"/>
    <cellStyle name="Normal 5 12 2 4 2" xfId="47665"/>
    <cellStyle name="Normal 5 12 2 5" xfId="34662"/>
    <cellStyle name="Normal 5 12 3" xfId="11847"/>
    <cellStyle name="Normal 5 12 3 2" xfId="15198"/>
    <cellStyle name="Normal 5 12 3 2 2" xfId="28158"/>
    <cellStyle name="Normal 5 12 3 2 2 2" xfId="54159"/>
    <cellStyle name="Normal 5 12 3 2 3" xfId="41224"/>
    <cellStyle name="Normal 5 12 3 3" xfId="21725"/>
    <cellStyle name="Normal 5 12 3 3 2" xfId="47725"/>
    <cellStyle name="Normal 5 12 3 4" xfId="34723"/>
    <cellStyle name="Normal 5 12 4" xfId="8552"/>
    <cellStyle name="Normal 5 12 4 2" xfId="15226"/>
    <cellStyle name="Normal 5 12 4 2 2" xfId="28186"/>
    <cellStyle name="Normal 5 12 4 2 2 2" xfId="54187"/>
    <cellStyle name="Normal 5 12 4 2 3" xfId="41252"/>
    <cellStyle name="Normal 5 12 4 3" xfId="21753"/>
    <cellStyle name="Normal 5 12 4 3 2" xfId="47753"/>
    <cellStyle name="Normal 5 12 4 4" xfId="34751"/>
    <cellStyle name="Normal 5 12 5" xfId="8545"/>
    <cellStyle name="Normal 5 12 5 2" xfId="15254"/>
    <cellStyle name="Normal 5 12 5 2 2" xfId="28214"/>
    <cellStyle name="Normal 5 12 5 2 2 2" xfId="54215"/>
    <cellStyle name="Normal 5 12 5 2 3" xfId="41280"/>
    <cellStyle name="Normal 5 12 5 3" xfId="21781"/>
    <cellStyle name="Normal 5 12 5 3 2" xfId="47781"/>
    <cellStyle name="Normal 5 12 5 4" xfId="34779"/>
    <cellStyle name="Normal 5 12 6" xfId="11896"/>
    <cellStyle name="Normal 5 12 6 2" xfId="18277"/>
    <cellStyle name="Normal 5 12 6 2 2" xfId="31238"/>
    <cellStyle name="Normal 5 12 6 2 2 2" xfId="57239"/>
    <cellStyle name="Normal 5 12 6 2 3" xfId="44304"/>
    <cellStyle name="Normal 5 12 6 3" xfId="24805"/>
    <cellStyle name="Normal 5 12 6 3 2" xfId="50805"/>
    <cellStyle name="Normal 5 12 6 4" xfId="37803"/>
    <cellStyle name="Normal 5 12 7" xfId="11993"/>
    <cellStyle name="Normal 5 12 7 2" xfId="18424"/>
    <cellStyle name="Normal 5 12 7 2 2" xfId="31386"/>
    <cellStyle name="Normal 5 12 7 2 2 2" xfId="57387"/>
    <cellStyle name="Normal 5 12 7 2 3" xfId="44437"/>
    <cellStyle name="Normal 5 12 7 3" xfId="24953"/>
    <cellStyle name="Normal 5 12 7 3 2" xfId="50953"/>
    <cellStyle name="Normal 5 12 7 4" xfId="37940"/>
    <cellStyle name="Normal 5 12 8" xfId="12009"/>
    <cellStyle name="Normal 5 12 8 2" xfId="18452"/>
    <cellStyle name="Normal 5 12 8 2 2" xfId="31414"/>
    <cellStyle name="Normal 5 12 8 2 2 2" xfId="57415"/>
    <cellStyle name="Normal 5 12 8 2 3" xfId="44465"/>
    <cellStyle name="Normal 5 12 8 3" xfId="24981"/>
    <cellStyle name="Normal 5 12 8 3 2" xfId="50981"/>
    <cellStyle name="Normal 5 12 8 4" xfId="37995"/>
    <cellStyle name="Normal 5 12 9" xfId="12049"/>
    <cellStyle name="Normal 5 12 9 2" xfId="31487"/>
    <cellStyle name="Normal 5 12 9 2 2" xfId="57488"/>
    <cellStyle name="Normal 5 12 9 3" xfId="38060"/>
    <cellStyle name="Normal 5 13" xfId="8004"/>
    <cellStyle name="Normal 5 13 10" xfId="18514"/>
    <cellStyle name="Normal 5 13 10 2" xfId="31516"/>
    <cellStyle name="Normal 5 13 10 2 2" xfId="57517"/>
    <cellStyle name="Normal 5 13 10 3" xfId="44527"/>
    <cellStyle name="Normal 5 13 11" xfId="15090"/>
    <cellStyle name="Normal 5 13 11 2" xfId="28050"/>
    <cellStyle name="Normal 5 13 11 2 2" xfId="54051"/>
    <cellStyle name="Normal 5 13 11 3" xfId="41116"/>
    <cellStyle name="Normal 5 13 12" xfId="18554"/>
    <cellStyle name="Normal 5 13 12 2" xfId="31572"/>
    <cellStyle name="Normal 5 13 12 2 2" xfId="57572"/>
    <cellStyle name="Normal 5 13 12 3" xfId="44567"/>
    <cellStyle name="Normal 5 13 13" xfId="18582"/>
    <cellStyle name="Normal 5 13 13 2" xfId="44595"/>
    <cellStyle name="Normal 5 13 14" xfId="34615"/>
    <cellStyle name="Normal 5 13 2" xfId="8499"/>
    <cellStyle name="Normal 5 13 2 2" xfId="11945"/>
    <cellStyle name="Normal 5 13 2 2 2" xfId="18326"/>
    <cellStyle name="Normal 5 13 2 2 2 2" xfId="31287"/>
    <cellStyle name="Normal 5 13 2 2 2 2 2" xfId="57288"/>
    <cellStyle name="Normal 5 13 2 2 2 3" xfId="44353"/>
    <cellStyle name="Normal 5 13 2 2 3" xfId="24854"/>
    <cellStyle name="Normal 5 13 2 2 3 2" xfId="50854"/>
    <cellStyle name="Normal 5 13 2 2 4" xfId="37852"/>
    <cellStyle name="Normal 5 13 2 3" xfId="15138"/>
    <cellStyle name="Normal 5 13 2 3 2" xfId="28098"/>
    <cellStyle name="Normal 5 13 2 3 2 2" xfId="54099"/>
    <cellStyle name="Normal 5 13 2 3 3" xfId="41164"/>
    <cellStyle name="Normal 5 13 2 4" xfId="21666"/>
    <cellStyle name="Normal 5 13 2 4 2" xfId="47666"/>
    <cellStyle name="Normal 5 13 2 5" xfId="34663"/>
    <cellStyle name="Normal 5 13 3" xfId="11848"/>
    <cellStyle name="Normal 5 13 3 2" xfId="15199"/>
    <cellStyle name="Normal 5 13 3 2 2" xfId="28159"/>
    <cellStyle name="Normal 5 13 3 2 2 2" xfId="54160"/>
    <cellStyle name="Normal 5 13 3 2 3" xfId="41225"/>
    <cellStyle name="Normal 5 13 3 3" xfId="21726"/>
    <cellStyle name="Normal 5 13 3 3 2" xfId="47726"/>
    <cellStyle name="Normal 5 13 3 4" xfId="34724"/>
    <cellStyle name="Normal 5 13 4" xfId="11828"/>
    <cellStyle name="Normal 5 13 4 2" xfId="15227"/>
    <cellStyle name="Normal 5 13 4 2 2" xfId="28187"/>
    <cellStyle name="Normal 5 13 4 2 2 2" xfId="54188"/>
    <cellStyle name="Normal 5 13 4 2 3" xfId="41253"/>
    <cellStyle name="Normal 5 13 4 3" xfId="21754"/>
    <cellStyle name="Normal 5 13 4 3 2" xfId="47754"/>
    <cellStyle name="Normal 5 13 4 4" xfId="34752"/>
    <cellStyle name="Normal 5 13 5" xfId="11737"/>
    <cellStyle name="Normal 5 13 5 2" xfId="15255"/>
    <cellStyle name="Normal 5 13 5 2 2" xfId="28215"/>
    <cellStyle name="Normal 5 13 5 2 2 2" xfId="54216"/>
    <cellStyle name="Normal 5 13 5 2 3" xfId="41281"/>
    <cellStyle name="Normal 5 13 5 3" xfId="21782"/>
    <cellStyle name="Normal 5 13 5 3 2" xfId="47782"/>
    <cellStyle name="Normal 5 13 5 4" xfId="34780"/>
    <cellStyle name="Normal 5 13 6" xfId="11897"/>
    <cellStyle name="Normal 5 13 6 2" xfId="18278"/>
    <cellStyle name="Normal 5 13 6 2 2" xfId="31239"/>
    <cellStyle name="Normal 5 13 6 2 2 2" xfId="57240"/>
    <cellStyle name="Normal 5 13 6 2 3" xfId="44305"/>
    <cellStyle name="Normal 5 13 6 3" xfId="24806"/>
    <cellStyle name="Normal 5 13 6 3 2" xfId="50806"/>
    <cellStyle name="Normal 5 13 6 4" xfId="37804"/>
    <cellStyle name="Normal 5 13 7" xfId="11994"/>
    <cellStyle name="Normal 5 13 7 2" xfId="18425"/>
    <cellStyle name="Normal 5 13 7 2 2" xfId="31387"/>
    <cellStyle name="Normal 5 13 7 2 2 2" xfId="57388"/>
    <cellStyle name="Normal 5 13 7 2 3" xfId="44438"/>
    <cellStyle name="Normal 5 13 7 3" xfId="24954"/>
    <cellStyle name="Normal 5 13 7 3 2" xfId="50954"/>
    <cellStyle name="Normal 5 13 7 4" xfId="37941"/>
    <cellStyle name="Normal 5 13 8" xfId="12010"/>
    <cellStyle name="Normal 5 13 8 2" xfId="18453"/>
    <cellStyle name="Normal 5 13 8 2 2" xfId="31415"/>
    <cellStyle name="Normal 5 13 8 2 2 2" xfId="57416"/>
    <cellStyle name="Normal 5 13 8 2 3" xfId="44466"/>
    <cellStyle name="Normal 5 13 8 3" xfId="24982"/>
    <cellStyle name="Normal 5 13 8 3 2" xfId="50982"/>
    <cellStyle name="Normal 5 13 8 4" xfId="37996"/>
    <cellStyle name="Normal 5 13 9" xfId="12050"/>
    <cellStyle name="Normal 5 13 9 2" xfId="31488"/>
    <cellStyle name="Normal 5 13 9 2 2" xfId="57489"/>
    <cellStyle name="Normal 5 13 9 3" xfId="38061"/>
    <cellStyle name="Normal 5 14" xfId="11880"/>
    <cellStyle name="Normal 5 14 2" xfId="15427"/>
    <cellStyle name="Normal 5 14 2 2" xfId="28387"/>
    <cellStyle name="Normal 5 14 2 2 2" xfId="54388"/>
    <cellStyle name="Normal 5 14 2 3" xfId="41453"/>
    <cellStyle name="Normal 5 14 3" xfId="21954"/>
    <cellStyle name="Normal 5 14 3 2" xfId="47954"/>
    <cellStyle name="Normal 5 14 4" xfId="34952"/>
    <cellStyle name="Normal 5 15" xfId="12238"/>
    <cellStyle name="Normal 5 15 2" xfId="25199"/>
    <cellStyle name="Normal 5 15 2 2" xfId="51199"/>
    <cellStyle name="Normal 5 15 3" xfId="38264"/>
    <cellStyle name="Normal 5 16" xfId="18780"/>
    <cellStyle name="Normal 5 16 2" xfId="44780"/>
    <cellStyle name="Normal 5 17" xfId="31763"/>
    <cellStyle name="Normal 5 2" xfId="1576"/>
    <cellStyle name="Normal 5 2 2" xfId="8005"/>
    <cellStyle name="Normal 5 2 2 10" xfId="18515"/>
    <cellStyle name="Normal 5 2 2 10 2" xfId="31517"/>
    <cellStyle name="Normal 5 2 2 10 2 2" xfId="57518"/>
    <cellStyle name="Normal 5 2 2 10 3" xfId="44528"/>
    <cellStyle name="Normal 5 2 2 11" xfId="15091"/>
    <cellStyle name="Normal 5 2 2 11 2" xfId="28051"/>
    <cellStyle name="Normal 5 2 2 11 2 2" xfId="54052"/>
    <cellStyle name="Normal 5 2 2 11 3" xfId="41117"/>
    <cellStyle name="Normal 5 2 2 12" xfId="18555"/>
    <cellStyle name="Normal 5 2 2 12 2" xfId="31573"/>
    <cellStyle name="Normal 5 2 2 12 2 2" xfId="57573"/>
    <cellStyle name="Normal 5 2 2 12 3" xfId="44568"/>
    <cellStyle name="Normal 5 2 2 13" xfId="18583"/>
    <cellStyle name="Normal 5 2 2 13 2" xfId="44596"/>
    <cellStyle name="Normal 5 2 2 14" xfId="34616"/>
    <cellStyle name="Normal 5 2 2 2" xfId="8500"/>
    <cellStyle name="Normal 5 2 2 2 2" xfId="11946"/>
    <cellStyle name="Normal 5 2 2 2 2 2" xfId="18327"/>
    <cellStyle name="Normal 5 2 2 2 2 2 2" xfId="31288"/>
    <cellStyle name="Normal 5 2 2 2 2 2 2 2" xfId="57289"/>
    <cellStyle name="Normal 5 2 2 2 2 2 3" xfId="44354"/>
    <cellStyle name="Normal 5 2 2 2 2 3" xfId="24855"/>
    <cellStyle name="Normal 5 2 2 2 2 3 2" xfId="50855"/>
    <cellStyle name="Normal 5 2 2 2 2 4" xfId="37853"/>
    <cellStyle name="Normal 5 2 2 2 3" xfId="15139"/>
    <cellStyle name="Normal 5 2 2 2 3 2" xfId="28099"/>
    <cellStyle name="Normal 5 2 2 2 3 2 2" xfId="54100"/>
    <cellStyle name="Normal 5 2 2 2 3 3" xfId="41165"/>
    <cellStyle name="Normal 5 2 2 2 4" xfId="21667"/>
    <cellStyle name="Normal 5 2 2 2 4 2" xfId="47667"/>
    <cellStyle name="Normal 5 2 2 2 5" xfId="34664"/>
    <cellStyle name="Normal 5 2 2 3" xfId="11849"/>
    <cellStyle name="Normal 5 2 2 3 2" xfId="15200"/>
    <cellStyle name="Normal 5 2 2 3 2 2" xfId="28160"/>
    <cellStyle name="Normal 5 2 2 3 2 2 2" xfId="54161"/>
    <cellStyle name="Normal 5 2 2 3 2 3" xfId="41226"/>
    <cellStyle name="Normal 5 2 2 3 3" xfId="21727"/>
    <cellStyle name="Normal 5 2 2 3 3 2" xfId="47727"/>
    <cellStyle name="Normal 5 2 2 3 4" xfId="34725"/>
    <cellStyle name="Normal 5 2 2 4" xfId="8543"/>
    <cellStyle name="Normal 5 2 2 4 2" xfId="15228"/>
    <cellStyle name="Normal 5 2 2 4 2 2" xfId="28188"/>
    <cellStyle name="Normal 5 2 2 4 2 2 2" xfId="54189"/>
    <cellStyle name="Normal 5 2 2 4 2 3" xfId="41254"/>
    <cellStyle name="Normal 5 2 2 4 3" xfId="21755"/>
    <cellStyle name="Normal 5 2 2 4 3 2" xfId="47755"/>
    <cellStyle name="Normal 5 2 2 4 4" xfId="34753"/>
    <cellStyle name="Normal 5 2 2 5" xfId="8548"/>
    <cellStyle name="Normal 5 2 2 5 2" xfId="15256"/>
    <cellStyle name="Normal 5 2 2 5 2 2" xfId="28216"/>
    <cellStyle name="Normal 5 2 2 5 2 2 2" xfId="54217"/>
    <cellStyle name="Normal 5 2 2 5 2 3" xfId="41282"/>
    <cellStyle name="Normal 5 2 2 5 3" xfId="21783"/>
    <cellStyle name="Normal 5 2 2 5 3 2" xfId="47783"/>
    <cellStyle name="Normal 5 2 2 5 4" xfId="34781"/>
    <cellStyle name="Normal 5 2 2 6" xfId="11898"/>
    <cellStyle name="Normal 5 2 2 6 2" xfId="18279"/>
    <cellStyle name="Normal 5 2 2 6 2 2" xfId="31240"/>
    <cellStyle name="Normal 5 2 2 6 2 2 2" xfId="57241"/>
    <cellStyle name="Normal 5 2 2 6 2 3" xfId="44306"/>
    <cellStyle name="Normal 5 2 2 6 3" xfId="24807"/>
    <cellStyle name="Normal 5 2 2 6 3 2" xfId="50807"/>
    <cellStyle name="Normal 5 2 2 6 4" xfId="37805"/>
    <cellStyle name="Normal 5 2 2 7" xfId="11995"/>
    <cellStyle name="Normal 5 2 2 7 2" xfId="18426"/>
    <cellStyle name="Normal 5 2 2 7 2 2" xfId="31388"/>
    <cellStyle name="Normal 5 2 2 7 2 2 2" xfId="57389"/>
    <cellStyle name="Normal 5 2 2 7 2 3" xfId="44439"/>
    <cellStyle name="Normal 5 2 2 7 3" xfId="24955"/>
    <cellStyle name="Normal 5 2 2 7 3 2" xfId="50955"/>
    <cellStyle name="Normal 5 2 2 7 4" xfId="37942"/>
    <cellStyle name="Normal 5 2 2 8" xfId="12011"/>
    <cellStyle name="Normal 5 2 2 8 2" xfId="18454"/>
    <cellStyle name="Normal 5 2 2 8 2 2" xfId="31416"/>
    <cellStyle name="Normal 5 2 2 8 2 2 2" xfId="57417"/>
    <cellStyle name="Normal 5 2 2 8 2 3" xfId="44467"/>
    <cellStyle name="Normal 5 2 2 8 3" xfId="24983"/>
    <cellStyle name="Normal 5 2 2 8 3 2" xfId="50983"/>
    <cellStyle name="Normal 5 2 2 8 4" xfId="37997"/>
    <cellStyle name="Normal 5 2 2 9" xfId="12051"/>
    <cellStyle name="Normal 5 2 2 9 2" xfId="31489"/>
    <cellStyle name="Normal 5 2 2 9 2 2" xfId="57490"/>
    <cellStyle name="Normal 5 2 2 9 3" xfId="38062"/>
    <cellStyle name="Normal 5 3" xfId="2794"/>
    <cellStyle name="Normal 5 3 10" xfId="12052"/>
    <cellStyle name="Normal 5 3 10 2" xfId="31490"/>
    <cellStyle name="Normal 5 3 10 2 2" xfId="57491"/>
    <cellStyle name="Normal 5 3 10 3" xfId="38063"/>
    <cellStyle name="Normal 5 3 11" xfId="18516"/>
    <cellStyle name="Normal 5 3 11 2" xfId="31518"/>
    <cellStyle name="Normal 5 3 11 2 2" xfId="57519"/>
    <cellStyle name="Normal 5 3 11 3" xfId="44529"/>
    <cellStyle name="Normal 5 3 12" xfId="12964"/>
    <cellStyle name="Normal 5 3 12 2" xfId="25925"/>
    <cellStyle name="Normal 5 3 12 2 2" xfId="51925"/>
    <cellStyle name="Normal 5 3 12 3" xfId="38990"/>
    <cellStyle name="Normal 5 3 13" xfId="18556"/>
    <cellStyle name="Normal 5 3 13 2" xfId="31574"/>
    <cellStyle name="Normal 5 3 13 2 2" xfId="57574"/>
    <cellStyle name="Normal 5 3 13 3" xfId="44569"/>
    <cellStyle name="Normal 5 3 14" xfId="18584"/>
    <cellStyle name="Normal 5 3 14 2" xfId="44597"/>
    <cellStyle name="Normal 5 3 15" xfId="32489"/>
    <cellStyle name="Normal 5 3 2" xfId="8006"/>
    <cellStyle name="Normal 5 3 2 2" xfId="11899"/>
    <cellStyle name="Normal 5 3 2 2 2" xfId="18280"/>
    <cellStyle name="Normal 5 3 2 2 2 2" xfId="31241"/>
    <cellStyle name="Normal 5 3 2 2 2 2 2" xfId="57242"/>
    <cellStyle name="Normal 5 3 2 2 2 3" xfId="44307"/>
    <cellStyle name="Normal 5 3 2 2 3" xfId="24808"/>
    <cellStyle name="Normal 5 3 2 2 3 2" xfId="50808"/>
    <cellStyle name="Normal 5 3 2 2 4" xfId="37806"/>
    <cellStyle name="Normal 5 3 2 3" xfId="15092"/>
    <cellStyle name="Normal 5 3 2 3 2" xfId="28052"/>
    <cellStyle name="Normal 5 3 2 3 2 2" xfId="54053"/>
    <cellStyle name="Normal 5 3 2 3 3" xfId="41118"/>
    <cellStyle name="Normal 5 3 2 4" xfId="21623"/>
    <cellStyle name="Normal 5 3 2 4 2" xfId="47623"/>
    <cellStyle name="Normal 5 3 2 5" xfId="34617"/>
    <cellStyle name="Normal 5 3 3" xfId="8501"/>
    <cellStyle name="Normal 5 3 3 2" xfId="11947"/>
    <cellStyle name="Normal 5 3 3 2 2" xfId="18328"/>
    <cellStyle name="Normal 5 3 3 2 2 2" xfId="31289"/>
    <cellStyle name="Normal 5 3 3 2 2 2 2" xfId="57290"/>
    <cellStyle name="Normal 5 3 3 2 2 3" xfId="44355"/>
    <cellStyle name="Normal 5 3 3 2 3" xfId="24856"/>
    <cellStyle name="Normal 5 3 3 2 3 2" xfId="50856"/>
    <cellStyle name="Normal 5 3 3 2 4" xfId="37854"/>
    <cellStyle name="Normal 5 3 3 3" xfId="15140"/>
    <cellStyle name="Normal 5 3 3 3 2" xfId="28100"/>
    <cellStyle name="Normal 5 3 3 3 2 2" xfId="54101"/>
    <cellStyle name="Normal 5 3 3 3 3" xfId="41166"/>
    <cellStyle name="Normal 5 3 3 4" xfId="21668"/>
    <cellStyle name="Normal 5 3 3 4 2" xfId="47668"/>
    <cellStyle name="Normal 5 3 3 5" xfId="34665"/>
    <cellStyle name="Normal 5 3 4" xfId="11837"/>
    <cellStyle name="Normal 5 3 4 2" xfId="15201"/>
    <cellStyle name="Normal 5 3 4 2 2" xfId="28161"/>
    <cellStyle name="Normal 5 3 4 2 2 2" xfId="54162"/>
    <cellStyle name="Normal 5 3 4 2 3" xfId="41227"/>
    <cellStyle name="Normal 5 3 4 3" xfId="21728"/>
    <cellStyle name="Normal 5 3 4 3 2" xfId="47728"/>
    <cellStyle name="Normal 5 3 4 4" xfId="34726"/>
    <cellStyle name="Normal 5 3 5" xfId="11850"/>
    <cellStyle name="Normal 5 3 5 2" xfId="15229"/>
    <cellStyle name="Normal 5 3 5 2 2" xfId="28189"/>
    <cellStyle name="Normal 5 3 5 2 2 2" xfId="54190"/>
    <cellStyle name="Normal 5 3 5 2 3" xfId="41255"/>
    <cellStyle name="Normal 5 3 5 3" xfId="21756"/>
    <cellStyle name="Normal 5 3 5 3 2" xfId="47756"/>
    <cellStyle name="Normal 5 3 5 4" xfId="34754"/>
    <cellStyle name="Normal 5 3 6" xfId="11831"/>
    <cellStyle name="Normal 5 3 6 2" xfId="15257"/>
    <cellStyle name="Normal 5 3 6 2 2" xfId="28217"/>
    <cellStyle name="Normal 5 3 6 2 2 2" xfId="54218"/>
    <cellStyle name="Normal 5 3 6 2 3" xfId="41283"/>
    <cellStyle name="Normal 5 3 6 3" xfId="21784"/>
    <cellStyle name="Normal 5 3 6 3 2" xfId="47784"/>
    <cellStyle name="Normal 5 3 6 4" xfId="34782"/>
    <cellStyle name="Normal 5 3 7" xfId="11888"/>
    <cellStyle name="Normal 5 3 7 2" xfId="16152"/>
    <cellStyle name="Normal 5 3 7 2 2" xfId="29113"/>
    <cellStyle name="Normal 5 3 7 2 2 2" xfId="55114"/>
    <cellStyle name="Normal 5 3 7 2 3" xfId="42179"/>
    <cellStyle name="Normal 5 3 7 3" xfId="22680"/>
    <cellStyle name="Normal 5 3 7 3 2" xfId="48680"/>
    <cellStyle name="Normal 5 3 7 4" xfId="35678"/>
    <cellStyle name="Normal 5 3 8" xfId="11996"/>
    <cellStyle name="Normal 5 3 8 2" xfId="18427"/>
    <cellStyle name="Normal 5 3 8 2 2" xfId="31389"/>
    <cellStyle name="Normal 5 3 8 2 2 2" xfId="57390"/>
    <cellStyle name="Normal 5 3 8 2 3" xfId="44440"/>
    <cellStyle name="Normal 5 3 8 3" xfId="24956"/>
    <cellStyle name="Normal 5 3 8 3 2" xfId="50956"/>
    <cellStyle name="Normal 5 3 8 4" xfId="37943"/>
    <cellStyle name="Normal 5 3 9" xfId="12012"/>
    <cellStyle name="Normal 5 3 9 2" xfId="18455"/>
    <cellStyle name="Normal 5 3 9 2 2" xfId="31417"/>
    <cellStyle name="Normal 5 3 9 2 2 2" xfId="57418"/>
    <cellStyle name="Normal 5 3 9 2 3" xfId="44468"/>
    <cellStyle name="Normal 5 3 9 3" xfId="24984"/>
    <cellStyle name="Normal 5 3 9 3 2" xfId="50984"/>
    <cellStyle name="Normal 5 3 9 4" xfId="37998"/>
    <cellStyle name="Normal 5 4" xfId="3339"/>
    <cellStyle name="Normal 5 4 10" xfId="12053"/>
    <cellStyle name="Normal 5 4 10 2" xfId="31491"/>
    <cellStyle name="Normal 5 4 10 2 2" xfId="57492"/>
    <cellStyle name="Normal 5 4 10 3" xfId="38064"/>
    <cellStyle name="Normal 5 4 11" xfId="18517"/>
    <cellStyle name="Normal 5 4 11 2" xfId="31519"/>
    <cellStyle name="Normal 5 4 11 2 2" xfId="57520"/>
    <cellStyle name="Normal 5 4 11 3" xfId="44530"/>
    <cellStyle name="Normal 5 4 12" xfId="13408"/>
    <cellStyle name="Normal 5 4 12 2" xfId="26369"/>
    <cellStyle name="Normal 5 4 12 2 2" xfId="52369"/>
    <cellStyle name="Normal 5 4 12 3" xfId="39434"/>
    <cellStyle name="Normal 5 4 13" xfId="18557"/>
    <cellStyle name="Normal 5 4 13 2" xfId="31575"/>
    <cellStyle name="Normal 5 4 13 2 2" xfId="57575"/>
    <cellStyle name="Normal 5 4 13 3" xfId="44570"/>
    <cellStyle name="Normal 5 4 14" xfId="18585"/>
    <cellStyle name="Normal 5 4 14 2" xfId="44598"/>
    <cellStyle name="Normal 5 4 15" xfId="32933"/>
    <cellStyle name="Normal 5 4 2" xfId="8007"/>
    <cellStyle name="Normal 5 4 2 2" xfId="11900"/>
    <cellStyle name="Normal 5 4 2 2 2" xfId="18281"/>
    <cellStyle name="Normal 5 4 2 2 2 2" xfId="31242"/>
    <cellStyle name="Normal 5 4 2 2 2 2 2" xfId="57243"/>
    <cellStyle name="Normal 5 4 2 2 2 3" xfId="44308"/>
    <cellStyle name="Normal 5 4 2 2 3" xfId="24809"/>
    <cellStyle name="Normal 5 4 2 2 3 2" xfId="50809"/>
    <cellStyle name="Normal 5 4 2 2 4" xfId="37807"/>
    <cellStyle name="Normal 5 4 2 3" xfId="15093"/>
    <cellStyle name="Normal 5 4 2 3 2" xfId="28053"/>
    <cellStyle name="Normal 5 4 2 3 2 2" xfId="54054"/>
    <cellStyle name="Normal 5 4 2 3 3" xfId="41119"/>
    <cellStyle name="Normal 5 4 2 4" xfId="21624"/>
    <cellStyle name="Normal 5 4 2 4 2" xfId="47624"/>
    <cellStyle name="Normal 5 4 2 5" xfId="34618"/>
    <cellStyle name="Normal 5 4 3" xfId="8502"/>
    <cellStyle name="Normal 5 4 3 2" xfId="11948"/>
    <cellStyle name="Normal 5 4 3 2 2" xfId="18329"/>
    <cellStyle name="Normal 5 4 3 2 2 2" xfId="31290"/>
    <cellStyle name="Normal 5 4 3 2 2 2 2" xfId="57291"/>
    <cellStyle name="Normal 5 4 3 2 2 3" xfId="44356"/>
    <cellStyle name="Normal 5 4 3 2 3" xfId="24857"/>
    <cellStyle name="Normal 5 4 3 2 3 2" xfId="50857"/>
    <cellStyle name="Normal 5 4 3 2 4" xfId="37855"/>
    <cellStyle name="Normal 5 4 3 3" xfId="15141"/>
    <cellStyle name="Normal 5 4 3 3 2" xfId="28101"/>
    <cellStyle name="Normal 5 4 3 3 2 2" xfId="54102"/>
    <cellStyle name="Normal 5 4 3 3 3" xfId="41167"/>
    <cellStyle name="Normal 5 4 3 4" xfId="21669"/>
    <cellStyle name="Normal 5 4 3 4 2" xfId="47669"/>
    <cellStyle name="Normal 5 4 3 5" xfId="34666"/>
    <cellStyle name="Normal 5 4 4" xfId="11838"/>
    <cellStyle name="Normal 5 4 4 2" xfId="15202"/>
    <cellStyle name="Normal 5 4 4 2 2" xfId="28162"/>
    <cellStyle name="Normal 5 4 4 2 2 2" xfId="54163"/>
    <cellStyle name="Normal 5 4 4 2 3" xfId="41228"/>
    <cellStyle name="Normal 5 4 4 3" xfId="21729"/>
    <cellStyle name="Normal 5 4 4 3 2" xfId="47729"/>
    <cellStyle name="Normal 5 4 4 4" xfId="34727"/>
    <cellStyle name="Normal 5 4 5" xfId="11851"/>
    <cellStyle name="Normal 5 4 5 2" xfId="15230"/>
    <cellStyle name="Normal 5 4 5 2 2" xfId="28190"/>
    <cellStyle name="Normal 5 4 5 2 2 2" xfId="54191"/>
    <cellStyle name="Normal 5 4 5 2 3" xfId="41256"/>
    <cellStyle name="Normal 5 4 5 3" xfId="21757"/>
    <cellStyle name="Normal 5 4 5 3 2" xfId="47757"/>
    <cellStyle name="Normal 5 4 5 4" xfId="34755"/>
    <cellStyle name="Normal 5 4 6" xfId="8555"/>
    <cellStyle name="Normal 5 4 6 2" xfId="15258"/>
    <cellStyle name="Normal 5 4 6 2 2" xfId="28218"/>
    <cellStyle name="Normal 5 4 6 2 2 2" xfId="54219"/>
    <cellStyle name="Normal 5 4 6 2 3" xfId="41284"/>
    <cellStyle name="Normal 5 4 6 3" xfId="21785"/>
    <cellStyle name="Normal 5 4 6 3 2" xfId="47785"/>
    <cellStyle name="Normal 5 4 6 4" xfId="34783"/>
    <cellStyle name="Normal 5 4 7" xfId="11889"/>
    <cellStyle name="Normal 5 4 7 2" xfId="16596"/>
    <cellStyle name="Normal 5 4 7 2 2" xfId="29557"/>
    <cellStyle name="Normal 5 4 7 2 2 2" xfId="55558"/>
    <cellStyle name="Normal 5 4 7 2 3" xfId="42623"/>
    <cellStyle name="Normal 5 4 7 3" xfId="23124"/>
    <cellStyle name="Normal 5 4 7 3 2" xfId="49124"/>
    <cellStyle name="Normal 5 4 7 4" xfId="36122"/>
    <cellStyle name="Normal 5 4 8" xfId="11997"/>
    <cellStyle name="Normal 5 4 8 2" xfId="18428"/>
    <cellStyle name="Normal 5 4 8 2 2" xfId="31390"/>
    <cellStyle name="Normal 5 4 8 2 2 2" xfId="57391"/>
    <cellStyle name="Normal 5 4 8 2 3" xfId="44441"/>
    <cellStyle name="Normal 5 4 8 3" xfId="24957"/>
    <cellStyle name="Normal 5 4 8 3 2" xfId="50957"/>
    <cellStyle name="Normal 5 4 8 4" xfId="37944"/>
    <cellStyle name="Normal 5 4 9" xfId="12013"/>
    <cellStyle name="Normal 5 4 9 2" xfId="18456"/>
    <cellStyle name="Normal 5 4 9 2 2" xfId="31418"/>
    <cellStyle name="Normal 5 4 9 2 2 2" xfId="57419"/>
    <cellStyle name="Normal 5 4 9 2 3" xfId="44469"/>
    <cellStyle name="Normal 5 4 9 3" xfId="24985"/>
    <cellStyle name="Normal 5 4 9 3 2" xfId="50985"/>
    <cellStyle name="Normal 5 4 9 4" xfId="37999"/>
    <cellStyle name="Normal 5 5" xfId="3704"/>
    <cellStyle name="Normal 5 5 10" xfId="12054"/>
    <cellStyle name="Normal 5 5 10 2" xfId="31492"/>
    <cellStyle name="Normal 5 5 10 2 2" xfId="57493"/>
    <cellStyle name="Normal 5 5 10 3" xfId="38065"/>
    <cellStyle name="Normal 5 5 11" xfId="18518"/>
    <cellStyle name="Normal 5 5 11 2" xfId="31520"/>
    <cellStyle name="Normal 5 5 11 2 2" xfId="57521"/>
    <cellStyle name="Normal 5 5 11 3" xfId="44531"/>
    <cellStyle name="Normal 5 5 12" xfId="13712"/>
    <cellStyle name="Normal 5 5 12 2" xfId="26672"/>
    <cellStyle name="Normal 5 5 12 2 2" xfId="52673"/>
    <cellStyle name="Normal 5 5 12 3" xfId="39738"/>
    <cellStyle name="Normal 5 5 13" xfId="18558"/>
    <cellStyle name="Normal 5 5 13 2" xfId="31576"/>
    <cellStyle name="Normal 5 5 13 2 2" xfId="57576"/>
    <cellStyle name="Normal 5 5 13 3" xfId="44571"/>
    <cellStyle name="Normal 5 5 14" xfId="18586"/>
    <cellStyle name="Normal 5 5 14 2" xfId="44599"/>
    <cellStyle name="Normal 5 5 15" xfId="33237"/>
    <cellStyle name="Normal 5 5 2" xfId="8008"/>
    <cellStyle name="Normal 5 5 2 2" xfId="11901"/>
    <cellStyle name="Normal 5 5 2 2 2" xfId="18282"/>
    <cellStyle name="Normal 5 5 2 2 2 2" xfId="31243"/>
    <cellStyle name="Normal 5 5 2 2 2 2 2" xfId="57244"/>
    <cellStyle name="Normal 5 5 2 2 2 3" xfId="44309"/>
    <cellStyle name="Normal 5 5 2 2 3" xfId="24810"/>
    <cellStyle name="Normal 5 5 2 2 3 2" xfId="50810"/>
    <cellStyle name="Normal 5 5 2 2 4" xfId="37808"/>
    <cellStyle name="Normal 5 5 2 3" xfId="15094"/>
    <cellStyle name="Normal 5 5 2 3 2" xfId="28054"/>
    <cellStyle name="Normal 5 5 2 3 2 2" xfId="54055"/>
    <cellStyle name="Normal 5 5 2 3 3" xfId="41120"/>
    <cellStyle name="Normal 5 5 2 4" xfId="21625"/>
    <cellStyle name="Normal 5 5 2 4 2" xfId="47625"/>
    <cellStyle name="Normal 5 5 2 5" xfId="34619"/>
    <cellStyle name="Normal 5 5 3" xfId="8503"/>
    <cellStyle name="Normal 5 5 3 2" xfId="11949"/>
    <cellStyle name="Normal 5 5 3 2 2" xfId="18330"/>
    <cellStyle name="Normal 5 5 3 2 2 2" xfId="31291"/>
    <cellStyle name="Normal 5 5 3 2 2 2 2" xfId="57292"/>
    <cellStyle name="Normal 5 5 3 2 2 3" xfId="44357"/>
    <cellStyle name="Normal 5 5 3 2 3" xfId="24858"/>
    <cellStyle name="Normal 5 5 3 2 3 2" xfId="50858"/>
    <cellStyle name="Normal 5 5 3 2 4" xfId="37856"/>
    <cellStyle name="Normal 5 5 3 3" xfId="15142"/>
    <cellStyle name="Normal 5 5 3 3 2" xfId="28102"/>
    <cellStyle name="Normal 5 5 3 3 2 2" xfId="54103"/>
    <cellStyle name="Normal 5 5 3 3 3" xfId="41168"/>
    <cellStyle name="Normal 5 5 3 4" xfId="21670"/>
    <cellStyle name="Normal 5 5 3 4 2" xfId="47670"/>
    <cellStyle name="Normal 5 5 3 5" xfId="34667"/>
    <cellStyle name="Normal 5 5 4" xfId="11839"/>
    <cellStyle name="Normal 5 5 4 2" xfId="15203"/>
    <cellStyle name="Normal 5 5 4 2 2" xfId="28163"/>
    <cellStyle name="Normal 5 5 4 2 2 2" xfId="54164"/>
    <cellStyle name="Normal 5 5 4 2 3" xfId="41229"/>
    <cellStyle name="Normal 5 5 4 3" xfId="21730"/>
    <cellStyle name="Normal 5 5 4 3 2" xfId="47730"/>
    <cellStyle name="Normal 5 5 4 4" xfId="34728"/>
    <cellStyle name="Normal 5 5 5" xfId="11852"/>
    <cellStyle name="Normal 5 5 5 2" xfId="15231"/>
    <cellStyle name="Normal 5 5 5 2 2" xfId="28191"/>
    <cellStyle name="Normal 5 5 5 2 2 2" xfId="54192"/>
    <cellStyle name="Normal 5 5 5 2 3" xfId="41257"/>
    <cellStyle name="Normal 5 5 5 3" xfId="21758"/>
    <cellStyle name="Normal 5 5 5 3 2" xfId="47758"/>
    <cellStyle name="Normal 5 5 5 4" xfId="34756"/>
    <cellStyle name="Normal 5 5 6" xfId="11829"/>
    <cellStyle name="Normal 5 5 6 2" xfId="15259"/>
    <cellStyle name="Normal 5 5 6 2 2" xfId="28219"/>
    <cellStyle name="Normal 5 5 6 2 2 2" xfId="54220"/>
    <cellStyle name="Normal 5 5 6 2 3" xfId="41285"/>
    <cellStyle name="Normal 5 5 6 3" xfId="21786"/>
    <cellStyle name="Normal 5 5 6 3 2" xfId="47786"/>
    <cellStyle name="Normal 5 5 6 4" xfId="34784"/>
    <cellStyle name="Normal 5 5 7" xfId="11882"/>
    <cellStyle name="Normal 5 5 7 2" xfId="16900"/>
    <cellStyle name="Normal 5 5 7 2 2" xfId="29861"/>
    <cellStyle name="Normal 5 5 7 2 2 2" xfId="55862"/>
    <cellStyle name="Normal 5 5 7 2 3" xfId="42927"/>
    <cellStyle name="Normal 5 5 7 3" xfId="23428"/>
    <cellStyle name="Normal 5 5 7 3 2" xfId="49428"/>
    <cellStyle name="Normal 5 5 7 4" xfId="36426"/>
    <cellStyle name="Normal 5 5 8" xfId="11998"/>
    <cellStyle name="Normal 5 5 8 2" xfId="18429"/>
    <cellStyle name="Normal 5 5 8 2 2" xfId="31391"/>
    <cellStyle name="Normal 5 5 8 2 2 2" xfId="57392"/>
    <cellStyle name="Normal 5 5 8 2 3" xfId="44442"/>
    <cellStyle name="Normal 5 5 8 3" xfId="24958"/>
    <cellStyle name="Normal 5 5 8 3 2" xfId="50958"/>
    <cellStyle name="Normal 5 5 8 4" xfId="37945"/>
    <cellStyle name="Normal 5 5 9" xfId="12014"/>
    <cellStyle name="Normal 5 5 9 2" xfId="18457"/>
    <cellStyle name="Normal 5 5 9 2 2" xfId="31419"/>
    <cellStyle name="Normal 5 5 9 2 2 2" xfId="57420"/>
    <cellStyle name="Normal 5 5 9 2 3" xfId="44470"/>
    <cellStyle name="Normal 5 5 9 3" xfId="24986"/>
    <cellStyle name="Normal 5 5 9 3 2" xfId="50986"/>
    <cellStyle name="Normal 5 5 9 4" xfId="38000"/>
    <cellStyle name="Normal 5 6" xfId="4389"/>
    <cellStyle name="Normal 5 6 10" xfId="12055"/>
    <cellStyle name="Normal 5 6 10 2" xfId="31493"/>
    <cellStyle name="Normal 5 6 10 2 2" xfId="57494"/>
    <cellStyle name="Normal 5 6 10 3" xfId="38066"/>
    <cellStyle name="Normal 5 6 11" xfId="18519"/>
    <cellStyle name="Normal 5 6 11 2" xfId="31521"/>
    <cellStyle name="Normal 5 6 11 2 2" xfId="57522"/>
    <cellStyle name="Normal 5 6 11 3" xfId="44532"/>
    <cellStyle name="Normal 5 6 12" xfId="14130"/>
    <cellStyle name="Normal 5 6 12 2" xfId="27090"/>
    <cellStyle name="Normal 5 6 12 2 2" xfId="53091"/>
    <cellStyle name="Normal 5 6 12 3" xfId="40156"/>
    <cellStyle name="Normal 5 6 13" xfId="18559"/>
    <cellStyle name="Normal 5 6 13 2" xfId="31577"/>
    <cellStyle name="Normal 5 6 13 2 2" xfId="57577"/>
    <cellStyle name="Normal 5 6 13 3" xfId="44572"/>
    <cellStyle name="Normal 5 6 14" xfId="18587"/>
    <cellStyle name="Normal 5 6 14 2" xfId="44600"/>
    <cellStyle name="Normal 5 6 15" xfId="33655"/>
    <cellStyle name="Normal 5 6 2" xfId="8009"/>
    <cellStyle name="Normal 5 6 2 2" xfId="11902"/>
    <cellStyle name="Normal 5 6 2 2 2" xfId="18283"/>
    <cellStyle name="Normal 5 6 2 2 2 2" xfId="31244"/>
    <cellStyle name="Normal 5 6 2 2 2 2 2" xfId="57245"/>
    <cellStyle name="Normal 5 6 2 2 2 3" xfId="44310"/>
    <cellStyle name="Normal 5 6 2 2 3" xfId="24811"/>
    <cellStyle name="Normal 5 6 2 2 3 2" xfId="50811"/>
    <cellStyle name="Normal 5 6 2 2 4" xfId="37809"/>
    <cellStyle name="Normal 5 6 2 3" xfId="15095"/>
    <cellStyle name="Normal 5 6 2 3 2" xfId="28055"/>
    <cellStyle name="Normal 5 6 2 3 2 2" xfId="54056"/>
    <cellStyle name="Normal 5 6 2 3 3" xfId="41121"/>
    <cellStyle name="Normal 5 6 2 4" xfId="21626"/>
    <cellStyle name="Normal 5 6 2 4 2" xfId="47626"/>
    <cellStyle name="Normal 5 6 2 5" xfId="34620"/>
    <cellStyle name="Normal 5 6 3" xfId="8504"/>
    <cellStyle name="Normal 5 6 3 2" xfId="11950"/>
    <cellStyle name="Normal 5 6 3 2 2" xfId="18331"/>
    <cellStyle name="Normal 5 6 3 2 2 2" xfId="31292"/>
    <cellStyle name="Normal 5 6 3 2 2 2 2" xfId="57293"/>
    <cellStyle name="Normal 5 6 3 2 2 3" xfId="44358"/>
    <cellStyle name="Normal 5 6 3 2 3" xfId="24859"/>
    <cellStyle name="Normal 5 6 3 2 3 2" xfId="50859"/>
    <cellStyle name="Normal 5 6 3 2 4" xfId="37857"/>
    <cellStyle name="Normal 5 6 3 3" xfId="15143"/>
    <cellStyle name="Normal 5 6 3 3 2" xfId="28103"/>
    <cellStyle name="Normal 5 6 3 3 2 2" xfId="54104"/>
    <cellStyle name="Normal 5 6 3 3 3" xfId="41169"/>
    <cellStyle name="Normal 5 6 3 4" xfId="21671"/>
    <cellStyle name="Normal 5 6 3 4 2" xfId="47671"/>
    <cellStyle name="Normal 5 6 3 5" xfId="34668"/>
    <cellStyle name="Normal 5 6 4" xfId="11840"/>
    <cellStyle name="Normal 5 6 4 2" xfId="15204"/>
    <cellStyle name="Normal 5 6 4 2 2" xfId="28164"/>
    <cellStyle name="Normal 5 6 4 2 2 2" xfId="54165"/>
    <cellStyle name="Normal 5 6 4 2 3" xfId="41230"/>
    <cellStyle name="Normal 5 6 4 3" xfId="21731"/>
    <cellStyle name="Normal 5 6 4 3 2" xfId="47731"/>
    <cellStyle name="Normal 5 6 4 4" xfId="34729"/>
    <cellStyle name="Normal 5 6 5" xfId="11853"/>
    <cellStyle name="Normal 5 6 5 2" xfId="15232"/>
    <cellStyle name="Normal 5 6 5 2 2" xfId="28192"/>
    <cellStyle name="Normal 5 6 5 2 2 2" xfId="54193"/>
    <cellStyle name="Normal 5 6 5 2 3" xfId="41258"/>
    <cellStyle name="Normal 5 6 5 3" xfId="21759"/>
    <cellStyle name="Normal 5 6 5 3 2" xfId="47759"/>
    <cellStyle name="Normal 5 6 5 4" xfId="34757"/>
    <cellStyle name="Normal 5 6 6" xfId="8559"/>
    <cellStyle name="Normal 5 6 6 2" xfId="15260"/>
    <cellStyle name="Normal 5 6 6 2 2" xfId="28220"/>
    <cellStyle name="Normal 5 6 6 2 2 2" xfId="54221"/>
    <cellStyle name="Normal 5 6 6 2 3" xfId="41286"/>
    <cellStyle name="Normal 5 6 6 3" xfId="21787"/>
    <cellStyle name="Normal 5 6 6 3 2" xfId="47787"/>
    <cellStyle name="Normal 5 6 6 4" xfId="34785"/>
    <cellStyle name="Normal 5 6 7" xfId="11891"/>
    <cellStyle name="Normal 5 6 7 2" xfId="17318"/>
    <cellStyle name="Normal 5 6 7 2 2" xfId="30279"/>
    <cellStyle name="Normal 5 6 7 2 2 2" xfId="56280"/>
    <cellStyle name="Normal 5 6 7 2 3" xfId="43345"/>
    <cellStyle name="Normal 5 6 7 3" xfId="23846"/>
    <cellStyle name="Normal 5 6 7 3 2" xfId="49846"/>
    <cellStyle name="Normal 5 6 7 4" xfId="36844"/>
    <cellStyle name="Normal 5 6 8" xfId="11999"/>
    <cellStyle name="Normal 5 6 8 2" xfId="18430"/>
    <cellStyle name="Normal 5 6 8 2 2" xfId="31392"/>
    <cellStyle name="Normal 5 6 8 2 2 2" xfId="57393"/>
    <cellStyle name="Normal 5 6 8 2 3" xfId="44443"/>
    <cellStyle name="Normal 5 6 8 3" xfId="24959"/>
    <cellStyle name="Normal 5 6 8 3 2" xfId="50959"/>
    <cellStyle name="Normal 5 6 8 4" xfId="37946"/>
    <cellStyle name="Normal 5 6 9" xfId="12015"/>
    <cellStyle name="Normal 5 6 9 2" xfId="18458"/>
    <cellStyle name="Normal 5 6 9 2 2" xfId="31420"/>
    <cellStyle name="Normal 5 6 9 2 2 2" xfId="57421"/>
    <cellStyle name="Normal 5 6 9 2 3" xfId="44471"/>
    <cellStyle name="Normal 5 6 9 3" xfId="24987"/>
    <cellStyle name="Normal 5 6 9 3 2" xfId="50987"/>
    <cellStyle name="Normal 5 6 9 4" xfId="38001"/>
    <cellStyle name="Normal 5 7" xfId="8010"/>
    <cellStyle name="Normal 5 7 10" xfId="18520"/>
    <cellStyle name="Normal 5 7 10 2" xfId="31522"/>
    <cellStyle name="Normal 5 7 10 2 2" xfId="57523"/>
    <cellStyle name="Normal 5 7 10 3" xfId="44533"/>
    <cellStyle name="Normal 5 7 11" xfId="15096"/>
    <cellStyle name="Normal 5 7 11 2" xfId="28056"/>
    <cellStyle name="Normal 5 7 11 2 2" xfId="54057"/>
    <cellStyle name="Normal 5 7 11 3" xfId="41122"/>
    <cellStyle name="Normal 5 7 12" xfId="18560"/>
    <cellStyle name="Normal 5 7 12 2" xfId="31578"/>
    <cellStyle name="Normal 5 7 12 2 2" xfId="57578"/>
    <cellStyle name="Normal 5 7 12 3" xfId="44573"/>
    <cellStyle name="Normal 5 7 13" xfId="18588"/>
    <cellStyle name="Normal 5 7 13 2" xfId="44601"/>
    <cellStyle name="Normal 5 7 14" xfId="34621"/>
    <cellStyle name="Normal 5 7 2" xfId="8505"/>
    <cellStyle name="Normal 5 7 2 2" xfId="11951"/>
    <cellStyle name="Normal 5 7 2 2 2" xfId="18332"/>
    <cellStyle name="Normal 5 7 2 2 2 2" xfId="31293"/>
    <cellStyle name="Normal 5 7 2 2 2 2 2" xfId="57294"/>
    <cellStyle name="Normal 5 7 2 2 2 3" xfId="44359"/>
    <cellStyle name="Normal 5 7 2 2 3" xfId="24860"/>
    <cellStyle name="Normal 5 7 2 2 3 2" xfId="50860"/>
    <cellStyle name="Normal 5 7 2 2 4" xfId="37858"/>
    <cellStyle name="Normal 5 7 2 3" xfId="15144"/>
    <cellStyle name="Normal 5 7 2 3 2" xfId="28104"/>
    <cellStyle name="Normal 5 7 2 3 2 2" xfId="54105"/>
    <cellStyle name="Normal 5 7 2 3 3" xfId="41170"/>
    <cellStyle name="Normal 5 7 2 4" xfId="21672"/>
    <cellStyle name="Normal 5 7 2 4 2" xfId="47672"/>
    <cellStyle name="Normal 5 7 2 5" xfId="34669"/>
    <cellStyle name="Normal 5 7 3" xfId="11841"/>
    <cellStyle name="Normal 5 7 3 2" xfId="15205"/>
    <cellStyle name="Normal 5 7 3 2 2" xfId="28165"/>
    <cellStyle name="Normal 5 7 3 2 2 2" xfId="54166"/>
    <cellStyle name="Normal 5 7 3 2 3" xfId="41231"/>
    <cellStyle name="Normal 5 7 3 3" xfId="21732"/>
    <cellStyle name="Normal 5 7 3 3 2" xfId="47732"/>
    <cellStyle name="Normal 5 7 3 4" xfId="34730"/>
    <cellStyle name="Normal 5 7 4" xfId="11854"/>
    <cellStyle name="Normal 5 7 4 2" xfId="15233"/>
    <cellStyle name="Normal 5 7 4 2 2" xfId="28193"/>
    <cellStyle name="Normal 5 7 4 2 2 2" xfId="54194"/>
    <cellStyle name="Normal 5 7 4 2 3" xfId="41259"/>
    <cellStyle name="Normal 5 7 4 3" xfId="21760"/>
    <cellStyle name="Normal 5 7 4 3 2" xfId="47760"/>
    <cellStyle name="Normal 5 7 4 4" xfId="34758"/>
    <cellStyle name="Normal 5 7 5" xfId="11825"/>
    <cellStyle name="Normal 5 7 5 2" xfId="15261"/>
    <cellStyle name="Normal 5 7 5 2 2" xfId="28221"/>
    <cellStyle name="Normal 5 7 5 2 2 2" xfId="54222"/>
    <cellStyle name="Normal 5 7 5 2 3" xfId="41287"/>
    <cellStyle name="Normal 5 7 5 3" xfId="21788"/>
    <cellStyle name="Normal 5 7 5 3 2" xfId="47788"/>
    <cellStyle name="Normal 5 7 5 4" xfId="34786"/>
    <cellStyle name="Normal 5 7 6" xfId="11903"/>
    <cellStyle name="Normal 5 7 6 2" xfId="18284"/>
    <cellStyle name="Normal 5 7 6 2 2" xfId="31245"/>
    <cellStyle name="Normal 5 7 6 2 2 2" xfId="57246"/>
    <cellStyle name="Normal 5 7 6 2 3" xfId="44311"/>
    <cellStyle name="Normal 5 7 6 3" xfId="24812"/>
    <cellStyle name="Normal 5 7 6 3 2" xfId="50812"/>
    <cellStyle name="Normal 5 7 6 4" xfId="37810"/>
    <cellStyle name="Normal 5 7 7" xfId="12000"/>
    <cellStyle name="Normal 5 7 7 2" xfId="18431"/>
    <cellStyle name="Normal 5 7 7 2 2" xfId="31393"/>
    <cellStyle name="Normal 5 7 7 2 2 2" xfId="57394"/>
    <cellStyle name="Normal 5 7 7 2 3" xfId="44444"/>
    <cellStyle name="Normal 5 7 7 3" xfId="24960"/>
    <cellStyle name="Normal 5 7 7 3 2" xfId="50960"/>
    <cellStyle name="Normal 5 7 7 4" xfId="37947"/>
    <cellStyle name="Normal 5 7 8" xfId="12016"/>
    <cellStyle name="Normal 5 7 8 2" xfId="18459"/>
    <cellStyle name="Normal 5 7 8 2 2" xfId="31421"/>
    <cellStyle name="Normal 5 7 8 2 2 2" xfId="57422"/>
    <cellStyle name="Normal 5 7 8 2 3" xfId="44472"/>
    <cellStyle name="Normal 5 7 8 3" xfId="24988"/>
    <cellStyle name="Normal 5 7 8 3 2" xfId="50988"/>
    <cellStyle name="Normal 5 7 8 4" xfId="38002"/>
    <cellStyle name="Normal 5 7 9" xfId="12056"/>
    <cellStyle name="Normal 5 7 9 2" xfId="31494"/>
    <cellStyle name="Normal 5 7 9 2 2" xfId="57495"/>
    <cellStyle name="Normal 5 7 9 3" xfId="38067"/>
    <cellStyle name="Normal 5 8" xfId="8011"/>
    <cellStyle name="Normal 5 8 10" xfId="18521"/>
    <cellStyle name="Normal 5 8 10 2" xfId="31523"/>
    <cellStyle name="Normal 5 8 10 2 2" xfId="57524"/>
    <cellStyle name="Normal 5 8 10 3" xfId="44534"/>
    <cellStyle name="Normal 5 8 11" xfId="15097"/>
    <cellStyle name="Normal 5 8 11 2" xfId="28057"/>
    <cellStyle name="Normal 5 8 11 2 2" xfId="54058"/>
    <cellStyle name="Normal 5 8 11 3" xfId="41123"/>
    <cellStyle name="Normal 5 8 12" xfId="18561"/>
    <cellStyle name="Normal 5 8 12 2" xfId="31579"/>
    <cellStyle name="Normal 5 8 12 2 2" xfId="57579"/>
    <cellStyle name="Normal 5 8 12 3" xfId="44574"/>
    <cellStyle name="Normal 5 8 13" xfId="18589"/>
    <cellStyle name="Normal 5 8 13 2" xfId="44602"/>
    <cellStyle name="Normal 5 8 14" xfId="34622"/>
    <cellStyle name="Normal 5 8 2" xfId="8506"/>
    <cellStyle name="Normal 5 8 2 2" xfId="11952"/>
    <cellStyle name="Normal 5 8 2 2 2" xfId="18333"/>
    <cellStyle name="Normal 5 8 2 2 2 2" xfId="31294"/>
    <cellStyle name="Normal 5 8 2 2 2 2 2" xfId="57295"/>
    <cellStyle name="Normal 5 8 2 2 2 3" xfId="44360"/>
    <cellStyle name="Normal 5 8 2 2 3" xfId="24861"/>
    <cellStyle name="Normal 5 8 2 2 3 2" xfId="50861"/>
    <cellStyle name="Normal 5 8 2 2 4" xfId="37859"/>
    <cellStyle name="Normal 5 8 2 3" xfId="15145"/>
    <cellStyle name="Normal 5 8 2 3 2" xfId="28105"/>
    <cellStyle name="Normal 5 8 2 3 2 2" xfId="54106"/>
    <cellStyle name="Normal 5 8 2 3 3" xfId="41171"/>
    <cellStyle name="Normal 5 8 2 4" xfId="21673"/>
    <cellStyle name="Normal 5 8 2 4 2" xfId="47673"/>
    <cellStyle name="Normal 5 8 2 5" xfId="34670"/>
    <cellStyle name="Normal 5 8 3" xfId="11855"/>
    <cellStyle name="Normal 5 8 3 2" xfId="15206"/>
    <cellStyle name="Normal 5 8 3 2 2" xfId="28166"/>
    <cellStyle name="Normal 5 8 3 2 2 2" xfId="54167"/>
    <cellStyle name="Normal 5 8 3 2 3" xfId="41232"/>
    <cellStyle name="Normal 5 8 3 3" xfId="21733"/>
    <cellStyle name="Normal 5 8 3 3 2" xfId="47733"/>
    <cellStyle name="Normal 5 8 3 4" xfId="34731"/>
    <cellStyle name="Normal 5 8 4" xfId="8546"/>
    <cellStyle name="Normal 5 8 4 2" xfId="15234"/>
    <cellStyle name="Normal 5 8 4 2 2" xfId="28194"/>
    <cellStyle name="Normal 5 8 4 2 2 2" xfId="54195"/>
    <cellStyle name="Normal 5 8 4 2 3" xfId="41260"/>
    <cellStyle name="Normal 5 8 4 3" xfId="21761"/>
    <cellStyle name="Normal 5 8 4 3 2" xfId="47761"/>
    <cellStyle name="Normal 5 8 4 4" xfId="34759"/>
    <cellStyle name="Normal 5 8 5" xfId="8542"/>
    <cellStyle name="Normal 5 8 5 2" xfId="15262"/>
    <cellStyle name="Normal 5 8 5 2 2" xfId="28222"/>
    <cellStyle name="Normal 5 8 5 2 2 2" xfId="54223"/>
    <cellStyle name="Normal 5 8 5 2 3" xfId="41288"/>
    <cellStyle name="Normal 5 8 5 3" xfId="21789"/>
    <cellStyle name="Normal 5 8 5 3 2" xfId="47789"/>
    <cellStyle name="Normal 5 8 5 4" xfId="34787"/>
    <cellStyle name="Normal 5 8 6" xfId="11904"/>
    <cellStyle name="Normal 5 8 6 2" xfId="18285"/>
    <cellStyle name="Normal 5 8 6 2 2" xfId="31246"/>
    <cellStyle name="Normal 5 8 6 2 2 2" xfId="57247"/>
    <cellStyle name="Normal 5 8 6 2 3" xfId="44312"/>
    <cellStyle name="Normal 5 8 6 3" xfId="24813"/>
    <cellStyle name="Normal 5 8 6 3 2" xfId="50813"/>
    <cellStyle name="Normal 5 8 6 4" xfId="37811"/>
    <cellStyle name="Normal 5 8 7" xfId="12001"/>
    <cellStyle name="Normal 5 8 7 2" xfId="18432"/>
    <cellStyle name="Normal 5 8 7 2 2" xfId="31394"/>
    <cellStyle name="Normal 5 8 7 2 2 2" xfId="57395"/>
    <cellStyle name="Normal 5 8 7 2 3" xfId="44445"/>
    <cellStyle name="Normal 5 8 7 3" xfId="24961"/>
    <cellStyle name="Normal 5 8 7 3 2" xfId="50961"/>
    <cellStyle name="Normal 5 8 7 4" xfId="37948"/>
    <cellStyle name="Normal 5 8 8" xfId="12017"/>
    <cellStyle name="Normal 5 8 8 2" xfId="18460"/>
    <cellStyle name="Normal 5 8 8 2 2" xfId="31422"/>
    <cellStyle name="Normal 5 8 8 2 2 2" xfId="57423"/>
    <cellStyle name="Normal 5 8 8 2 3" xfId="44473"/>
    <cellStyle name="Normal 5 8 8 3" xfId="24989"/>
    <cellStyle name="Normal 5 8 8 3 2" xfId="50989"/>
    <cellStyle name="Normal 5 8 8 4" xfId="38003"/>
    <cellStyle name="Normal 5 8 9" xfId="12057"/>
    <cellStyle name="Normal 5 8 9 2" xfId="31495"/>
    <cellStyle name="Normal 5 8 9 2 2" xfId="57496"/>
    <cellStyle name="Normal 5 8 9 3" xfId="38068"/>
    <cellStyle name="Normal 5 9" xfId="8012"/>
    <cellStyle name="Normal 5 9 10" xfId="18522"/>
    <cellStyle name="Normal 5 9 10 2" xfId="31524"/>
    <cellStyle name="Normal 5 9 10 2 2" xfId="57525"/>
    <cellStyle name="Normal 5 9 10 3" xfId="44535"/>
    <cellStyle name="Normal 5 9 11" xfId="15098"/>
    <cellStyle name="Normal 5 9 11 2" xfId="28058"/>
    <cellStyle name="Normal 5 9 11 2 2" xfId="54059"/>
    <cellStyle name="Normal 5 9 11 3" xfId="41124"/>
    <cellStyle name="Normal 5 9 12" xfId="18562"/>
    <cellStyle name="Normal 5 9 12 2" xfId="31580"/>
    <cellStyle name="Normal 5 9 12 2 2" xfId="57580"/>
    <cellStyle name="Normal 5 9 12 3" xfId="44575"/>
    <cellStyle name="Normal 5 9 13" xfId="18590"/>
    <cellStyle name="Normal 5 9 13 2" xfId="44603"/>
    <cellStyle name="Normal 5 9 14" xfId="34623"/>
    <cellStyle name="Normal 5 9 2" xfId="8507"/>
    <cellStyle name="Normal 5 9 2 2" xfId="11953"/>
    <cellStyle name="Normal 5 9 2 2 2" xfId="18334"/>
    <cellStyle name="Normal 5 9 2 2 2 2" xfId="31295"/>
    <cellStyle name="Normal 5 9 2 2 2 2 2" xfId="57296"/>
    <cellStyle name="Normal 5 9 2 2 2 3" xfId="44361"/>
    <cellStyle name="Normal 5 9 2 2 3" xfId="24862"/>
    <cellStyle name="Normal 5 9 2 2 3 2" xfId="50862"/>
    <cellStyle name="Normal 5 9 2 2 4" xfId="37860"/>
    <cellStyle name="Normal 5 9 2 3" xfId="15146"/>
    <cellStyle name="Normal 5 9 2 3 2" xfId="28106"/>
    <cellStyle name="Normal 5 9 2 3 2 2" xfId="54107"/>
    <cellStyle name="Normal 5 9 2 3 3" xfId="41172"/>
    <cellStyle name="Normal 5 9 2 4" xfId="21674"/>
    <cellStyle name="Normal 5 9 2 4 2" xfId="47674"/>
    <cellStyle name="Normal 5 9 2 5" xfId="34671"/>
    <cellStyle name="Normal 5 9 3" xfId="11856"/>
    <cellStyle name="Normal 5 9 3 2" xfId="15207"/>
    <cellStyle name="Normal 5 9 3 2 2" xfId="28167"/>
    <cellStyle name="Normal 5 9 3 2 2 2" xfId="54168"/>
    <cellStyle name="Normal 5 9 3 2 3" xfId="41233"/>
    <cellStyle name="Normal 5 9 3 3" xfId="21734"/>
    <cellStyle name="Normal 5 9 3 3 2" xfId="47734"/>
    <cellStyle name="Normal 5 9 3 4" xfId="34732"/>
    <cellStyle name="Normal 5 9 4" xfId="8544"/>
    <cellStyle name="Normal 5 9 4 2" xfId="15235"/>
    <cellStyle name="Normal 5 9 4 2 2" xfId="28195"/>
    <cellStyle name="Normal 5 9 4 2 2 2" xfId="54196"/>
    <cellStyle name="Normal 5 9 4 2 3" xfId="41261"/>
    <cellStyle name="Normal 5 9 4 3" xfId="21762"/>
    <cellStyle name="Normal 5 9 4 3 2" xfId="47762"/>
    <cellStyle name="Normal 5 9 4 4" xfId="34760"/>
    <cellStyle name="Normal 5 9 5" xfId="11823"/>
    <cellStyle name="Normal 5 9 5 2" xfId="15263"/>
    <cellStyle name="Normal 5 9 5 2 2" xfId="28223"/>
    <cellStyle name="Normal 5 9 5 2 2 2" xfId="54224"/>
    <cellStyle name="Normal 5 9 5 2 3" xfId="41289"/>
    <cellStyle name="Normal 5 9 5 3" xfId="21790"/>
    <cellStyle name="Normal 5 9 5 3 2" xfId="47790"/>
    <cellStyle name="Normal 5 9 5 4" xfId="34788"/>
    <cellStyle name="Normal 5 9 6" xfId="11905"/>
    <cellStyle name="Normal 5 9 6 2" xfId="18286"/>
    <cellStyle name="Normal 5 9 6 2 2" xfId="31247"/>
    <cellStyle name="Normal 5 9 6 2 2 2" xfId="57248"/>
    <cellStyle name="Normal 5 9 6 2 3" xfId="44313"/>
    <cellStyle name="Normal 5 9 6 3" xfId="24814"/>
    <cellStyle name="Normal 5 9 6 3 2" xfId="50814"/>
    <cellStyle name="Normal 5 9 6 4" xfId="37812"/>
    <cellStyle name="Normal 5 9 7" xfId="12002"/>
    <cellStyle name="Normal 5 9 7 2" xfId="18433"/>
    <cellStyle name="Normal 5 9 7 2 2" xfId="31395"/>
    <cellStyle name="Normal 5 9 7 2 2 2" xfId="57396"/>
    <cellStyle name="Normal 5 9 7 2 3" xfId="44446"/>
    <cellStyle name="Normal 5 9 7 3" xfId="24962"/>
    <cellStyle name="Normal 5 9 7 3 2" xfId="50962"/>
    <cellStyle name="Normal 5 9 7 4" xfId="37949"/>
    <cellStyle name="Normal 5 9 8" xfId="12018"/>
    <cellStyle name="Normal 5 9 8 2" xfId="18461"/>
    <cellStyle name="Normal 5 9 8 2 2" xfId="31423"/>
    <cellStyle name="Normal 5 9 8 2 2 2" xfId="57424"/>
    <cellStyle name="Normal 5 9 8 2 3" xfId="44474"/>
    <cellStyle name="Normal 5 9 8 3" xfId="24990"/>
    <cellStyle name="Normal 5 9 8 3 2" xfId="50990"/>
    <cellStyle name="Normal 5 9 8 4" xfId="38004"/>
    <cellStyle name="Normal 5 9 9" xfId="12058"/>
    <cellStyle name="Normal 5 9 9 2" xfId="31496"/>
    <cellStyle name="Normal 5 9 9 2 2" xfId="57497"/>
    <cellStyle name="Normal 5 9 9 3" xfId="38069"/>
    <cellStyle name="Normal 50" xfId="6555"/>
    <cellStyle name="Normal 50 2" xfId="11528"/>
    <cellStyle name="Normal 50 2 2" xfId="18231"/>
    <cellStyle name="Normal 50 2 2 2" xfId="31192"/>
    <cellStyle name="Normal 50 2 2 2 2" xfId="57193"/>
    <cellStyle name="Normal 50 2 2 3" xfId="44258"/>
    <cellStyle name="Normal 50 2 3" xfId="24759"/>
    <cellStyle name="Normal 50 2 3 2" xfId="50759"/>
    <cellStyle name="Normal 50 2 4" xfId="37757"/>
    <cellStyle name="Normal 50 3" xfId="15043"/>
    <cellStyle name="Normal 50 3 2" xfId="28003"/>
    <cellStyle name="Normal 50 3 2 2" xfId="54004"/>
    <cellStyle name="Normal 50 3 3" xfId="41069"/>
    <cellStyle name="Normal 50 4" xfId="21580"/>
    <cellStyle name="Normal 50 4 2" xfId="47580"/>
    <cellStyle name="Normal 50 5" xfId="34568"/>
    <cellStyle name="Normal 51" xfId="1577"/>
    <cellStyle name="Normal 51 10" xfId="6180"/>
    <cellStyle name="Normal 51 100" xfId="8013"/>
    <cellStyle name="Normal 51 101" xfId="8014"/>
    <cellStyle name="Normal 51 102" xfId="8015"/>
    <cellStyle name="Normal 51 103" xfId="8016"/>
    <cellStyle name="Normal 51 104" xfId="8017"/>
    <cellStyle name="Normal 51 105" xfId="8018"/>
    <cellStyle name="Normal 51 106" xfId="8019"/>
    <cellStyle name="Normal 51 107" xfId="8020"/>
    <cellStyle name="Normal 51 108" xfId="8021"/>
    <cellStyle name="Normal 51 109" xfId="8022"/>
    <cellStyle name="Normal 51 11" xfId="6181"/>
    <cellStyle name="Normal 51 110" xfId="8023"/>
    <cellStyle name="Normal 51 111" xfId="8024"/>
    <cellStyle name="Normal 51 112" xfId="8025"/>
    <cellStyle name="Normal 51 113" xfId="8026"/>
    <cellStyle name="Normal 51 114" xfId="8027"/>
    <cellStyle name="Normal 51 115" xfId="8028"/>
    <cellStyle name="Normal 51 116" xfId="8029"/>
    <cellStyle name="Normal 51 117" xfId="8030"/>
    <cellStyle name="Normal 51 118" xfId="8031"/>
    <cellStyle name="Normal 51 119" xfId="8032"/>
    <cellStyle name="Normal 51 12" xfId="6182"/>
    <cellStyle name="Normal 51 120" xfId="8033"/>
    <cellStyle name="Normal 51 121" xfId="8034"/>
    <cellStyle name="Normal 51 122" xfId="8035"/>
    <cellStyle name="Normal 51 13" xfId="6183"/>
    <cellStyle name="Normal 51 14" xfId="6184"/>
    <cellStyle name="Normal 51 15" xfId="6185"/>
    <cellStyle name="Normal 51 16" xfId="6186"/>
    <cellStyle name="Normal 51 17" xfId="6187"/>
    <cellStyle name="Normal 51 18" xfId="6188"/>
    <cellStyle name="Normal 51 19" xfId="6189"/>
    <cellStyle name="Normal 51 2" xfId="1578"/>
    <cellStyle name="Normal 51 20" xfId="6190"/>
    <cellStyle name="Normal 51 21" xfId="8036"/>
    <cellStyle name="Normal 51 22" xfId="8037"/>
    <cellStyle name="Normal 51 23" xfId="8038"/>
    <cellStyle name="Normal 51 24" xfId="8039"/>
    <cellStyle name="Normal 51 25" xfId="8040"/>
    <cellStyle name="Normal 51 26" xfId="8041"/>
    <cellStyle name="Normal 51 27" xfId="8042"/>
    <cellStyle name="Normal 51 28" xfId="8043"/>
    <cellStyle name="Normal 51 29" xfId="8044"/>
    <cellStyle name="Normal 51 3" xfId="6191"/>
    <cellStyle name="Normal 51 30" xfId="8045"/>
    <cellStyle name="Normal 51 31" xfId="8046"/>
    <cellStyle name="Normal 51 32" xfId="8047"/>
    <cellStyle name="Normal 51 33" xfId="8048"/>
    <cellStyle name="Normal 51 34" xfId="8049"/>
    <cellStyle name="Normal 51 35" xfId="8050"/>
    <cellStyle name="Normal 51 36" xfId="8051"/>
    <cellStyle name="Normal 51 37" xfId="8052"/>
    <cellStyle name="Normal 51 38" xfId="8053"/>
    <cellStyle name="Normal 51 39" xfId="8054"/>
    <cellStyle name="Normal 51 4" xfId="6192"/>
    <cellStyle name="Normal 51 40" xfId="8055"/>
    <cellStyle name="Normal 51 41" xfId="8056"/>
    <cellStyle name="Normal 51 42" xfId="8057"/>
    <cellStyle name="Normal 51 43" xfId="8058"/>
    <cellStyle name="Normal 51 44" xfId="8059"/>
    <cellStyle name="Normal 51 45" xfId="8060"/>
    <cellStyle name="Normal 51 46" xfId="8061"/>
    <cellStyle name="Normal 51 47" xfId="8062"/>
    <cellStyle name="Normal 51 48" xfId="8063"/>
    <cellStyle name="Normal 51 49" xfId="8064"/>
    <cellStyle name="Normal 51 5" xfId="6193"/>
    <cellStyle name="Normal 51 50" xfId="8065"/>
    <cellStyle name="Normal 51 51" xfId="8066"/>
    <cellStyle name="Normal 51 52" xfId="8067"/>
    <cellStyle name="Normal 51 53" xfId="8068"/>
    <cellStyle name="Normal 51 54" xfId="8069"/>
    <cellStyle name="Normal 51 55" xfId="8070"/>
    <cellStyle name="Normal 51 56" xfId="8071"/>
    <cellStyle name="Normal 51 57" xfId="8072"/>
    <cellStyle name="Normal 51 58" xfId="8073"/>
    <cellStyle name="Normal 51 59" xfId="8074"/>
    <cellStyle name="Normal 51 6" xfId="6194"/>
    <cellStyle name="Normal 51 60" xfId="8075"/>
    <cellStyle name="Normal 51 61" xfId="8076"/>
    <cellStyle name="Normal 51 62" xfId="8077"/>
    <cellStyle name="Normal 51 63" xfId="8078"/>
    <cellStyle name="Normal 51 64" xfId="8079"/>
    <cellStyle name="Normal 51 65" xfId="8080"/>
    <cellStyle name="Normal 51 66" xfId="8081"/>
    <cellStyle name="Normal 51 67" xfId="8082"/>
    <cellStyle name="Normal 51 68" xfId="8083"/>
    <cellStyle name="Normal 51 69" xfId="8084"/>
    <cellStyle name="Normal 51 7" xfId="6195"/>
    <cellStyle name="Normal 51 70" xfId="8085"/>
    <cellStyle name="Normal 51 71" xfId="8086"/>
    <cellStyle name="Normal 51 72" xfId="8087"/>
    <cellStyle name="Normal 51 73" xfId="8088"/>
    <cellStyle name="Normal 51 74" xfId="8089"/>
    <cellStyle name="Normal 51 75" xfId="8090"/>
    <cellStyle name="Normal 51 76" xfId="8091"/>
    <cellStyle name="Normal 51 77" xfId="8092"/>
    <cellStyle name="Normal 51 78" xfId="8093"/>
    <cellStyle name="Normal 51 79" xfId="8094"/>
    <cellStyle name="Normal 51 8" xfId="6196"/>
    <cellStyle name="Normal 51 80" xfId="8095"/>
    <cellStyle name="Normal 51 81" xfId="8096"/>
    <cellStyle name="Normal 51 82" xfId="8097"/>
    <cellStyle name="Normal 51 83" xfId="8098"/>
    <cellStyle name="Normal 51 84" xfId="8099"/>
    <cellStyle name="Normal 51 85" xfId="8100"/>
    <cellStyle name="Normal 51 86" xfId="8101"/>
    <cellStyle name="Normal 51 87" xfId="8102"/>
    <cellStyle name="Normal 51 88" xfId="8103"/>
    <cellStyle name="Normal 51 89" xfId="8104"/>
    <cellStyle name="Normal 51 9" xfId="6197"/>
    <cellStyle name="Normal 51 90" xfId="8105"/>
    <cellStyle name="Normal 51 91" xfId="8106"/>
    <cellStyle name="Normal 51 92" xfId="8107"/>
    <cellStyle name="Normal 51 93" xfId="8108"/>
    <cellStyle name="Normal 51 94" xfId="8109"/>
    <cellStyle name="Normal 51 95" xfId="8110"/>
    <cellStyle name="Normal 51 96" xfId="8111"/>
    <cellStyle name="Normal 51 97" xfId="8112"/>
    <cellStyle name="Normal 51 98" xfId="8113"/>
    <cellStyle name="Normal 51 99" xfId="8114"/>
    <cellStyle name="Normal 52" xfId="1579"/>
    <cellStyle name="Normal 52 10" xfId="6198"/>
    <cellStyle name="Normal 52 11" xfId="6199"/>
    <cellStyle name="Normal 52 12" xfId="6200"/>
    <cellStyle name="Normal 52 13" xfId="6201"/>
    <cellStyle name="Normal 52 14" xfId="6202"/>
    <cellStyle name="Normal 52 15" xfId="6203"/>
    <cellStyle name="Normal 52 16" xfId="6204"/>
    <cellStyle name="Normal 52 17" xfId="6205"/>
    <cellStyle name="Normal 52 18" xfId="6206"/>
    <cellStyle name="Normal 52 19" xfId="6207"/>
    <cellStyle name="Normal 52 2" xfId="1580"/>
    <cellStyle name="Normal 52 20" xfId="6208"/>
    <cellStyle name="Normal 52 21" xfId="8115"/>
    <cellStyle name="Normal 52 22" xfId="8116"/>
    <cellStyle name="Normal 52 23" xfId="8117"/>
    <cellStyle name="Normal 52 24" xfId="8118"/>
    <cellStyle name="Normal 52 25" xfId="8119"/>
    <cellStyle name="Normal 52 26" xfId="8120"/>
    <cellStyle name="Normal 52 27" xfId="8121"/>
    <cellStyle name="Normal 52 28" xfId="8122"/>
    <cellStyle name="Normal 52 29" xfId="8123"/>
    <cellStyle name="Normal 52 3" xfId="6209"/>
    <cellStyle name="Normal 52 30" xfId="8124"/>
    <cellStyle name="Normal 52 31" xfId="8125"/>
    <cellStyle name="Normal 52 32" xfId="8126"/>
    <cellStyle name="Normal 52 33" xfId="8127"/>
    <cellStyle name="Normal 52 34" xfId="8128"/>
    <cellStyle name="Normal 52 35" xfId="8129"/>
    <cellStyle name="Normal 52 36" xfId="8130"/>
    <cellStyle name="Normal 52 37" xfId="8131"/>
    <cellStyle name="Normal 52 38" xfId="8132"/>
    <cellStyle name="Normal 52 39" xfId="8133"/>
    <cellStyle name="Normal 52 4" xfId="6210"/>
    <cellStyle name="Normal 52 40" xfId="8134"/>
    <cellStyle name="Normal 52 41" xfId="8135"/>
    <cellStyle name="Normal 52 42" xfId="8136"/>
    <cellStyle name="Normal 52 43" xfId="8137"/>
    <cellStyle name="Normal 52 44" xfId="8138"/>
    <cellStyle name="Normal 52 45" xfId="8139"/>
    <cellStyle name="Normal 52 46" xfId="8140"/>
    <cellStyle name="Normal 52 47" xfId="8141"/>
    <cellStyle name="Normal 52 48" xfId="8142"/>
    <cellStyle name="Normal 52 49" xfId="8143"/>
    <cellStyle name="Normal 52 5" xfId="6211"/>
    <cellStyle name="Normal 52 50" xfId="8144"/>
    <cellStyle name="Normal 52 51" xfId="8145"/>
    <cellStyle name="Normal 52 52" xfId="8146"/>
    <cellStyle name="Normal 52 53" xfId="8147"/>
    <cellStyle name="Normal 52 54" xfId="8148"/>
    <cellStyle name="Normal 52 6" xfId="6212"/>
    <cellStyle name="Normal 52 7" xfId="6213"/>
    <cellStyle name="Normal 52 8" xfId="6214"/>
    <cellStyle name="Normal 52 9" xfId="6215"/>
    <cellStyle name="Normal 53" xfId="6597"/>
    <cellStyle name="Normal 53 2" xfId="1581"/>
    <cellStyle name="Normal 53 3" xfId="6216"/>
    <cellStyle name="Normal 53 4" xfId="11542"/>
    <cellStyle name="Normal 53 4 2" xfId="18245"/>
    <cellStyle name="Normal 53 4 2 2" xfId="31206"/>
    <cellStyle name="Normal 53 4 2 2 2" xfId="57207"/>
    <cellStyle name="Normal 53 4 2 3" xfId="44272"/>
    <cellStyle name="Normal 53 4 3" xfId="24773"/>
    <cellStyle name="Normal 53 4 3 2" xfId="50773"/>
    <cellStyle name="Normal 53 4 4" xfId="37771"/>
    <cellStyle name="Normal 53 5" xfId="15057"/>
    <cellStyle name="Normal 53 5 2" xfId="28017"/>
    <cellStyle name="Normal 53 5 2 2" xfId="54018"/>
    <cellStyle name="Normal 53 5 3" xfId="41083"/>
    <cellStyle name="Normal 53 6" xfId="21594"/>
    <cellStyle name="Normal 53 6 2" xfId="47594"/>
    <cellStyle name="Normal 53 7" xfId="34582"/>
    <cellStyle name="Normal 54" xfId="6639"/>
    <cellStyle name="Normal 54 2" xfId="6217"/>
    <cellStyle name="Normal 54 3" xfId="6218"/>
    <cellStyle name="Normal 54 4" xfId="6219"/>
    <cellStyle name="Normal 54 5" xfId="6220"/>
    <cellStyle name="Normal 54 6" xfId="11556"/>
    <cellStyle name="Normal 54 6 2" xfId="18259"/>
    <cellStyle name="Normal 54 6 2 2" xfId="31220"/>
    <cellStyle name="Normal 54 6 2 2 2" xfId="57221"/>
    <cellStyle name="Normal 54 6 2 3" xfId="44286"/>
    <cellStyle name="Normal 54 6 3" xfId="24787"/>
    <cellStyle name="Normal 54 6 3 2" xfId="50787"/>
    <cellStyle name="Normal 54 6 4" xfId="37785"/>
    <cellStyle name="Normal 54 7" xfId="15071"/>
    <cellStyle name="Normal 54 7 2" xfId="28031"/>
    <cellStyle name="Normal 54 7 2 2" xfId="54032"/>
    <cellStyle name="Normal 54 7 3" xfId="41097"/>
    <cellStyle name="Normal 54 8" xfId="21608"/>
    <cellStyle name="Normal 54 8 2" xfId="47608"/>
    <cellStyle name="Normal 54 9" xfId="34596"/>
    <cellStyle name="Normal 55" xfId="6221"/>
    <cellStyle name="Normal 55 2" xfId="8149"/>
    <cellStyle name="Normal 56" xfId="8447"/>
    <cellStyle name="Normal 56 2" xfId="6222"/>
    <cellStyle name="Normal 56 3" xfId="11906"/>
    <cellStyle name="Normal 56 3 2" xfId="18287"/>
    <cellStyle name="Normal 56 3 2 2" xfId="31248"/>
    <cellStyle name="Normal 56 3 2 2 2" xfId="57249"/>
    <cellStyle name="Normal 56 3 2 3" xfId="44314"/>
    <cellStyle name="Normal 56 3 3" xfId="24815"/>
    <cellStyle name="Normal 56 3 3 2" xfId="50815"/>
    <cellStyle name="Normal 56 3 4" xfId="37813"/>
    <cellStyle name="Normal 56 4" xfId="15099"/>
    <cellStyle name="Normal 56 4 2" xfId="28059"/>
    <cellStyle name="Normal 56 4 2 2" xfId="54060"/>
    <cellStyle name="Normal 56 4 3" xfId="41125"/>
    <cellStyle name="Normal 56 5" xfId="21627"/>
    <cellStyle name="Normal 56 5 2" xfId="47627"/>
    <cellStyle name="Normal 56 6" xfId="34624"/>
    <cellStyle name="Normal 57" xfId="6223"/>
    <cellStyle name="Normal 57 10" xfId="6224"/>
    <cellStyle name="Normal 57 100" xfId="8150"/>
    <cellStyle name="Normal 57 101" xfId="8151"/>
    <cellStyle name="Normal 57 102" xfId="8152"/>
    <cellStyle name="Normal 57 103" xfId="8153"/>
    <cellStyle name="Normal 57 104" xfId="8154"/>
    <cellStyle name="Normal 57 105" xfId="8155"/>
    <cellStyle name="Normal 57 106" xfId="8156"/>
    <cellStyle name="Normal 57 107" xfId="8157"/>
    <cellStyle name="Normal 57 108" xfId="8158"/>
    <cellStyle name="Normal 57 109" xfId="8159"/>
    <cellStyle name="Normal 57 11" xfId="6225"/>
    <cellStyle name="Normal 57 110" xfId="8160"/>
    <cellStyle name="Normal 57 111" xfId="8161"/>
    <cellStyle name="Normal 57 112" xfId="8162"/>
    <cellStyle name="Normal 57 113" xfId="8163"/>
    <cellStyle name="Normal 57 12" xfId="8164"/>
    <cellStyle name="Normal 57 13" xfId="8165"/>
    <cellStyle name="Normal 57 14" xfId="8166"/>
    <cellStyle name="Normal 57 15" xfId="8167"/>
    <cellStyle name="Normal 57 16" xfId="8168"/>
    <cellStyle name="Normal 57 17" xfId="8169"/>
    <cellStyle name="Normal 57 18" xfId="8170"/>
    <cellStyle name="Normal 57 19" xfId="8171"/>
    <cellStyle name="Normal 57 2" xfId="6226"/>
    <cellStyle name="Normal 57 20" xfId="8172"/>
    <cellStyle name="Normal 57 21" xfId="8173"/>
    <cellStyle name="Normal 57 22" xfId="8174"/>
    <cellStyle name="Normal 57 23" xfId="8175"/>
    <cellStyle name="Normal 57 24" xfId="8176"/>
    <cellStyle name="Normal 57 25" xfId="8177"/>
    <cellStyle name="Normal 57 26" xfId="8178"/>
    <cellStyle name="Normal 57 27" xfId="8179"/>
    <cellStyle name="Normal 57 28" xfId="8180"/>
    <cellStyle name="Normal 57 29" xfId="8181"/>
    <cellStyle name="Normal 57 3" xfId="6227"/>
    <cellStyle name="Normal 57 30" xfId="8182"/>
    <cellStyle name="Normal 57 31" xfId="8183"/>
    <cellStyle name="Normal 57 32" xfId="8184"/>
    <cellStyle name="Normal 57 33" xfId="8185"/>
    <cellStyle name="Normal 57 34" xfId="8186"/>
    <cellStyle name="Normal 57 35" xfId="8187"/>
    <cellStyle name="Normal 57 36" xfId="8188"/>
    <cellStyle name="Normal 57 37" xfId="8189"/>
    <cellStyle name="Normal 57 38" xfId="8190"/>
    <cellStyle name="Normal 57 39" xfId="8191"/>
    <cellStyle name="Normal 57 4" xfId="6228"/>
    <cellStyle name="Normal 57 40" xfId="8192"/>
    <cellStyle name="Normal 57 41" xfId="8193"/>
    <cellStyle name="Normal 57 42" xfId="8194"/>
    <cellStyle name="Normal 57 43" xfId="8195"/>
    <cellStyle name="Normal 57 44" xfId="8196"/>
    <cellStyle name="Normal 57 45" xfId="8197"/>
    <cellStyle name="Normal 57 46" xfId="8198"/>
    <cellStyle name="Normal 57 47" xfId="8199"/>
    <cellStyle name="Normal 57 48" xfId="8200"/>
    <cellStyle name="Normal 57 49" xfId="8201"/>
    <cellStyle name="Normal 57 5" xfId="6229"/>
    <cellStyle name="Normal 57 50" xfId="8202"/>
    <cellStyle name="Normal 57 51" xfId="8203"/>
    <cellStyle name="Normal 57 52" xfId="8204"/>
    <cellStyle name="Normal 57 53" xfId="8205"/>
    <cellStyle name="Normal 57 54" xfId="8206"/>
    <cellStyle name="Normal 57 55" xfId="8207"/>
    <cellStyle name="Normal 57 56" xfId="8208"/>
    <cellStyle name="Normal 57 57" xfId="8209"/>
    <cellStyle name="Normal 57 58" xfId="8210"/>
    <cellStyle name="Normal 57 59" xfId="8211"/>
    <cellStyle name="Normal 57 6" xfId="6230"/>
    <cellStyle name="Normal 57 60" xfId="8212"/>
    <cellStyle name="Normal 57 61" xfId="8213"/>
    <cellStyle name="Normal 57 62" xfId="8214"/>
    <cellStyle name="Normal 57 63" xfId="8215"/>
    <cellStyle name="Normal 57 64" xfId="8216"/>
    <cellStyle name="Normal 57 65" xfId="8217"/>
    <cellStyle name="Normal 57 66" xfId="8218"/>
    <cellStyle name="Normal 57 67" xfId="8219"/>
    <cellStyle name="Normal 57 68" xfId="8220"/>
    <cellStyle name="Normal 57 69" xfId="8221"/>
    <cellStyle name="Normal 57 7" xfId="6231"/>
    <cellStyle name="Normal 57 70" xfId="8222"/>
    <cellStyle name="Normal 57 71" xfId="8223"/>
    <cellStyle name="Normal 57 72" xfId="8224"/>
    <cellStyle name="Normal 57 73" xfId="8225"/>
    <cellStyle name="Normal 57 74" xfId="8226"/>
    <cellStyle name="Normal 57 75" xfId="8227"/>
    <cellStyle name="Normal 57 76" xfId="8228"/>
    <cellStyle name="Normal 57 77" xfId="8229"/>
    <cellStyle name="Normal 57 78" xfId="8230"/>
    <cellStyle name="Normal 57 79" xfId="8231"/>
    <cellStyle name="Normal 57 8" xfId="6232"/>
    <cellStyle name="Normal 57 80" xfId="8232"/>
    <cellStyle name="Normal 57 81" xfId="8233"/>
    <cellStyle name="Normal 57 82" xfId="8234"/>
    <cellStyle name="Normal 57 83" xfId="8235"/>
    <cellStyle name="Normal 57 84" xfId="8236"/>
    <cellStyle name="Normal 57 85" xfId="8237"/>
    <cellStyle name="Normal 57 86" xfId="8238"/>
    <cellStyle name="Normal 57 87" xfId="8239"/>
    <cellStyle name="Normal 57 88" xfId="8240"/>
    <cellStyle name="Normal 57 89" xfId="8241"/>
    <cellStyle name="Normal 57 9" xfId="6233"/>
    <cellStyle name="Normal 57 90" xfId="8242"/>
    <cellStyle name="Normal 57 91" xfId="8243"/>
    <cellStyle name="Normal 57 92" xfId="8244"/>
    <cellStyle name="Normal 57 93" xfId="8245"/>
    <cellStyle name="Normal 57 94" xfId="8246"/>
    <cellStyle name="Normal 57 95" xfId="8247"/>
    <cellStyle name="Normal 57 96" xfId="8248"/>
    <cellStyle name="Normal 57 97" xfId="8249"/>
    <cellStyle name="Normal 57 98" xfId="8250"/>
    <cellStyle name="Normal 57 99" xfId="8251"/>
    <cellStyle name="Normal 58" xfId="6234"/>
    <cellStyle name="Normal 58 10" xfId="6235"/>
    <cellStyle name="Normal 58 100" xfId="8252"/>
    <cellStyle name="Normal 58 101" xfId="8253"/>
    <cellStyle name="Normal 58 102" xfId="8254"/>
    <cellStyle name="Normal 58 103" xfId="8255"/>
    <cellStyle name="Normal 58 104" xfId="8256"/>
    <cellStyle name="Normal 58 105" xfId="8257"/>
    <cellStyle name="Normal 58 106" xfId="8258"/>
    <cellStyle name="Normal 58 107" xfId="8259"/>
    <cellStyle name="Normal 58 108" xfId="8260"/>
    <cellStyle name="Normal 58 109" xfId="8261"/>
    <cellStyle name="Normal 58 11" xfId="6236"/>
    <cellStyle name="Normal 58 110" xfId="8262"/>
    <cellStyle name="Normal 58 111" xfId="8263"/>
    <cellStyle name="Normal 58 112" xfId="8264"/>
    <cellStyle name="Normal 58 113" xfId="8265"/>
    <cellStyle name="Normal 58 12" xfId="8266"/>
    <cellStyle name="Normal 58 13" xfId="8267"/>
    <cellStyle name="Normal 58 14" xfId="8268"/>
    <cellStyle name="Normal 58 15" xfId="8269"/>
    <cellStyle name="Normal 58 16" xfId="8270"/>
    <cellStyle name="Normal 58 17" xfId="8271"/>
    <cellStyle name="Normal 58 18" xfId="8272"/>
    <cellStyle name="Normal 58 19" xfId="8273"/>
    <cellStyle name="Normal 58 2" xfId="6237"/>
    <cellStyle name="Normal 58 20" xfId="8274"/>
    <cellStyle name="Normal 58 21" xfId="8275"/>
    <cellStyle name="Normal 58 22" xfId="8276"/>
    <cellStyle name="Normal 58 23" xfId="8277"/>
    <cellStyle name="Normal 58 24" xfId="8278"/>
    <cellStyle name="Normal 58 25" xfId="8279"/>
    <cellStyle name="Normal 58 26" xfId="8280"/>
    <cellStyle name="Normal 58 27" xfId="8281"/>
    <cellStyle name="Normal 58 28" xfId="8282"/>
    <cellStyle name="Normal 58 29" xfId="8283"/>
    <cellStyle name="Normal 58 3" xfId="6238"/>
    <cellStyle name="Normal 58 30" xfId="8284"/>
    <cellStyle name="Normal 58 31" xfId="8285"/>
    <cellStyle name="Normal 58 32" xfId="8286"/>
    <cellStyle name="Normal 58 33" xfId="8287"/>
    <cellStyle name="Normal 58 34" xfId="8288"/>
    <cellStyle name="Normal 58 35" xfId="8289"/>
    <cellStyle name="Normal 58 36" xfId="8290"/>
    <cellStyle name="Normal 58 37" xfId="8291"/>
    <cellStyle name="Normal 58 38" xfId="8292"/>
    <cellStyle name="Normal 58 39" xfId="8293"/>
    <cellStyle name="Normal 58 4" xfId="6239"/>
    <cellStyle name="Normal 58 40" xfId="8294"/>
    <cellStyle name="Normal 58 41" xfId="8295"/>
    <cellStyle name="Normal 58 42" xfId="8296"/>
    <cellStyle name="Normal 58 43" xfId="8297"/>
    <cellStyle name="Normal 58 44" xfId="8298"/>
    <cellStyle name="Normal 58 45" xfId="8299"/>
    <cellStyle name="Normal 58 46" xfId="8300"/>
    <cellStyle name="Normal 58 47" xfId="8301"/>
    <cellStyle name="Normal 58 48" xfId="8302"/>
    <cellStyle name="Normal 58 49" xfId="8303"/>
    <cellStyle name="Normal 58 5" xfId="6240"/>
    <cellStyle name="Normal 58 50" xfId="8304"/>
    <cellStyle name="Normal 58 51" xfId="8305"/>
    <cellStyle name="Normal 58 52" xfId="8306"/>
    <cellStyle name="Normal 58 53" xfId="8307"/>
    <cellStyle name="Normal 58 54" xfId="8308"/>
    <cellStyle name="Normal 58 55" xfId="8309"/>
    <cellStyle name="Normal 58 56" xfId="8310"/>
    <cellStyle name="Normal 58 57" xfId="8311"/>
    <cellStyle name="Normal 58 58" xfId="8312"/>
    <cellStyle name="Normal 58 59" xfId="8313"/>
    <cellStyle name="Normal 58 6" xfId="6241"/>
    <cellStyle name="Normal 58 60" xfId="8314"/>
    <cellStyle name="Normal 58 61" xfId="8315"/>
    <cellStyle name="Normal 58 62" xfId="8316"/>
    <cellStyle name="Normal 58 63" xfId="8317"/>
    <cellStyle name="Normal 58 64" xfId="8318"/>
    <cellStyle name="Normal 58 65" xfId="8319"/>
    <cellStyle name="Normal 58 66" xfId="8320"/>
    <cellStyle name="Normal 58 67" xfId="8321"/>
    <cellStyle name="Normal 58 68" xfId="8322"/>
    <cellStyle name="Normal 58 69" xfId="8323"/>
    <cellStyle name="Normal 58 7" xfId="6242"/>
    <cellStyle name="Normal 58 70" xfId="8324"/>
    <cellStyle name="Normal 58 71" xfId="8325"/>
    <cellStyle name="Normal 58 72" xfId="8326"/>
    <cellStyle name="Normal 58 73" xfId="8327"/>
    <cellStyle name="Normal 58 74" xfId="8328"/>
    <cellStyle name="Normal 58 75" xfId="8329"/>
    <cellStyle name="Normal 58 76" xfId="8330"/>
    <cellStyle name="Normal 58 77" xfId="8331"/>
    <cellStyle name="Normal 58 78" xfId="8332"/>
    <cellStyle name="Normal 58 79" xfId="8333"/>
    <cellStyle name="Normal 58 8" xfId="6243"/>
    <cellStyle name="Normal 58 80" xfId="8334"/>
    <cellStyle name="Normal 58 81" xfId="8335"/>
    <cellStyle name="Normal 58 82" xfId="8336"/>
    <cellStyle name="Normal 58 83" xfId="8337"/>
    <cellStyle name="Normal 58 84" xfId="8338"/>
    <cellStyle name="Normal 58 85" xfId="8339"/>
    <cellStyle name="Normal 58 86" xfId="8340"/>
    <cellStyle name="Normal 58 87" xfId="8341"/>
    <cellStyle name="Normal 58 88" xfId="8342"/>
    <cellStyle name="Normal 58 89" xfId="8343"/>
    <cellStyle name="Normal 58 9" xfId="6244"/>
    <cellStyle name="Normal 58 90" xfId="8344"/>
    <cellStyle name="Normal 58 91" xfId="8345"/>
    <cellStyle name="Normal 58 92" xfId="8346"/>
    <cellStyle name="Normal 58 93" xfId="8347"/>
    <cellStyle name="Normal 58 94" xfId="8348"/>
    <cellStyle name="Normal 58 95" xfId="8349"/>
    <cellStyle name="Normal 58 96" xfId="8350"/>
    <cellStyle name="Normal 58 97" xfId="8351"/>
    <cellStyle name="Normal 58 98" xfId="8352"/>
    <cellStyle name="Normal 58 99" xfId="8353"/>
    <cellStyle name="Normal 59" xfId="8448"/>
    <cellStyle name="Normal 59 2" xfId="6245"/>
    <cellStyle name="Normal 59 3" xfId="11907"/>
    <cellStyle name="Normal 59 3 2" xfId="18288"/>
    <cellStyle name="Normal 59 3 2 2" xfId="31249"/>
    <cellStyle name="Normal 59 3 2 2 2" xfId="57250"/>
    <cellStyle name="Normal 59 3 2 3" xfId="44315"/>
    <cellStyle name="Normal 59 3 3" xfId="24816"/>
    <cellStyle name="Normal 59 3 3 2" xfId="50816"/>
    <cellStyle name="Normal 59 3 4" xfId="37814"/>
    <cellStyle name="Normal 59 4" xfId="15100"/>
    <cellStyle name="Normal 59 4 2" xfId="28060"/>
    <cellStyle name="Normal 59 4 2 2" xfId="54061"/>
    <cellStyle name="Normal 59 4 3" xfId="41126"/>
    <cellStyle name="Normal 59 5" xfId="21628"/>
    <cellStyle name="Normal 59 5 2" xfId="47628"/>
    <cellStyle name="Normal 59 6" xfId="34625"/>
    <cellStyle name="Normal 6" xfId="634"/>
    <cellStyle name="Normal 6 10" xfId="1583"/>
    <cellStyle name="Normal 6 100" xfId="1584"/>
    <cellStyle name="Normal 6 101" xfId="1585"/>
    <cellStyle name="Normal 6 102" xfId="1586"/>
    <cellStyle name="Normal 6 103" xfId="1587"/>
    <cellStyle name="Normal 6 104" xfId="1588"/>
    <cellStyle name="Normal 6 105" xfId="1589"/>
    <cellStyle name="Normal 6 106" xfId="1590"/>
    <cellStyle name="Normal 6 107" xfId="1591"/>
    <cellStyle name="Normal 6 108" xfId="1592"/>
    <cellStyle name="Normal 6 109" xfId="1593"/>
    <cellStyle name="Normal 6 11" xfId="1594"/>
    <cellStyle name="Normal 6 110" xfId="1595"/>
    <cellStyle name="Normal 6 111" xfId="1596"/>
    <cellStyle name="Normal 6 112" xfId="1597"/>
    <cellStyle name="Normal 6 113" xfId="1598"/>
    <cellStyle name="Normal 6 114" xfId="1599"/>
    <cellStyle name="Normal 6 115" xfId="1600"/>
    <cellStyle name="Normal 6 116" xfId="1601"/>
    <cellStyle name="Normal 6 117" xfId="1602"/>
    <cellStyle name="Normal 6 118" xfId="1603"/>
    <cellStyle name="Normal 6 119" xfId="1604"/>
    <cellStyle name="Normal 6 12" xfId="1605"/>
    <cellStyle name="Normal 6 120" xfId="1606"/>
    <cellStyle name="Normal 6 121" xfId="1607"/>
    <cellStyle name="Normal 6 122" xfId="1608"/>
    <cellStyle name="Normal 6 123" xfId="1609"/>
    <cellStyle name="Normal 6 124" xfId="2832"/>
    <cellStyle name="Normal 6 124 2" xfId="6246"/>
    <cellStyle name="Normal 6 124 3" xfId="9482"/>
    <cellStyle name="Normal 6 124 3 2" xfId="16184"/>
    <cellStyle name="Normal 6 124 3 2 2" xfId="29145"/>
    <cellStyle name="Normal 6 124 3 2 2 2" xfId="55146"/>
    <cellStyle name="Normal 6 124 3 2 3" xfId="42211"/>
    <cellStyle name="Normal 6 124 3 3" xfId="22712"/>
    <cellStyle name="Normal 6 124 3 3 2" xfId="48712"/>
    <cellStyle name="Normal 6 124 3 4" xfId="35710"/>
    <cellStyle name="Normal 6 124 4" xfId="12996"/>
    <cellStyle name="Normal 6 124 4 2" xfId="25957"/>
    <cellStyle name="Normal 6 124 4 2 2" xfId="51957"/>
    <cellStyle name="Normal 6 124 4 3" xfId="39022"/>
    <cellStyle name="Normal 6 124 5" xfId="19537"/>
    <cellStyle name="Normal 6 124 5 2" xfId="45537"/>
    <cellStyle name="Normal 6 124 6" xfId="32521"/>
    <cellStyle name="Normal 6 125" xfId="3305"/>
    <cellStyle name="Normal 6 125 2" xfId="6247"/>
    <cellStyle name="Normal 6 125 3" xfId="9865"/>
    <cellStyle name="Normal 6 125 3 2" xfId="16567"/>
    <cellStyle name="Normal 6 125 3 2 2" xfId="29528"/>
    <cellStyle name="Normal 6 125 3 2 2 2" xfId="55529"/>
    <cellStyle name="Normal 6 125 3 2 3" xfId="42594"/>
    <cellStyle name="Normal 6 125 3 3" xfId="23095"/>
    <cellStyle name="Normal 6 125 3 3 2" xfId="49095"/>
    <cellStyle name="Normal 6 125 3 4" xfId="36093"/>
    <cellStyle name="Normal 6 125 4" xfId="13379"/>
    <cellStyle name="Normal 6 125 4 2" xfId="26340"/>
    <cellStyle name="Normal 6 125 4 2 2" xfId="52340"/>
    <cellStyle name="Normal 6 125 4 3" xfId="39405"/>
    <cellStyle name="Normal 6 125 5" xfId="19920"/>
    <cellStyle name="Normal 6 125 5 2" xfId="45920"/>
    <cellStyle name="Normal 6 125 6" xfId="32904"/>
    <cellStyle name="Normal 6 126" xfId="2534"/>
    <cellStyle name="Normal 6 126 2" xfId="6248"/>
    <cellStyle name="Normal 6 126 3" xfId="9229"/>
    <cellStyle name="Normal 6 126 3 2" xfId="15931"/>
    <cellStyle name="Normal 6 126 3 2 2" xfId="28891"/>
    <cellStyle name="Normal 6 126 3 2 2 2" xfId="54892"/>
    <cellStyle name="Normal 6 126 3 2 3" xfId="41957"/>
    <cellStyle name="Normal 6 126 3 3" xfId="22458"/>
    <cellStyle name="Normal 6 126 3 3 2" xfId="48458"/>
    <cellStyle name="Normal 6 126 3 4" xfId="35456"/>
    <cellStyle name="Normal 6 126 4" xfId="12742"/>
    <cellStyle name="Normal 6 126 4 2" xfId="25703"/>
    <cellStyle name="Normal 6 126 4 2 2" xfId="51703"/>
    <cellStyle name="Normal 6 126 4 3" xfId="38768"/>
    <cellStyle name="Normal 6 126 5" xfId="19284"/>
    <cellStyle name="Normal 6 126 5 2" xfId="45284"/>
    <cellStyle name="Normal 6 126 6" xfId="32267"/>
    <cellStyle name="Normal 6 127" xfId="3572"/>
    <cellStyle name="Normal 6 127 2" xfId="6249"/>
    <cellStyle name="Normal 6 127 3" xfId="10092"/>
    <cellStyle name="Normal 6 127 3 2" xfId="16796"/>
    <cellStyle name="Normal 6 127 3 2 2" xfId="29757"/>
    <cellStyle name="Normal 6 127 3 2 2 2" xfId="55758"/>
    <cellStyle name="Normal 6 127 3 2 3" xfId="42823"/>
    <cellStyle name="Normal 6 127 3 3" xfId="23324"/>
    <cellStyle name="Normal 6 127 3 3 2" xfId="49324"/>
    <cellStyle name="Normal 6 127 3 4" xfId="36322"/>
    <cellStyle name="Normal 6 127 4" xfId="13608"/>
    <cellStyle name="Normal 6 127 4 2" xfId="26568"/>
    <cellStyle name="Normal 6 127 4 2 2" xfId="52569"/>
    <cellStyle name="Normal 6 127 4 3" xfId="39634"/>
    <cellStyle name="Normal 6 127 5" xfId="20147"/>
    <cellStyle name="Normal 6 127 5 2" xfId="46147"/>
    <cellStyle name="Normal 6 127 6" xfId="33133"/>
    <cellStyle name="Normal 6 128" xfId="6250"/>
    <cellStyle name="Normal 6 129" xfId="6251"/>
    <cellStyle name="Normal 6 13" xfId="1610"/>
    <cellStyle name="Normal 6 130" xfId="6252"/>
    <cellStyle name="Normal 6 131" xfId="6253"/>
    <cellStyle name="Normal 6 132" xfId="6254"/>
    <cellStyle name="Normal 6 133" xfId="6255"/>
    <cellStyle name="Normal 6 134" xfId="8354"/>
    <cellStyle name="Normal 6 135" xfId="8738"/>
    <cellStyle name="Normal 6 135 2" xfId="15441"/>
    <cellStyle name="Normal 6 135 2 2" xfId="28401"/>
    <cellStyle name="Normal 6 135 2 2 2" xfId="54402"/>
    <cellStyle name="Normal 6 135 2 3" xfId="41467"/>
    <cellStyle name="Normal 6 135 3" xfId="21968"/>
    <cellStyle name="Normal 6 135 3 2" xfId="47968"/>
    <cellStyle name="Normal 6 135 4" xfId="34966"/>
    <cellStyle name="Normal 6 136" xfId="12252"/>
    <cellStyle name="Normal 6 136 2" xfId="25213"/>
    <cellStyle name="Normal 6 136 2 2" xfId="51213"/>
    <cellStyle name="Normal 6 136 3" xfId="38278"/>
    <cellStyle name="Normal 6 137" xfId="18794"/>
    <cellStyle name="Normal 6 137 2" xfId="44794"/>
    <cellStyle name="Normal 6 138" xfId="31777"/>
    <cellStyle name="Normal 6 14" xfId="1611"/>
    <cellStyle name="Normal 6 15" xfId="1612"/>
    <cellStyle name="Normal 6 16" xfId="1613"/>
    <cellStyle name="Normal 6 17" xfId="1614"/>
    <cellStyle name="Normal 6 18" xfId="1615"/>
    <cellStyle name="Normal 6 19" xfId="1616"/>
    <cellStyle name="Normal 6 2" xfId="1582"/>
    <cellStyle name="Normal 6 20" xfId="1617"/>
    <cellStyle name="Normal 6 21" xfId="1618"/>
    <cellStyle name="Normal 6 22" xfId="1619"/>
    <cellStyle name="Normal 6 23" xfId="1620"/>
    <cellStyle name="Normal 6 24" xfId="1621"/>
    <cellStyle name="Normal 6 25" xfId="1622"/>
    <cellStyle name="Normal 6 26" xfId="1623"/>
    <cellStyle name="Normal 6 27" xfId="1624"/>
    <cellStyle name="Normal 6 28" xfId="1625"/>
    <cellStyle name="Normal 6 29" xfId="1626"/>
    <cellStyle name="Normal 6 3" xfId="1627"/>
    <cellStyle name="Normal 6 30" xfId="1628"/>
    <cellStyle name="Normal 6 31" xfId="1629"/>
    <cellStyle name="Normal 6 32" xfId="1630"/>
    <cellStyle name="Normal 6 33" xfId="1631"/>
    <cellStyle name="Normal 6 34" xfId="1632"/>
    <cellStyle name="Normal 6 35" xfId="1633"/>
    <cellStyle name="Normal 6 36" xfId="1634"/>
    <cellStyle name="Normal 6 37" xfId="1635"/>
    <cellStyle name="Normal 6 38" xfId="1636"/>
    <cellStyle name="Normal 6 39" xfId="1637"/>
    <cellStyle name="Normal 6 4" xfId="1638"/>
    <cellStyle name="Normal 6 40" xfId="1639"/>
    <cellStyle name="Normal 6 41" xfId="1640"/>
    <cellStyle name="Normal 6 42" xfId="1641"/>
    <cellStyle name="Normal 6 43" xfId="1642"/>
    <cellStyle name="Normal 6 44" xfId="1643"/>
    <cellStyle name="Normal 6 45" xfId="1644"/>
    <cellStyle name="Normal 6 46" xfId="1645"/>
    <cellStyle name="Normal 6 47" xfId="1646"/>
    <cellStyle name="Normal 6 48" xfId="1647"/>
    <cellStyle name="Normal 6 49" xfId="1648"/>
    <cellStyle name="Normal 6 5" xfId="1649"/>
    <cellStyle name="Normal 6 50" xfId="1650"/>
    <cellStyle name="Normal 6 51" xfId="1651"/>
    <cellStyle name="Normal 6 52" xfId="1652"/>
    <cellStyle name="Normal 6 53" xfId="1653"/>
    <cellStyle name="Normal 6 54" xfId="1654"/>
    <cellStyle name="Normal 6 55" xfId="1655"/>
    <cellStyle name="Normal 6 56" xfId="1656"/>
    <cellStyle name="Normal 6 57" xfId="1657"/>
    <cellStyle name="Normal 6 58" xfId="1658"/>
    <cellStyle name="Normal 6 59" xfId="1659"/>
    <cellStyle name="Normal 6 6" xfId="1660"/>
    <cellStyle name="Normal 6 60" xfId="1661"/>
    <cellStyle name="Normal 6 61" xfId="1662"/>
    <cellStyle name="Normal 6 62" xfId="1663"/>
    <cellStyle name="Normal 6 63" xfId="1664"/>
    <cellStyle name="Normal 6 64" xfId="1665"/>
    <cellStyle name="Normal 6 65" xfId="1666"/>
    <cellStyle name="Normal 6 66" xfId="1667"/>
    <cellStyle name="Normal 6 67" xfId="1668"/>
    <cellStyle name="Normal 6 68" xfId="1669"/>
    <cellStyle name="Normal 6 69" xfId="1670"/>
    <cellStyle name="Normal 6 7" xfId="1671"/>
    <cellStyle name="Normal 6 70" xfId="1672"/>
    <cellStyle name="Normal 6 71" xfId="1673"/>
    <cellStyle name="Normal 6 72" xfId="1674"/>
    <cellStyle name="Normal 6 73" xfId="1675"/>
    <cellStyle name="Normal 6 74" xfId="1676"/>
    <cellStyle name="Normal 6 75" xfId="1677"/>
    <cellStyle name="Normal 6 76" xfId="1678"/>
    <cellStyle name="Normal 6 77" xfId="1679"/>
    <cellStyle name="Normal 6 78" xfId="1680"/>
    <cellStyle name="Normal 6 79" xfId="1681"/>
    <cellStyle name="Normal 6 8" xfId="1682"/>
    <cellStyle name="Normal 6 80" xfId="1683"/>
    <cellStyle name="Normal 6 81" xfId="1684"/>
    <cellStyle name="Normal 6 82" xfId="1685"/>
    <cellStyle name="Normal 6 83" xfId="1686"/>
    <cellStyle name="Normal 6 84" xfId="1687"/>
    <cellStyle name="Normal 6 85" xfId="1688"/>
    <cellStyle name="Normal 6 86" xfId="1689"/>
    <cellStyle name="Normal 6 87" xfId="1690"/>
    <cellStyle name="Normal 6 88" xfId="1691"/>
    <cellStyle name="Normal 6 89" xfId="1692"/>
    <cellStyle name="Normal 6 9" xfId="1693"/>
    <cellStyle name="Normal 6 90" xfId="1694"/>
    <cellStyle name="Normal 6 91" xfId="1695"/>
    <cellStyle name="Normal 6 92" xfId="1696"/>
    <cellStyle name="Normal 6 93" xfId="1697"/>
    <cellStyle name="Normal 6 94" xfId="1698"/>
    <cellStyle name="Normal 6 95" xfId="1699"/>
    <cellStyle name="Normal 6 96" xfId="1700"/>
    <cellStyle name="Normal 6 97" xfId="1701"/>
    <cellStyle name="Normal 6 98" xfId="1702"/>
    <cellStyle name="Normal 6 99" xfId="1703"/>
    <cellStyle name="Normal 60" xfId="8462"/>
    <cellStyle name="Normal 60 2" xfId="11921"/>
    <cellStyle name="Normal 60 2 2" xfId="18302"/>
    <cellStyle name="Normal 60 2 2 2" xfId="31263"/>
    <cellStyle name="Normal 60 2 2 2 2" xfId="57264"/>
    <cellStyle name="Normal 60 2 2 3" xfId="44329"/>
    <cellStyle name="Normal 60 2 3" xfId="24830"/>
    <cellStyle name="Normal 60 2 3 2" xfId="50830"/>
    <cellStyle name="Normal 60 2 4" xfId="37828"/>
    <cellStyle name="Normal 60 3" xfId="15114"/>
    <cellStyle name="Normal 60 3 2" xfId="28074"/>
    <cellStyle name="Normal 60 3 2 2" xfId="54075"/>
    <cellStyle name="Normal 60 3 3" xfId="41140"/>
    <cellStyle name="Normal 60 4" xfId="21642"/>
    <cellStyle name="Normal 60 4 2" xfId="47642"/>
    <cellStyle name="Normal 60 5" xfId="34639"/>
    <cellStyle name="Normal 61" xfId="8465"/>
    <cellStyle name="Normal 61 2" xfId="11924"/>
    <cellStyle name="Normal 61 2 2" xfId="18305"/>
    <cellStyle name="Normal 61 2 2 2" xfId="31266"/>
    <cellStyle name="Normal 61 2 2 2 2" xfId="57267"/>
    <cellStyle name="Normal 61 2 2 3" xfId="44332"/>
    <cellStyle name="Normal 61 2 3" xfId="24833"/>
    <cellStyle name="Normal 61 2 3 2" xfId="50833"/>
    <cellStyle name="Normal 61 2 4" xfId="37831"/>
    <cellStyle name="Normal 61 3" xfId="15117"/>
    <cellStyle name="Normal 61 3 2" xfId="28077"/>
    <cellStyle name="Normal 61 3 2 2" xfId="54078"/>
    <cellStyle name="Normal 61 3 3" xfId="41143"/>
    <cellStyle name="Normal 61 4" xfId="21645"/>
    <cellStyle name="Normal 61 4 2" xfId="47645"/>
    <cellStyle name="Normal 61 5" xfId="34642"/>
    <cellStyle name="Normal 62" xfId="8463"/>
    <cellStyle name="Normal 62 2" xfId="6256"/>
    <cellStyle name="Normal 62 3" xfId="6257"/>
    <cellStyle name="Normal 62 4" xfId="11922"/>
    <cellStyle name="Normal 62 4 2" xfId="18303"/>
    <cellStyle name="Normal 62 4 2 2" xfId="31264"/>
    <cellStyle name="Normal 62 4 2 2 2" xfId="57265"/>
    <cellStyle name="Normal 62 4 2 3" xfId="44330"/>
    <cellStyle name="Normal 62 4 3" xfId="24831"/>
    <cellStyle name="Normal 62 4 3 2" xfId="50831"/>
    <cellStyle name="Normal 62 4 4" xfId="37829"/>
    <cellStyle name="Normal 62 5" xfId="15115"/>
    <cellStyle name="Normal 62 5 2" xfId="28075"/>
    <cellStyle name="Normal 62 5 2 2" xfId="54076"/>
    <cellStyle name="Normal 62 5 3" xfId="41141"/>
    <cellStyle name="Normal 62 6" xfId="21643"/>
    <cellStyle name="Normal 62 6 2" xfId="47643"/>
    <cellStyle name="Normal 62 7" xfId="34640"/>
    <cellStyle name="Normal 63" xfId="8464"/>
    <cellStyle name="Normal 63 2" xfId="6258"/>
    <cellStyle name="Normal 63 3" xfId="11923"/>
    <cellStyle name="Normal 63 3 2" xfId="18304"/>
    <cellStyle name="Normal 63 3 2 2" xfId="31265"/>
    <cellStyle name="Normal 63 3 2 2 2" xfId="57266"/>
    <cellStyle name="Normal 63 3 2 3" xfId="44331"/>
    <cellStyle name="Normal 63 3 3" xfId="24832"/>
    <cellStyle name="Normal 63 3 3 2" xfId="50832"/>
    <cellStyle name="Normal 63 3 4" xfId="37830"/>
    <cellStyle name="Normal 63 4" xfId="15116"/>
    <cellStyle name="Normal 63 4 2" xfId="28076"/>
    <cellStyle name="Normal 63 4 2 2" xfId="54077"/>
    <cellStyle name="Normal 63 4 3" xfId="41142"/>
    <cellStyle name="Normal 63 5" xfId="21644"/>
    <cellStyle name="Normal 63 5 2" xfId="47644"/>
    <cellStyle name="Normal 63 6" xfId="34641"/>
    <cellStyle name="Normal 64" xfId="8477"/>
    <cellStyle name="Normal 64 2" xfId="6259"/>
    <cellStyle name="Normal 64 3" xfId="11936"/>
    <cellStyle name="Normal 64 3 2" xfId="18317"/>
    <cellStyle name="Normal 64 3 2 2" xfId="31278"/>
    <cellStyle name="Normal 64 3 2 2 2" xfId="57279"/>
    <cellStyle name="Normal 64 3 2 3" xfId="44344"/>
    <cellStyle name="Normal 64 3 3" xfId="24845"/>
    <cellStyle name="Normal 64 3 3 2" xfId="50845"/>
    <cellStyle name="Normal 64 3 4" xfId="37843"/>
    <cellStyle name="Normal 64 4" xfId="15129"/>
    <cellStyle name="Normal 64 4 2" xfId="28089"/>
    <cellStyle name="Normal 64 4 2 2" xfId="54090"/>
    <cellStyle name="Normal 64 4 3" xfId="41155"/>
    <cellStyle name="Normal 64 5" xfId="21657"/>
    <cellStyle name="Normal 64 5 2" xfId="47657"/>
    <cellStyle name="Normal 64 6" xfId="34654"/>
    <cellStyle name="Normal 65" xfId="8508"/>
    <cellStyle name="Normal 65 2" xfId="8355"/>
    <cellStyle name="Normal 65 3" xfId="11954"/>
    <cellStyle name="Normal 65 3 2" xfId="18335"/>
    <cellStyle name="Normal 65 3 2 2" xfId="31296"/>
    <cellStyle name="Normal 65 3 2 2 2" xfId="57297"/>
    <cellStyle name="Normal 65 3 2 3" xfId="44362"/>
    <cellStyle name="Normal 65 3 3" xfId="24863"/>
    <cellStyle name="Normal 65 3 3 2" xfId="50863"/>
    <cellStyle name="Normal 65 3 4" xfId="37861"/>
    <cellStyle name="Normal 65 4" xfId="15147"/>
    <cellStyle name="Normal 65 4 2" xfId="28107"/>
    <cellStyle name="Normal 65 4 2 2" xfId="54108"/>
    <cellStyle name="Normal 65 4 3" xfId="41173"/>
    <cellStyle name="Normal 65 5" xfId="21675"/>
    <cellStyle name="Normal 65 5 2" xfId="47675"/>
    <cellStyle name="Normal 65 6" xfId="34672"/>
    <cellStyle name="Normal 66" xfId="6260"/>
    <cellStyle name="Normal 66 2" xfId="8356"/>
    <cellStyle name="Normal 67" xfId="8512"/>
    <cellStyle name="Normal 67 2" xfId="8357"/>
    <cellStyle name="Normal 67 3" xfId="11958"/>
    <cellStyle name="Normal 67 3 2" xfId="18339"/>
    <cellStyle name="Normal 67 3 2 2" xfId="31300"/>
    <cellStyle name="Normal 67 3 2 2 2" xfId="57301"/>
    <cellStyle name="Normal 67 3 2 3" xfId="44366"/>
    <cellStyle name="Normal 67 3 3" xfId="24867"/>
    <cellStyle name="Normal 67 3 3 2" xfId="50867"/>
    <cellStyle name="Normal 67 3 4" xfId="37865"/>
    <cellStyle name="Normal 67 4" xfId="15151"/>
    <cellStyle name="Normal 67 4 2" xfId="28111"/>
    <cellStyle name="Normal 67 4 2 2" xfId="54112"/>
    <cellStyle name="Normal 67 4 3" xfId="41177"/>
    <cellStyle name="Normal 67 5" xfId="21679"/>
    <cellStyle name="Normal 67 5 2" xfId="47679"/>
    <cellStyle name="Normal 67 6" xfId="34676"/>
    <cellStyle name="Normal 68" xfId="8510"/>
    <cellStyle name="Normal 68 2" xfId="8358"/>
    <cellStyle name="Normal 68 3" xfId="11956"/>
    <cellStyle name="Normal 68 3 2" xfId="18337"/>
    <cellStyle name="Normal 68 3 2 2" xfId="31298"/>
    <cellStyle name="Normal 68 3 2 2 2" xfId="57299"/>
    <cellStyle name="Normal 68 3 2 3" xfId="44364"/>
    <cellStyle name="Normal 68 3 3" xfId="24865"/>
    <cellStyle name="Normal 68 3 3 2" xfId="50865"/>
    <cellStyle name="Normal 68 3 4" xfId="37863"/>
    <cellStyle name="Normal 68 4" xfId="15149"/>
    <cellStyle name="Normal 68 4 2" xfId="28109"/>
    <cellStyle name="Normal 68 4 2 2" xfId="54110"/>
    <cellStyle name="Normal 68 4 3" xfId="41175"/>
    <cellStyle name="Normal 68 5" xfId="21677"/>
    <cellStyle name="Normal 68 5 2" xfId="47677"/>
    <cellStyle name="Normal 68 6" xfId="34674"/>
    <cellStyle name="Normal 69" xfId="8511"/>
    <cellStyle name="Normal 69 2" xfId="8359"/>
    <cellStyle name="Normal 69 3" xfId="11957"/>
    <cellStyle name="Normal 69 3 2" xfId="18338"/>
    <cellStyle name="Normal 69 3 2 2" xfId="31299"/>
    <cellStyle name="Normal 69 3 2 2 2" xfId="57300"/>
    <cellStyle name="Normal 69 3 2 3" xfId="44365"/>
    <cellStyle name="Normal 69 3 3" xfId="24866"/>
    <cellStyle name="Normal 69 3 3 2" xfId="50866"/>
    <cellStyle name="Normal 69 3 4" xfId="37864"/>
    <cellStyle name="Normal 69 4" xfId="15150"/>
    <cellStyle name="Normal 69 4 2" xfId="28110"/>
    <cellStyle name="Normal 69 4 2 2" xfId="54111"/>
    <cellStyle name="Normal 69 4 3" xfId="41176"/>
    <cellStyle name="Normal 69 5" xfId="21678"/>
    <cellStyle name="Normal 69 5 2" xfId="47678"/>
    <cellStyle name="Normal 69 6" xfId="34675"/>
    <cellStyle name="Normal 7" xfId="299"/>
    <cellStyle name="Normal 7 10" xfId="8628"/>
    <cellStyle name="Normal 7 10 2" xfId="15330"/>
    <cellStyle name="Normal 7 10 2 2" xfId="28290"/>
    <cellStyle name="Normal 7 10 2 2 2" xfId="54291"/>
    <cellStyle name="Normal 7 10 2 3" xfId="41356"/>
    <cellStyle name="Normal 7 10 3" xfId="21857"/>
    <cellStyle name="Normal 7 10 3 2" xfId="47857"/>
    <cellStyle name="Normal 7 10 4" xfId="34855"/>
    <cellStyle name="Normal 7 11" xfId="12141"/>
    <cellStyle name="Normal 7 11 2" xfId="25102"/>
    <cellStyle name="Normal 7 11 2 2" xfId="51102"/>
    <cellStyle name="Normal 7 11 3" xfId="38167"/>
    <cellStyle name="Normal 7 12" xfId="18683"/>
    <cellStyle name="Normal 7 12 2" xfId="44683"/>
    <cellStyle name="Normal 7 13" xfId="31666"/>
    <cellStyle name="Normal 7 2" xfId="1704"/>
    <cellStyle name="Normal 7 2 2" xfId="8360"/>
    <cellStyle name="Normal 7 3" xfId="1705"/>
    <cellStyle name="Normal 7 3 2" xfId="8361"/>
    <cellStyle name="Normal 7 4" xfId="1706"/>
    <cellStyle name="Normal 7 4 2" xfId="8362"/>
    <cellStyle name="Normal 7 5" xfId="1707"/>
    <cellStyle name="Normal 7 6" xfId="2557"/>
    <cellStyle name="Normal 7 6 2" xfId="8363"/>
    <cellStyle name="Normal 7 6 2 2" xfId="9250"/>
    <cellStyle name="Normal 7 6 3" xfId="11834"/>
    <cellStyle name="Normal 7 6 3 2" xfId="11881"/>
    <cellStyle name="Normal 7 6 3 2 2" xfId="28912"/>
    <cellStyle name="Normal 7 6 3 2 2 2" xfId="54913"/>
    <cellStyle name="Normal 7 6 3 2 3" xfId="41978"/>
    <cellStyle name="Normal 7 6 3 3" xfId="22479"/>
    <cellStyle name="Normal 7 6 3 3 2" xfId="48479"/>
    <cellStyle name="Normal 7 6 3 4" xfId="35477"/>
    <cellStyle name="Normal 7 6 4" xfId="12763"/>
    <cellStyle name="Normal 7 6 4 2" xfId="25724"/>
    <cellStyle name="Normal 7 6 4 2 2" xfId="51724"/>
    <cellStyle name="Normal 7 6 4 3" xfId="38789"/>
    <cellStyle name="Normal 7 6 5" xfId="19305"/>
    <cellStyle name="Normal 7 6 5 2" xfId="45305"/>
    <cellStyle name="Normal 7 6 6" xfId="32288"/>
    <cellStyle name="Normal 7 7" xfId="3553"/>
    <cellStyle name="Normal 7 7 2" xfId="10073"/>
    <cellStyle name="Normal 7 7 2 2" xfId="16777"/>
    <cellStyle name="Normal 7 7 2 2 2" xfId="29738"/>
    <cellStyle name="Normal 7 7 2 2 2 2" xfId="55739"/>
    <cellStyle name="Normal 7 7 2 2 3" xfId="42804"/>
    <cellStyle name="Normal 7 7 2 3" xfId="23305"/>
    <cellStyle name="Normal 7 7 2 3 2" xfId="49305"/>
    <cellStyle name="Normal 7 7 2 4" xfId="36303"/>
    <cellStyle name="Normal 7 7 3" xfId="8558"/>
    <cellStyle name="Normal 7 7 3 2" xfId="13589"/>
    <cellStyle name="Normal 7 7 3 2 2" xfId="52550"/>
    <cellStyle name="Normal 7 7 3 3" xfId="39615"/>
    <cellStyle name="Normal 7 7 4" xfId="20128"/>
    <cellStyle name="Normal 7 7 4 2" xfId="46128"/>
    <cellStyle name="Normal 7 7 5" xfId="33114"/>
    <cellStyle name="Normal 7 8" xfId="4262"/>
    <cellStyle name="Normal 7 8 2" xfId="10512"/>
    <cellStyle name="Normal 7 8 2 2" xfId="17216"/>
    <cellStyle name="Normal 7 8 2 2 2" xfId="30177"/>
    <cellStyle name="Normal 7 8 2 2 2 2" xfId="56178"/>
    <cellStyle name="Normal 7 8 2 2 3" xfId="43243"/>
    <cellStyle name="Normal 7 8 2 3" xfId="23744"/>
    <cellStyle name="Normal 7 8 2 3 2" xfId="49744"/>
    <cellStyle name="Normal 7 8 2 4" xfId="36742"/>
    <cellStyle name="Normal 7 8 3" xfId="14028"/>
    <cellStyle name="Normal 7 8 3 2" xfId="26988"/>
    <cellStyle name="Normal 7 8 3 2 2" xfId="52989"/>
    <cellStyle name="Normal 7 8 3 3" xfId="40054"/>
    <cellStyle name="Normal 7 8 4" xfId="20566"/>
    <cellStyle name="Normal 7 8 4 2" xfId="46566"/>
    <cellStyle name="Normal 7 8 5" xfId="33553"/>
    <cellStyle name="Normal 7 9" xfId="4909"/>
    <cellStyle name="Normal 7 9 2" xfId="10898"/>
    <cellStyle name="Normal 7 9 2 2" xfId="17602"/>
    <cellStyle name="Normal 7 9 2 2 2" xfId="30563"/>
    <cellStyle name="Normal 7 9 2 2 2 2" xfId="56564"/>
    <cellStyle name="Normal 7 9 2 2 3" xfId="43629"/>
    <cellStyle name="Normal 7 9 2 3" xfId="24130"/>
    <cellStyle name="Normal 7 9 2 3 2" xfId="50130"/>
    <cellStyle name="Normal 7 9 2 4" xfId="37128"/>
    <cellStyle name="Normal 7 9 3" xfId="14414"/>
    <cellStyle name="Normal 7 9 3 2" xfId="27374"/>
    <cellStyle name="Normal 7 9 3 2 2" xfId="53375"/>
    <cellStyle name="Normal 7 9 3 3" xfId="40440"/>
    <cellStyle name="Normal 7 9 4" xfId="20951"/>
    <cellStyle name="Normal 7 9 4 2" xfId="46951"/>
    <cellStyle name="Normal 7 9 5" xfId="33939"/>
    <cellStyle name="Normal 70" xfId="8524"/>
    <cellStyle name="Normal 70 2" xfId="8364"/>
    <cellStyle name="Normal 70 3" xfId="8365"/>
    <cellStyle name="Normal 70 4" xfId="11970"/>
    <cellStyle name="Normal 70 4 2" xfId="18351"/>
    <cellStyle name="Normal 70 4 2 2" xfId="31312"/>
    <cellStyle name="Normal 70 4 2 2 2" xfId="57313"/>
    <cellStyle name="Normal 70 4 2 3" xfId="44378"/>
    <cellStyle name="Normal 70 4 3" xfId="24879"/>
    <cellStyle name="Normal 70 4 3 2" xfId="50879"/>
    <cellStyle name="Normal 70 4 4" xfId="37877"/>
    <cellStyle name="Normal 70 5" xfId="15163"/>
    <cellStyle name="Normal 70 5 2" xfId="28123"/>
    <cellStyle name="Normal 70 5 2 2" xfId="54124"/>
    <cellStyle name="Normal 70 5 3" xfId="41189"/>
    <cellStyle name="Normal 70 6" xfId="21691"/>
    <cellStyle name="Normal 70 6 2" xfId="47691"/>
    <cellStyle name="Normal 70 7" xfId="34688"/>
    <cellStyle name="Normal 71" xfId="8509"/>
    <cellStyle name="Normal 71 2" xfId="8366"/>
    <cellStyle name="Normal 71 3" xfId="8367"/>
    <cellStyle name="Normal 71 4" xfId="11955"/>
    <cellStyle name="Normal 71 4 2" xfId="18336"/>
    <cellStyle name="Normal 71 4 2 2" xfId="31297"/>
    <cellStyle name="Normal 71 4 2 2 2" xfId="57298"/>
    <cellStyle name="Normal 71 4 2 3" xfId="44363"/>
    <cellStyle name="Normal 71 4 3" xfId="24864"/>
    <cellStyle name="Normal 71 4 3 2" xfId="50864"/>
    <cellStyle name="Normal 71 4 4" xfId="37862"/>
    <cellStyle name="Normal 71 5" xfId="15148"/>
    <cellStyle name="Normal 71 5 2" xfId="28108"/>
    <cellStyle name="Normal 71 5 2 2" xfId="54109"/>
    <cellStyle name="Normal 71 5 3" xfId="41174"/>
    <cellStyle name="Normal 71 6" xfId="21676"/>
    <cellStyle name="Normal 71 6 2" xfId="47676"/>
    <cellStyle name="Normal 71 7" xfId="34673"/>
    <cellStyle name="Normal 72" xfId="8368"/>
    <cellStyle name="Normal 73" xfId="8527"/>
    <cellStyle name="Normal 73 2" xfId="8369"/>
    <cellStyle name="Normal 73 3" xfId="11973"/>
    <cellStyle name="Normal 73 3 2" xfId="18354"/>
    <cellStyle name="Normal 73 3 2 2" xfId="31315"/>
    <cellStyle name="Normal 73 3 2 2 2" xfId="57316"/>
    <cellStyle name="Normal 73 3 2 3" xfId="44381"/>
    <cellStyle name="Normal 73 3 3" xfId="24882"/>
    <cellStyle name="Normal 73 3 3 2" xfId="50882"/>
    <cellStyle name="Normal 73 3 4" xfId="37880"/>
    <cellStyle name="Normal 73 4" xfId="15166"/>
    <cellStyle name="Normal 73 4 2" xfId="28126"/>
    <cellStyle name="Normal 73 4 2 2" xfId="54127"/>
    <cellStyle name="Normal 73 4 3" xfId="41192"/>
    <cellStyle name="Normal 73 5" xfId="21694"/>
    <cellStyle name="Normal 73 5 2" xfId="47694"/>
    <cellStyle name="Normal 73 6" xfId="34691"/>
    <cellStyle name="Normal 74" xfId="8528"/>
    <cellStyle name="Normal 74 2" xfId="11974"/>
    <cellStyle name="Normal 74 2 2" xfId="18355"/>
    <cellStyle name="Normal 74 2 2 2" xfId="31316"/>
    <cellStyle name="Normal 74 2 2 2 2" xfId="57317"/>
    <cellStyle name="Normal 74 2 2 3" xfId="44382"/>
    <cellStyle name="Normal 74 2 3" xfId="24883"/>
    <cellStyle name="Normal 74 2 3 2" xfId="50883"/>
    <cellStyle name="Normal 74 2 4" xfId="37881"/>
    <cellStyle name="Normal 74 3" xfId="15167"/>
    <cellStyle name="Normal 74 3 2" xfId="28127"/>
    <cellStyle name="Normal 74 3 2 2" xfId="54128"/>
    <cellStyle name="Normal 74 3 3" xfId="41193"/>
    <cellStyle name="Normal 74 4" xfId="21695"/>
    <cellStyle name="Normal 74 4 2" xfId="47695"/>
    <cellStyle name="Normal 74 5" xfId="34692"/>
    <cellStyle name="Normal 75" xfId="11770"/>
    <cellStyle name="Normal 75 2" xfId="18369"/>
    <cellStyle name="Normal 75 2 2" xfId="31330"/>
    <cellStyle name="Normal 75 2 2 2" xfId="57331"/>
    <cellStyle name="Normal 75 2 3" xfId="44396"/>
    <cellStyle name="Normal 75 3" xfId="24897"/>
    <cellStyle name="Normal 75 3 2" xfId="50897"/>
    <cellStyle name="Normal 75 4" xfId="37895"/>
    <cellStyle name="Normal 76" xfId="11768"/>
    <cellStyle name="Normal 76 2" xfId="8370"/>
    <cellStyle name="Normal 76 3" xfId="8371"/>
    <cellStyle name="Normal 76 4" xfId="18375"/>
    <cellStyle name="Normal 76 4 2" xfId="31336"/>
    <cellStyle name="Normal 76 4 2 2" xfId="57337"/>
    <cellStyle name="Normal 76 4 3" xfId="44402"/>
    <cellStyle name="Normal 76 5" xfId="24903"/>
    <cellStyle name="Normal 76 5 2" xfId="50903"/>
    <cellStyle name="Normal 76 6" xfId="37901"/>
    <cellStyle name="Normal 77" xfId="11769"/>
    <cellStyle name="Normal 77 2" xfId="8372"/>
    <cellStyle name="Normal 77 3" xfId="18373"/>
    <cellStyle name="Normal 77 3 2" xfId="31334"/>
    <cellStyle name="Normal 77 3 2 2" xfId="57335"/>
    <cellStyle name="Normal 77 3 3" xfId="44400"/>
    <cellStyle name="Normal 77 4" xfId="24901"/>
    <cellStyle name="Normal 77 4 2" xfId="50901"/>
    <cellStyle name="Normal 77 5" xfId="37899"/>
    <cellStyle name="Normal 78" xfId="11783"/>
    <cellStyle name="Normal 78 2" xfId="8373"/>
    <cellStyle name="Normal 78 3" xfId="18374"/>
    <cellStyle name="Normal 78 3 2" xfId="31335"/>
    <cellStyle name="Normal 78 3 2 2" xfId="57336"/>
    <cellStyle name="Normal 78 3 3" xfId="44401"/>
    <cellStyle name="Normal 78 4" xfId="24902"/>
    <cellStyle name="Normal 78 4 2" xfId="50902"/>
    <cellStyle name="Normal 78 5" xfId="37900"/>
    <cellStyle name="Normal 79" xfId="11765"/>
    <cellStyle name="Normal 79 2" xfId="8374"/>
    <cellStyle name="Normal 79 3" xfId="18386"/>
    <cellStyle name="Normal 79 3 2" xfId="31348"/>
    <cellStyle name="Normal 79 3 2 2" xfId="57349"/>
    <cellStyle name="Normal 79 3 3" xfId="44414"/>
    <cellStyle name="Normal 79 4" xfId="24915"/>
    <cellStyle name="Normal 79 4 2" xfId="50915"/>
    <cellStyle name="Normal 79 5" xfId="37913"/>
    <cellStyle name="Normal 8" xfId="341"/>
    <cellStyle name="Normal 8 10" xfId="31680"/>
    <cellStyle name="Normal 8 2" xfId="1708"/>
    <cellStyle name="Normal 8 3" xfId="2592"/>
    <cellStyle name="Normal 8 3 2" xfId="9279"/>
    <cellStyle name="Normal 8 3 2 2" xfId="15980"/>
    <cellStyle name="Normal 8 3 2 2 2" xfId="28941"/>
    <cellStyle name="Normal 8 3 2 2 2 2" xfId="54942"/>
    <cellStyle name="Normal 8 3 2 2 3" xfId="42007"/>
    <cellStyle name="Normal 8 3 2 3" xfId="22508"/>
    <cellStyle name="Normal 8 3 2 3 2" xfId="48508"/>
    <cellStyle name="Normal 8 3 2 4" xfId="35506"/>
    <cellStyle name="Normal 8 3 3" xfId="12792"/>
    <cellStyle name="Normal 8 3 3 2" xfId="25753"/>
    <cellStyle name="Normal 8 3 3 2 2" xfId="51753"/>
    <cellStyle name="Normal 8 3 3 3" xfId="38818"/>
    <cellStyle name="Normal 8 3 4" xfId="19334"/>
    <cellStyle name="Normal 8 3 4 2" xfId="45334"/>
    <cellStyle name="Normal 8 3 5" xfId="32317"/>
    <cellStyle name="Normal 8 4" xfId="3521"/>
    <cellStyle name="Normal 8 4 2" xfId="10046"/>
    <cellStyle name="Normal 8 4 2 2" xfId="16750"/>
    <cellStyle name="Normal 8 4 2 2 2" xfId="29711"/>
    <cellStyle name="Normal 8 4 2 2 2 2" xfId="55712"/>
    <cellStyle name="Normal 8 4 2 2 3" xfId="42777"/>
    <cellStyle name="Normal 8 4 2 3" xfId="23278"/>
    <cellStyle name="Normal 8 4 2 3 2" xfId="49278"/>
    <cellStyle name="Normal 8 4 2 4" xfId="36276"/>
    <cellStyle name="Normal 8 4 3" xfId="13562"/>
    <cellStyle name="Normal 8 4 3 2" xfId="26523"/>
    <cellStyle name="Normal 8 4 3 2 2" xfId="52523"/>
    <cellStyle name="Normal 8 4 3 3" xfId="39588"/>
    <cellStyle name="Normal 8 4 4" xfId="20101"/>
    <cellStyle name="Normal 8 4 4 2" xfId="46101"/>
    <cellStyle name="Normal 8 4 5" xfId="33087"/>
    <cellStyle name="Normal 8 5" xfId="4235"/>
    <cellStyle name="Normal 8 5 2" xfId="10489"/>
    <cellStyle name="Normal 8 5 2 2" xfId="17193"/>
    <cellStyle name="Normal 8 5 2 2 2" xfId="30154"/>
    <cellStyle name="Normal 8 5 2 2 2 2" xfId="56155"/>
    <cellStyle name="Normal 8 5 2 2 3" xfId="43220"/>
    <cellStyle name="Normal 8 5 2 3" xfId="23721"/>
    <cellStyle name="Normal 8 5 2 3 2" xfId="49721"/>
    <cellStyle name="Normal 8 5 2 4" xfId="36719"/>
    <cellStyle name="Normal 8 5 3" xfId="14005"/>
    <cellStyle name="Normal 8 5 3 2" xfId="26965"/>
    <cellStyle name="Normal 8 5 3 2 2" xfId="52966"/>
    <cellStyle name="Normal 8 5 3 3" xfId="40031"/>
    <cellStyle name="Normal 8 5 4" xfId="20543"/>
    <cellStyle name="Normal 8 5 4 2" xfId="46543"/>
    <cellStyle name="Normal 8 5 5" xfId="33530"/>
    <cellStyle name="Normal 8 6" xfId="4891"/>
    <cellStyle name="Normal 8 6 2" xfId="10883"/>
    <cellStyle name="Normal 8 6 2 2" xfId="17587"/>
    <cellStyle name="Normal 8 6 2 2 2" xfId="30548"/>
    <cellStyle name="Normal 8 6 2 2 2 2" xfId="56549"/>
    <cellStyle name="Normal 8 6 2 2 3" xfId="43614"/>
    <cellStyle name="Normal 8 6 2 3" xfId="24115"/>
    <cellStyle name="Normal 8 6 2 3 2" xfId="50115"/>
    <cellStyle name="Normal 8 6 2 4" xfId="37113"/>
    <cellStyle name="Normal 8 6 3" xfId="14399"/>
    <cellStyle name="Normal 8 6 3 2" xfId="27359"/>
    <cellStyle name="Normal 8 6 3 2 2" xfId="53360"/>
    <cellStyle name="Normal 8 6 3 3" xfId="40425"/>
    <cellStyle name="Normal 8 6 4" xfId="20936"/>
    <cellStyle name="Normal 8 6 4 2" xfId="46936"/>
    <cellStyle name="Normal 8 6 5" xfId="33924"/>
    <cellStyle name="Normal 8 7" xfId="8642"/>
    <cellStyle name="Normal 8 7 2" xfId="15344"/>
    <cellStyle name="Normal 8 7 2 2" xfId="28304"/>
    <cellStyle name="Normal 8 7 2 2 2" xfId="54305"/>
    <cellStyle name="Normal 8 7 2 3" xfId="41370"/>
    <cellStyle name="Normal 8 7 3" xfId="21871"/>
    <cellStyle name="Normal 8 7 3 2" xfId="47871"/>
    <cellStyle name="Normal 8 7 4" xfId="34869"/>
    <cellStyle name="Normal 8 8" xfId="12155"/>
    <cellStyle name="Normal 8 8 2" xfId="25116"/>
    <cellStyle name="Normal 8 8 2 2" xfId="51116"/>
    <cellStyle name="Normal 8 8 3" xfId="38181"/>
    <cellStyle name="Normal 8 9" xfId="18697"/>
    <cellStyle name="Normal 8 9 2" xfId="44697"/>
    <cellStyle name="Normal 80" xfId="11764"/>
    <cellStyle name="Normal 80 2" xfId="8375"/>
    <cellStyle name="Normal 80 3" xfId="8376"/>
    <cellStyle name="Normal 80 4" xfId="8377"/>
    <cellStyle name="Normal 80 5" xfId="8378"/>
    <cellStyle name="Normal 80 6" xfId="8379"/>
    <cellStyle name="Normal 80 7" xfId="18371"/>
    <cellStyle name="Normal 80 7 2" xfId="31332"/>
    <cellStyle name="Normal 80 7 2 2" xfId="57333"/>
    <cellStyle name="Normal 80 7 3" xfId="44398"/>
    <cellStyle name="Normal 80 8" xfId="24899"/>
    <cellStyle name="Normal 80 8 2" xfId="50899"/>
    <cellStyle name="Normal 80 9" xfId="37897"/>
    <cellStyle name="Normal 81" xfId="11767"/>
    <cellStyle name="Normal 81 2" xfId="8380"/>
    <cellStyle name="Normal 81 3" xfId="18370"/>
    <cellStyle name="Normal 81 3 2" xfId="31331"/>
    <cellStyle name="Normal 81 3 2 2" xfId="57332"/>
    <cellStyle name="Normal 81 3 3" xfId="44397"/>
    <cellStyle name="Normal 81 4" xfId="24898"/>
    <cellStyle name="Normal 81 4 2" xfId="50898"/>
    <cellStyle name="Normal 81 5" xfId="37896"/>
    <cellStyle name="Normal 82" xfId="11786"/>
    <cellStyle name="Normal 82 2" xfId="8381"/>
    <cellStyle name="Normal 82 3" xfId="18372"/>
    <cellStyle name="Normal 82 3 2" xfId="31333"/>
    <cellStyle name="Normal 82 3 2 2" xfId="57334"/>
    <cellStyle name="Normal 82 3 3" xfId="44399"/>
    <cellStyle name="Normal 82 4" xfId="24900"/>
    <cellStyle name="Normal 82 4 2" xfId="50900"/>
    <cellStyle name="Normal 82 5" xfId="37898"/>
    <cellStyle name="Normal 83" xfId="11778"/>
    <cellStyle name="Normal 83 2" xfId="8382"/>
    <cellStyle name="Normal 83 3" xfId="8383"/>
    <cellStyle name="Normal 83 4" xfId="8384"/>
    <cellStyle name="Normal 83 5" xfId="18389"/>
    <cellStyle name="Normal 83 5 2" xfId="31351"/>
    <cellStyle name="Normal 83 5 2 2" xfId="57352"/>
    <cellStyle name="Normal 83 5 3" xfId="37951"/>
    <cellStyle name="Normal 83 6" xfId="24918"/>
    <cellStyle name="Normal 83 6 2" xfId="50918"/>
    <cellStyle name="Normal 83 7" xfId="31587"/>
    <cellStyle name="Normal 84" xfId="11766"/>
    <cellStyle name="Normal 84 2" xfId="18392"/>
    <cellStyle name="Normal 84 2 2" xfId="31354"/>
    <cellStyle name="Normal 84 2 2 2" xfId="57355"/>
    <cellStyle name="Normal 84 2 3" xfId="37953"/>
    <cellStyle name="Normal 84 3" xfId="24921"/>
    <cellStyle name="Normal 84 3 2" xfId="50921"/>
    <cellStyle name="Normal 84 4" xfId="37916"/>
    <cellStyle name="Normal 85" xfId="11787"/>
    <cellStyle name="Normal 85 2" xfId="18390"/>
    <cellStyle name="Normal 85 2 2" xfId="31352"/>
    <cellStyle name="Normal 85 2 2 2" xfId="57353"/>
    <cellStyle name="Normal 85 2 3" xfId="44417"/>
    <cellStyle name="Normal 85 3" xfId="24919"/>
    <cellStyle name="Normal 85 3 2" xfId="50919"/>
    <cellStyle name="Normal 85 4" xfId="37956"/>
    <cellStyle name="Normal 86" xfId="11788"/>
    <cellStyle name="Normal 86 2" xfId="8385"/>
    <cellStyle name="Normal 86 3" xfId="8386"/>
    <cellStyle name="Normal 86 4" xfId="18391"/>
    <cellStyle name="Normal 86 4 2" xfId="31353"/>
    <cellStyle name="Normal 86 4 2 2" xfId="57354"/>
    <cellStyle name="Normal 86 4 3" xfId="44418"/>
    <cellStyle name="Normal 86 5" xfId="24920"/>
    <cellStyle name="Normal 86 5 2" xfId="50920"/>
    <cellStyle name="Normal 86 6" xfId="37954"/>
    <cellStyle name="Normal 87" xfId="11802"/>
    <cellStyle name="Normal 87 2" xfId="8387"/>
    <cellStyle name="Normal 87 3" xfId="8388"/>
    <cellStyle name="Normal 87 4" xfId="8389"/>
    <cellStyle name="Normal 87 5" xfId="8390"/>
    <cellStyle name="Normal 87 6" xfId="18404"/>
    <cellStyle name="Normal 87 6 2" xfId="31366"/>
    <cellStyle name="Normal 87 6 2 2" xfId="57367"/>
    <cellStyle name="Normal 87 6 3" xfId="44419"/>
    <cellStyle name="Normal 87 7" xfId="24933"/>
    <cellStyle name="Normal 87 7 2" xfId="50933"/>
    <cellStyle name="Normal 87 8" xfId="37969"/>
    <cellStyle name="Normal 88" xfId="11789"/>
    <cellStyle name="Normal 88 2" xfId="8391"/>
    <cellStyle name="Normal 88 3" xfId="8392"/>
    <cellStyle name="Normal 88 4" xfId="18463"/>
    <cellStyle name="Normal 88 4 2" xfId="31425"/>
    <cellStyle name="Normal 88 4 2 2" xfId="57426"/>
    <cellStyle name="Normal 88 4 3" xfId="44476"/>
    <cellStyle name="Normal 88 5" xfId="24992"/>
    <cellStyle name="Normal 88 5 2" xfId="50992"/>
    <cellStyle name="Normal 88 6" xfId="37975"/>
    <cellStyle name="Normal 89" xfId="11797"/>
    <cellStyle name="Normal 89 2" xfId="18477"/>
    <cellStyle name="Normal 89 2 2" xfId="31439"/>
    <cellStyle name="Normal 89 2 2 2" xfId="57440"/>
    <cellStyle name="Normal 89 2 3" xfId="44490"/>
    <cellStyle name="Normal 89 3" xfId="25006"/>
    <cellStyle name="Normal 89 3 2" xfId="51006"/>
    <cellStyle name="Normal 89 4" xfId="37973"/>
    <cellStyle name="Normal 9" xfId="383"/>
    <cellStyle name="Normal 9 10" xfId="31694"/>
    <cellStyle name="Normal 9 2" xfId="1709"/>
    <cellStyle name="Normal 9 3" xfId="2627"/>
    <cellStyle name="Normal 9 3 2" xfId="9307"/>
    <cellStyle name="Normal 9 3 2 2" xfId="16008"/>
    <cellStyle name="Normal 9 3 2 2 2" xfId="28969"/>
    <cellStyle name="Normal 9 3 2 2 2 2" xfId="54970"/>
    <cellStyle name="Normal 9 3 2 2 3" xfId="42035"/>
    <cellStyle name="Normal 9 3 2 3" xfId="22536"/>
    <cellStyle name="Normal 9 3 2 3 2" xfId="48536"/>
    <cellStyle name="Normal 9 3 2 4" xfId="35534"/>
    <cellStyle name="Normal 9 3 3" xfId="12820"/>
    <cellStyle name="Normal 9 3 3 2" xfId="25781"/>
    <cellStyle name="Normal 9 3 3 2 2" xfId="51781"/>
    <cellStyle name="Normal 9 3 3 3" xfId="38846"/>
    <cellStyle name="Normal 9 3 4" xfId="19362"/>
    <cellStyle name="Normal 9 3 4 2" xfId="45362"/>
    <cellStyle name="Normal 9 3 5" xfId="32345"/>
    <cellStyle name="Normal 9 4" xfId="3489"/>
    <cellStyle name="Normal 9 4 2" xfId="10019"/>
    <cellStyle name="Normal 9 4 2 2" xfId="16723"/>
    <cellStyle name="Normal 9 4 2 2 2" xfId="29684"/>
    <cellStyle name="Normal 9 4 2 2 2 2" xfId="55685"/>
    <cellStyle name="Normal 9 4 2 2 3" xfId="42750"/>
    <cellStyle name="Normal 9 4 2 3" xfId="23251"/>
    <cellStyle name="Normal 9 4 2 3 2" xfId="49251"/>
    <cellStyle name="Normal 9 4 2 4" xfId="36249"/>
    <cellStyle name="Normal 9 4 3" xfId="13535"/>
    <cellStyle name="Normal 9 4 3 2" xfId="26496"/>
    <cellStyle name="Normal 9 4 3 2 2" xfId="52496"/>
    <cellStyle name="Normal 9 4 3 3" xfId="39561"/>
    <cellStyle name="Normal 9 4 4" xfId="20074"/>
    <cellStyle name="Normal 9 4 4 2" xfId="46074"/>
    <cellStyle name="Normal 9 4 5" xfId="33060"/>
    <cellStyle name="Normal 9 5" xfId="4209"/>
    <cellStyle name="Normal 9 5 2" xfId="10467"/>
    <cellStyle name="Normal 9 5 2 2" xfId="17171"/>
    <cellStyle name="Normal 9 5 2 2 2" xfId="30132"/>
    <cellStyle name="Normal 9 5 2 2 2 2" xfId="56133"/>
    <cellStyle name="Normal 9 5 2 2 3" xfId="43198"/>
    <cellStyle name="Normal 9 5 2 3" xfId="23699"/>
    <cellStyle name="Normal 9 5 2 3 2" xfId="49699"/>
    <cellStyle name="Normal 9 5 2 4" xfId="36697"/>
    <cellStyle name="Normal 9 5 3" xfId="13983"/>
    <cellStyle name="Normal 9 5 3 2" xfId="26943"/>
    <cellStyle name="Normal 9 5 3 2 2" xfId="52944"/>
    <cellStyle name="Normal 9 5 3 3" xfId="40009"/>
    <cellStyle name="Normal 9 5 4" xfId="20521"/>
    <cellStyle name="Normal 9 5 4 2" xfId="46521"/>
    <cellStyle name="Normal 9 5 5" xfId="33508"/>
    <cellStyle name="Normal 9 6" xfId="4873"/>
    <cellStyle name="Normal 9 6 2" xfId="10868"/>
    <cellStyle name="Normal 9 6 2 2" xfId="17572"/>
    <cellStyle name="Normal 9 6 2 2 2" xfId="30533"/>
    <cellStyle name="Normal 9 6 2 2 2 2" xfId="56534"/>
    <cellStyle name="Normal 9 6 2 2 3" xfId="43599"/>
    <cellStyle name="Normal 9 6 2 3" xfId="24100"/>
    <cellStyle name="Normal 9 6 2 3 2" xfId="50100"/>
    <cellStyle name="Normal 9 6 2 4" xfId="37098"/>
    <cellStyle name="Normal 9 6 3" xfId="14384"/>
    <cellStyle name="Normal 9 6 3 2" xfId="27344"/>
    <cellStyle name="Normal 9 6 3 2 2" xfId="53345"/>
    <cellStyle name="Normal 9 6 3 3" xfId="40410"/>
    <cellStyle name="Normal 9 6 4" xfId="20921"/>
    <cellStyle name="Normal 9 6 4 2" xfId="46921"/>
    <cellStyle name="Normal 9 6 5" xfId="33909"/>
    <cellStyle name="Normal 9 7" xfId="8656"/>
    <cellStyle name="Normal 9 7 2" xfId="15358"/>
    <cellStyle name="Normal 9 7 2 2" xfId="28318"/>
    <cellStyle name="Normal 9 7 2 2 2" xfId="54319"/>
    <cellStyle name="Normal 9 7 2 3" xfId="41384"/>
    <cellStyle name="Normal 9 7 3" xfId="21885"/>
    <cellStyle name="Normal 9 7 3 2" xfId="47885"/>
    <cellStyle name="Normal 9 7 4" xfId="34883"/>
    <cellStyle name="Normal 9 8" xfId="12169"/>
    <cellStyle name="Normal 9 8 2" xfId="25130"/>
    <cellStyle name="Normal 9 8 2 2" xfId="51130"/>
    <cellStyle name="Normal 9 8 3" xfId="38195"/>
    <cellStyle name="Normal 9 9" xfId="18711"/>
    <cellStyle name="Normal 9 9 2" xfId="44711"/>
    <cellStyle name="Normal 90" xfId="11805"/>
    <cellStyle name="Normal 90 2" xfId="18479"/>
    <cellStyle name="Normal 90 2 2" xfId="31441"/>
    <cellStyle name="Normal 90 2 2 2" xfId="57442"/>
    <cellStyle name="Normal 90 2 3" xfId="44492"/>
    <cellStyle name="Normal 90 3" xfId="25008"/>
    <cellStyle name="Normal 90 3 2" xfId="51008"/>
    <cellStyle name="Normal 90 4" xfId="37974"/>
    <cellStyle name="Normal 91" xfId="11808"/>
    <cellStyle name="Normal 91 2" xfId="8393"/>
    <cellStyle name="Normal 91 3" xfId="18478"/>
    <cellStyle name="Normal 91 3 2" xfId="31440"/>
    <cellStyle name="Normal 91 3 2 2" xfId="57441"/>
    <cellStyle name="Normal 91 3 3" xfId="44491"/>
    <cellStyle name="Normal 91 4" xfId="25007"/>
    <cellStyle name="Normal 91 4 2" xfId="51007"/>
    <cellStyle name="Normal 91 5" xfId="37987"/>
    <cellStyle name="Normal 92" xfId="11806"/>
    <cellStyle name="Normal 92 2" xfId="18493"/>
    <cellStyle name="Normal 92 2 2" xfId="31455"/>
    <cellStyle name="Normal 92 2 2 2" xfId="57456"/>
    <cellStyle name="Normal 92 2 3" xfId="44506"/>
    <cellStyle name="Normal 92 3" xfId="25022"/>
    <cellStyle name="Normal 92 3 2" xfId="51022"/>
    <cellStyle name="Normal 92 4" xfId="37971"/>
    <cellStyle name="Normal 93" xfId="11807"/>
    <cellStyle name="Normal 93 2" xfId="8394"/>
    <cellStyle name="Normal 93 3" xfId="18494"/>
    <cellStyle name="Normal 93 3 2" xfId="31456"/>
    <cellStyle name="Normal 93 3 2 2" xfId="57457"/>
    <cellStyle name="Normal 93 3 3" xfId="44507"/>
    <cellStyle name="Normal 93 4" xfId="25023"/>
    <cellStyle name="Normal 93 4 2" xfId="51023"/>
    <cellStyle name="Normal 93 5" xfId="37970"/>
    <cellStyle name="Normal 94" xfId="8395"/>
    <cellStyle name="Normal 94 10" xfId="8396"/>
    <cellStyle name="Normal 94 11" xfId="8397"/>
    <cellStyle name="Normal 94 12" xfId="8398"/>
    <cellStyle name="Normal 94 13" xfId="8399"/>
    <cellStyle name="Normal 94 14" xfId="8400"/>
    <cellStyle name="Normal 94 15" xfId="8401"/>
    <cellStyle name="Normal 94 16" xfId="8402"/>
    <cellStyle name="Normal 94 17" xfId="8403"/>
    <cellStyle name="Normal 94 18" xfId="8404"/>
    <cellStyle name="Normal 94 19" xfId="8405"/>
    <cellStyle name="Normal 94 2" xfId="8406"/>
    <cellStyle name="Normal 94 20" xfId="8407"/>
    <cellStyle name="Normal 94 21" xfId="8408"/>
    <cellStyle name="Normal 94 22" xfId="8409"/>
    <cellStyle name="Normal 94 23" xfId="8410"/>
    <cellStyle name="Normal 94 24" xfId="8411"/>
    <cellStyle name="Normal 94 25" xfId="8412"/>
    <cellStyle name="Normal 94 26" xfId="8413"/>
    <cellStyle name="Normal 94 27" xfId="8414"/>
    <cellStyle name="Normal 94 28" xfId="8415"/>
    <cellStyle name="Normal 94 29" xfId="8416"/>
    <cellStyle name="Normal 94 3" xfId="8417"/>
    <cellStyle name="Normal 94 30" xfId="8418"/>
    <cellStyle name="Normal 94 31" xfId="8419"/>
    <cellStyle name="Normal 94 32" xfId="8420"/>
    <cellStyle name="Normal 94 33" xfId="8421"/>
    <cellStyle name="Normal 94 34" xfId="8422"/>
    <cellStyle name="Normal 94 35" xfId="8423"/>
    <cellStyle name="Normal 94 36" xfId="8424"/>
    <cellStyle name="Normal 94 37" xfId="8425"/>
    <cellStyle name="Normal 94 38" xfId="8426"/>
    <cellStyle name="Normal 94 39" xfId="8427"/>
    <cellStyle name="Normal 94 4" xfId="8428"/>
    <cellStyle name="Normal 94 40" xfId="8429"/>
    <cellStyle name="Normal 94 41" xfId="8430"/>
    <cellStyle name="Normal 94 42" xfId="8431"/>
    <cellStyle name="Normal 94 43" xfId="8432"/>
    <cellStyle name="Normal 94 5" xfId="8433"/>
    <cellStyle name="Normal 94 6" xfId="8434"/>
    <cellStyle name="Normal 94 7" xfId="8435"/>
    <cellStyle name="Normal 94 8" xfId="8436"/>
    <cellStyle name="Normal 94 9" xfId="8437"/>
    <cellStyle name="Normal 95" xfId="11820"/>
    <cellStyle name="Normal 95 2" xfId="8438"/>
    <cellStyle name="Normal 95 3" xfId="8439"/>
    <cellStyle name="Normal 95 4" xfId="31526"/>
    <cellStyle name="Normal 95 4 2" xfId="57527"/>
    <cellStyle name="Normal 95 5" xfId="37972"/>
    <cellStyle name="Normal 96" xfId="11842"/>
    <cellStyle name="Normal 96 2" xfId="31540"/>
    <cellStyle name="Normal 96 2 2" xfId="38074"/>
    <cellStyle name="Normal 96 3" xfId="37917"/>
    <cellStyle name="Normal 97" xfId="11857"/>
    <cellStyle name="Normal 97 2" xfId="8440"/>
    <cellStyle name="Normal 97 3" xfId="8441"/>
    <cellStyle name="Normal 97 4" xfId="38072"/>
    <cellStyle name="Normal 97 5" xfId="37918"/>
    <cellStyle name="Normal 98" xfId="11860"/>
    <cellStyle name="Normal 98 2" xfId="38073"/>
    <cellStyle name="Normal 98 3" xfId="37922"/>
    <cellStyle name="Normal 99" xfId="11858"/>
    <cellStyle name="Normal 99 2" xfId="8442"/>
    <cellStyle name="Normal 99 3" xfId="8443"/>
    <cellStyle name="Normal 99 4" xfId="8444"/>
    <cellStyle name="Normal 99 5" xfId="38086"/>
    <cellStyle name="Normal 99 6" xfId="37920"/>
    <cellStyle name="Normal_S-5 Bilateral Contracts" xfId="57583"/>
    <cellStyle name="Note 10" xfId="440"/>
    <cellStyle name="Note 10 2" xfId="2673"/>
    <cellStyle name="Note 10 2 2" xfId="9349"/>
    <cellStyle name="Note 10 2 2 2" xfId="16050"/>
    <cellStyle name="Note 10 2 2 2 2" xfId="29011"/>
    <cellStyle name="Note 10 2 2 2 2 2" xfId="55012"/>
    <cellStyle name="Note 10 2 2 2 3" xfId="42077"/>
    <cellStyle name="Note 10 2 2 3" xfId="22578"/>
    <cellStyle name="Note 10 2 2 3 2" xfId="48578"/>
    <cellStyle name="Note 10 2 2 4" xfId="35576"/>
    <cellStyle name="Note 10 2 3" xfId="12862"/>
    <cellStyle name="Note 10 2 3 2" xfId="25823"/>
    <cellStyle name="Note 10 2 3 2 2" xfId="51823"/>
    <cellStyle name="Note 10 2 3 3" xfId="38888"/>
    <cellStyle name="Note 10 2 4" xfId="19404"/>
    <cellStyle name="Note 10 2 4 2" xfId="45404"/>
    <cellStyle name="Note 10 2 5" xfId="32387"/>
    <cellStyle name="Note 10 3" xfId="3447"/>
    <cellStyle name="Note 10 3 2" xfId="9981"/>
    <cellStyle name="Note 10 3 2 2" xfId="16685"/>
    <cellStyle name="Note 10 3 2 2 2" xfId="29646"/>
    <cellStyle name="Note 10 3 2 2 2 2" xfId="55647"/>
    <cellStyle name="Note 10 3 2 2 3" xfId="42712"/>
    <cellStyle name="Note 10 3 2 3" xfId="23213"/>
    <cellStyle name="Note 10 3 2 3 2" xfId="49213"/>
    <cellStyle name="Note 10 3 2 4" xfId="36211"/>
    <cellStyle name="Note 10 3 3" xfId="13497"/>
    <cellStyle name="Note 10 3 3 2" xfId="26458"/>
    <cellStyle name="Note 10 3 3 2 2" xfId="52458"/>
    <cellStyle name="Note 10 3 3 3" xfId="39523"/>
    <cellStyle name="Note 10 3 4" xfId="20036"/>
    <cellStyle name="Note 10 3 4 2" xfId="46036"/>
    <cellStyle name="Note 10 3 5" xfId="33022"/>
    <cellStyle name="Note 10 4" xfId="2504"/>
    <cellStyle name="Note 10 4 2" xfId="9202"/>
    <cellStyle name="Note 10 4 2 2" xfId="15904"/>
    <cellStyle name="Note 10 4 2 2 2" xfId="28864"/>
    <cellStyle name="Note 10 4 2 2 2 2" xfId="54865"/>
    <cellStyle name="Note 10 4 2 2 3" xfId="41930"/>
    <cellStyle name="Note 10 4 2 3" xfId="22431"/>
    <cellStyle name="Note 10 4 2 3 2" xfId="48431"/>
    <cellStyle name="Note 10 4 2 4" xfId="35429"/>
    <cellStyle name="Note 10 4 3" xfId="12715"/>
    <cellStyle name="Note 10 4 3 2" xfId="25676"/>
    <cellStyle name="Note 10 4 3 2 2" xfId="51676"/>
    <cellStyle name="Note 10 4 3 3" xfId="38741"/>
    <cellStyle name="Note 10 4 4" xfId="19257"/>
    <cellStyle name="Note 10 4 4 2" xfId="45257"/>
    <cellStyle name="Note 10 4 5" xfId="32240"/>
    <cellStyle name="Note 10 5" xfId="3597"/>
    <cellStyle name="Note 10 5 2" xfId="10114"/>
    <cellStyle name="Note 10 5 2 2" xfId="16818"/>
    <cellStyle name="Note 10 5 2 2 2" xfId="29779"/>
    <cellStyle name="Note 10 5 2 2 2 2" xfId="55780"/>
    <cellStyle name="Note 10 5 2 2 3" xfId="42845"/>
    <cellStyle name="Note 10 5 2 3" xfId="23346"/>
    <cellStyle name="Note 10 5 2 3 2" xfId="49346"/>
    <cellStyle name="Note 10 5 2 4" xfId="36344"/>
    <cellStyle name="Note 10 5 3" xfId="13630"/>
    <cellStyle name="Note 10 5 3 2" xfId="26590"/>
    <cellStyle name="Note 10 5 3 2 2" xfId="52591"/>
    <cellStyle name="Note 10 5 3 3" xfId="39656"/>
    <cellStyle name="Note 10 5 4" xfId="20169"/>
    <cellStyle name="Note 10 5 4 2" xfId="46169"/>
    <cellStyle name="Note 10 5 5" xfId="33155"/>
    <cellStyle name="Note 10 6" xfId="8671"/>
    <cellStyle name="Note 10 6 2" xfId="15373"/>
    <cellStyle name="Note 10 6 2 2" xfId="28333"/>
    <cellStyle name="Note 10 6 2 2 2" xfId="54334"/>
    <cellStyle name="Note 10 6 2 3" xfId="41399"/>
    <cellStyle name="Note 10 6 3" xfId="21900"/>
    <cellStyle name="Note 10 6 3 2" xfId="47900"/>
    <cellStyle name="Note 10 6 4" xfId="34898"/>
    <cellStyle name="Note 10 7" xfId="12184"/>
    <cellStyle name="Note 10 7 2" xfId="25145"/>
    <cellStyle name="Note 10 7 2 2" xfId="51145"/>
    <cellStyle name="Note 10 7 3" xfId="38210"/>
    <cellStyle name="Note 10 8" xfId="18726"/>
    <cellStyle name="Note 10 8 2" xfId="44726"/>
    <cellStyle name="Note 10 9" xfId="31709"/>
    <cellStyle name="Note 11" xfId="482"/>
    <cellStyle name="Note 11 2" xfId="2707"/>
    <cellStyle name="Note 11 2 2" xfId="9375"/>
    <cellStyle name="Note 11 2 2 2" xfId="16076"/>
    <cellStyle name="Note 11 2 2 2 2" xfId="29037"/>
    <cellStyle name="Note 11 2 2 2 2 2" xfId="55038"/>
    <cellStyle name="Note 11 2 2 2 3" xfId="42103"/>
    <cellStyle name="Note 11 2 2 3" xfId="22604"/>
    <cellStyle name="Note 11 2 2 3 2" xfId="48604"/>
    <cellStyle name="Note 11 2 2 4" xfId="35602"/>
    <cellStyle name="Note 11 2 3" xfId="12888"/>
    <cellStyle name="Note 11 2 3 2" xfId="25849"/>
    <cellStyle name="Note 11 2 3 2 2" xfId="51849"/>
    <cellStyle name="Note 11 2 3 3" xfId="38914"/>
    <cellStyle name="Note 11 2 4" xfId="19430"/>
    <cellStyle name="Note 11 2 4 2" xfId="45430"/>
    <cellStyle name="Note 11 2 5" xfId="32413"/>
    <cellStyle name="Note 11 3" xfId="3414"/>
    <cellStyle name="Note 11 3 2" xfId="9956"/>
    <cellStyle name="Note 11 3 2 2" xfId="16659"/>
    <cellStyle name="Note 11 3 2 2 2" xfId="29620"/>
    <cellStyle name="Note 11 3 2 2 2 2" xfId="55621"/>
    <cellStyle name="Note 11 3 2 2 3" xfId="42686"/>
    <cellStyle name="Note 11 3 2 3" xfId="23187"/>
    <cellStyle name="Note 11 3 2 3 2" xfId="49187"/>
    <cellStyle name="Note 11 3 2 4" xfId="36185"/>
    <cellStyle name="Note 11 3 3" xfId="13471"/>
    <cellStyle name="Note 11 3 3 2" xfId="26432"/>
    <cellStyle name="Note 11 3 3 2 2" xfId="52432"/>
    <cellStyle name="Note 11 3 3 3" xfId="39497"/>
    <cellStyle name="Note 11 3 4" xfId="20011"/>
    <cellStyle name="Note 11 3 4 2" xfId="46011"/>
    <cellStyle name="Note 11 3 5" xfId="32996"/>
    <cellStyle name="Note 11 4" xfId="2857"/>
    <cellStyle name="Note 11 4 2" xfId="9501"/>
    <cellStyle name="Note 11 4 2 2" xfId="16203"/>
    <cellStyle name="Note 11 4 2 2 2" xfId="29164"/>
    <cellStyle name="Note 11 4 2 2 2 2" xfId="55165"/>
    <cellStyle name="Note 11 4 2 2 3" xfId="42230"/>
    <cellStyle name="Note 11 4 2 3" xfId="22731"/>
    <cellStyle name="Note 11 4 2 3 2" xfId="48731"/>
    <cellStyle name="Note 11 4 2 4" xfId="35729"/>
    <cellStyle name="Note 11 4 3" xfId="13015"/>
    <cellStyle name="Note 11 4 3 2" xfId="25976"/>
    <cellStyle name="Note 11 4 3 2 2" xfId="51976"/>
    <cellStyle name="Note 11 4 3 3" xfId="39041"/>
    <cellStyle name="Note 11 4 4" xfId="19556"/>
    <cellStyle name="Note 11 4 4 2" xfId="45556"/>
    <cellStyle name="Note 11 4 5" xfId="32540"/>
    <cellStyle name="Note 11 5" xfId="2526"/>
    <cellStyle name="Note 11 5 2" xfId="9222"/>
    <cellStyle name="Note 11 5 2 2" xfId="15924"/>
    <cellStyle name="Note 11 5 2 2 2" xfId="28884"/>
    <cellStyle name="Note 11 5 2 2 2 2" xfId="54885"/>
    <cellStyle name="Note 11 5 2 2 3" xfId="41950"/>
    <cellStyle name="Note 11 5 2 3" xfId="22451"/>
    <cellStyle name="Note 11 5 2 3 2" xfId="48451"/>
    <cellStyle name="Note 11 5 2 4" xfId="35449"/>
    <cellStyle name="Note 11 5 3" xfId="12735"/>
    <cellStyle name="Note 11 5 3 2" xfId="25696"/>
    <cellStyle name="Note 11 5 3 2 2" xfId="51696"/>
    <cellStyle name="Note 11 5 3 3" xfId="38761"/>
    <cellStyle name="Note 11 5 4" xfId="19277"/>
    <cellStyle name="Note 11 5 4 2" xfId="45277"/>
    <cellStyle name="Note 11 5 5" xfId="32260"/>
    <cellStyle name="Note 11 6" xfId="8685"/>
    <cellStyle name="Note 11 6 2" xfId="15387"/>
    <cellStyle name="Note 11 6 2 2" xfId="28347"/>
    <cellStyle name="Note 11 6 2 2 2" xfId="54348"/>
    <cellStyle name="Note 11 6 2 3" xfId="41413"/>
    <cellStyle name="Note 11 6 3" xfId="21914"/>
    <cellStyle name="Note 11 6 3 2" xfId="47914"/>
    <cellStyle name="Note 11 6 4" xfId="34912"/>
    <cellStyle name="Note 11 7" xfId="12198"/>
    <cellStyle name="Note 11 7 2" xfId="25159"/>
    <cellStyle name="Note 11 7 2 2" xfId="51159"/>
    <cellStyle name="Note 11 7 3" xfId="38224"/>
    <cellStyle name="Note 11 8" xfId="18740"/>
    <cellStyle name="Note 11 8 2" xfId="44740"/>
    <cellStyle name="Note 11 9" xfId="31723"/>
    <cellStyle name="Note 12" xfId="524"/>
    <cellStyle name="Note 12 2" xfId="2742"/>
    <cellStyle name="Note 12 2 2" xfId="9405"/>
    <cellStyle name="Note 12 2 2 2" xfId="16106"/>
    <cellStyle name="Note 12 2 2 2 2" xfId="29067"/>
    <cellStyle name="Note 12 2 2 2 2 2" xfId="55068"/>
    <cellStyle name="Note 12 2 2 2 3" xfId="42133"/>
    <cellStyle name="Note 12 2 2 3" xfId="22634"/>
    <cellStyle name="Note 12 2 2 3 2" xfId="48634"/>
    <cellStyle name="Note 12 2 2 4" xfId="35632"/>
    <cellStyle name="Note 12 2 3" xfId="12918"/>
    <cellStyle name="Note 12 2 3 2" xfId="25879"/>
    <cellStyle name="Note 12 2 3 2 2" xfId="51879"/>
    <cellStyle name="Note 12 2 3 3" xfId="38944"/>
    <cellStyle name="Note 12 2 4" xfId="19460"/>
    <cellStyle name="Note 12 2 4 2" xfId="45460"/>
    <cellStyle name="Note 12 2 5" xfId="32443"/>
    <cellStyle name="Note 12 3" xfId="3383"/>
    <cellStyle name="Note 12 3 2" xfId="9931"/>
    <cellStyle name="Note 12 3 2 2" xfId="16634"/>
    <cellStyle name="Note 12 3 2 2 2" xfId="29595"/>
    <cellStyle name="Note 12 3 2 2 2 2" xfId="55596"/>
    <cellStyle name="Note 12 3 2 2 3" xfId="42661"/>
    <cellStyle name="Note 12 3 2 3" xfId="23162"/>
    <cellStyle name="Note 12 3 2 3 2" xfId="49162"/>
    <cellStyle name="Note 12 3 2 4" xfId="36160"/>
    <cellStyle name="Note 12 3 3" xfId="13446"/>
    <cellStyle name="Note 12 3 3 2" xfId="26407"/>
    <cellStyle name="Note 12 3 3 2 2" xfId="52407"/>
    <cellStyle name="Note 12 3 3 3" xfId="39472"/>
    <cellStyle name="Note 12 3 4" xfId="19986"/>
    <cellStyle name="Note 12 3 4 2" xfId="45986"/>
    <cellStyle name="Note 12 3 5" xfId="32971"/>
    <cellStyle name="Note 12 4" xfId="3205"/>
    <cellStyle name="Note 12 4 2" xfId="9788"/>
    <cellStyle name="Note 12 4 2 2" xfId="16490"/>
    <cellStyle name="Note 12 4 2 2 2" xfId="29451"/>
    <cellStyle name="Note 12 4 2 2 2 2" xfId="55452"/>
    <cellStyle name="Note 12 4 2 2 3" xfId="42517"/>
    <cellStyle name="Note 12 4 2 3" xfId="23018"/>
    <cellStyle name="Note 12 4 2 3 2" xfId="49018"/>
    <cellStyle name="Note 12 4 2 4" xfId="36016"/>
    <cellStyle name="Note 12 4 3" xfId="13302"/>
    <cellStyle name="Note 12 4 3 2" xfId="26263"/>
    <cellStyle name="Note 12 4 3 2 2" xfId="52263"/>
    <cellStyle name="Note 12 4 3 3" xfId="39328"/>
    <cellStyle name="Note 12 4 4" xfId="19843"/>
    <cellStyle name="Note 12 4 4 2" xfId="45843"/>
    <cellStyle name="Note 12 4 5" xfId="32827"/>
    <cellStyle name="Note 12 5" xfId="2447"/>
    <cellStyle name="Note 12 5 2" xfId="9156"/>
    <cellStyle name="Note 12 5 2 2" xfId="15858"/>
    <cellStyle name="Note 12 5 2 2 2" xfId="28818"/>
    <cellStyle name="Note 12 5 2 2 2 2" xfId="54819"/>
    <cellStyle name="Note 12 5 2 2 3" xfId="41884"/>
    <cellStyle name="Note 12 5 2 3" xfId="22385"/>
    <cellStyle name="Note 12 5 2 3 2" xfId="48385"/>
    <cellStyle name="Note 12 5 2 4" xfId="35383"/>
    <cellStyle name="Note 12 5 3" xfId="12669"/>
    <cellStyle name="Note 12 5 3 2" xfId="25630"/>
    <cellStyle name="Note 12 5 3 2 2" xfId="51630"/>
    <cellStyle name="Note 12 5 3 3" xfId="38695"/>
    <cellStyle name="Note 12 5 4" xfId="19211"/>
    <cellStyle name="Note 12 5 4 2" xfId="45211"/>
    <cellStyle name="Note 12 5 5" xfId="32194"/>
    <cellStyle name="Note 12 6" xfId="8699"/>
    <cellStyle name="Note 12 6 2" xfId="15401"/>
    <cellStyle name="Note 12 6 2 2" xfId="28361"/>
    <cellStyle name="Note 12 6 2 2 2" xfId="54362"/>
    <cellStyle name="Note 12 6 2 3" xfId="41427"/>
    <cellStyle name="Note 12 6 3" xfId="21928"/>
    <cellStyle name="Note 12 6 3 2" xfId="47928"/>
    <cellStyle name="Note 12 6 4" xfId="34926"/>
    <cellStyle name="Note 12 7" xfId="12212"/>
    <cellStyle name="Note 12 7 2" xfId="25173"/>
    <cellStyle name="Note 12 7 2 2" xfId="51173"/>
    <cellStyle name="Note 12 7 3" xfId="38238"/>
    <cellStyle name="Note 12 8" xfId="18754"/>
    <cellStyle name="Note 12 8 2" xfId="44754"/>
    <cellStyle name="Note 12 9" xfId="31737"/>
    <cellStyle name="Note 13" xfId="565"/>
    <cellStyle name="Note 13 2" xfId="2773"/>
    <cellStyle name="Note 13 2 2" xfId="9432"/>
    <cellStyle name="Note 13 2 2 2" xfId="16133"/>
    <cellStyle name="Note 13 2 2 2 2" xfId="29094"/>
    <cellStyle name="Note 13 2 2 2 2 2" xfId="55095"/>
    <cellStyle name="Note 13 2 2 2 3" xfId="42160"/>
    <cellStyle name="Note 13 2 2 3" xfId="22661"/>
    <cellStyle name="Note 13 2 2 3 2" xfId="48661"/>
    <cellStyle name="Note 13 2 2 4" xfId="35659"/>
    <cellStyle name="Note 13 2 3" xfId="12945"/>
    <cellStyle name="Note 13 2 3 2" xfId="25906"/>
    <cellStyle name="Note 13 2 3 2 2" xfId="51906"/>
    <cellStyle name="Note 13 2 3 3" xfId="38971"/>
    <cellStyle name="Note 13 2 4" xfId="19487"/>
    <cellStyle name="Note 13 2 4 2" xfId="45487"/>
    <cellStyle name="Note 13 2 5" xfId="32470"/>
    <cellStyle name="Note 13 3" xfId="3358"/>
    <cellStyle name="Note 13 3 2" xfId="9910"/>
    <cellStyle name="Note 13 3 2 2" xfId="16613"/>
    <cellStyle name="Note 13 3 2 2 2" xfId="29574"/>
    <cellStyle name="Note 13 3 2 2 2 2" xfId="55575"/>
    <cellStyle name="Note 13 3 2 2 3" xfId="42640"/>
    <cellStyle name="Note 13 3 2 3" xfId="23141"/>
    <cellStyle name="Note 13 3 2 3 2" xfId="49141"/>
    <cellStyle name="Note 13 3 2 4" xfId="36139"/>
    <cellStyle name="Note 13 3 3" xfId="13425"/>
    <cellStyle name="Note 13 3 3 2" xfId="26386"/>
    <cellStyle name="Note 13 3 3 2 2" xfId="52386"/>
    <cellStyle name="Note 13 3 3 3" xfId="39451"/>
    <cellStyle name="Note 13 3 4" xfId="19965"/>
    <cellStyle name="Note 13 3 4 2" xfId="45965"/>
    <cellStyle name="Note 13 3 5" xfId="32950"/>
    <cellStyle name="Note 13 4" xfId="3831"/>
    <cellStyle name="Note 13 4 2" xfId="10300"/>
    <cellStyle name="Note 13 4 2 2" xfId="17004"/>
    <cellStyle name="Note 13 4 2 2 2" xfId="29965"/>
    <cellStyle name="Note 13 4 2 2 2 2" xfId="55966"/>
    <cellStyle name="Note 13 4 2 2 3" xfId="43031"/>
    <cellStyle name="Note 13 4 2 3" xfId="23532"/>
    <cellStyle name="Note 13 4 2 3 2" xfId="49532"/>
    <cellStyle name="Note 13 4 2 4" xfId="36530"/>
    <cellStyle name="Note 13 4 3" xfId="13816"/>
    <cellStyle name="Note 13 4 3 2" xfId="26776"/>
    <cellStyle name="Note 13 4 3 2 2" xfId="52777"/>
    <cellStyle name="Note 13 4 3 3" xfId="39842"/>
    <cellStyle name="Note 13 4 4" xfId="20354"/>
    <cellStyle name="Note 13 4 4 2" xfId="46354"/>
    <cellStyle name="Note 13 4 5" xfId="33341"/>
    <cellStyle name="Note 13 5" xfId="4507"/>
    <cellStyle name="Note 13 5 2" xfId="10710"/>
    <cellStyle name="Note 13 5 2 2" xfId="17414"/>
    <cellStyle name="Note 13 5 2 2 2" xfId="30375"/>
    <cellStyle name="Note 13 5 2 2 2 2" xfId="56376"/>
    <cellStyle name="Note 13 5 2 2 3" xfId="43441"/>
    <cellStyle name="Note 13 5 2 3" xfId="23942"/>
    <cellStyle name="Note 13 5 2 3 2" xfId="49942"/>
    <cellStyle name="Note 13 5 2 4" xfId="36940"/>
    <cellStyle name="Note 13 5 3" xfId="14226"/>
    <cellStyle name="Note 13 5 3 2" xfId="27186"/>
    <cellStyle name="Note 13 5 3 2 2" xfId="53187"/>
    <cellStyle name="Note 13 5 3 3" xfId="40252"/>
    <cellStyle name="Note 13 5 4" xfId="20763"/>
    <cellStyle name="Note 13 5 4 2" xfId="46763"/>
    <cellStyle name="Note 13 5 5" xfId="33751"/>
    <cellStyle name="Note 13 6" xfId="8712"/>
    <cellStyle name="Note 13 6 2" xfId="15414"/>
    <cellStyle name="Note 13 6 2 2" xfId="28374"/>
    <cellStyle name="Note 13 6 2 2 2" xfId="54375"/>
    <cellStyle name="Note 13 6 2 3" xfId="41440"/>
    <cellStyle name="Note 13 6 3" xfId="21941"/>
    <cellStyle name="Note 13 6 3 2" xfId="47941"/>
    <cellStyle name="Note 13 6 4" xfId="34939"/>
    <cellStyle name="Note 13 7" xfId="12225"/>
    <cellStyle name="Note 13 7 2" xfId="25186"/>
    <cellStyle name="Note 13 7 2 2" xfId="51186"/>
    <cellStyle name="Note 13 7 3" xfId="38251"/>
    <cellStyle name="Note 13 8" xfId="18767"/>
    <cellStyle name="Note 13 8 2" xfId="44767"/>
    <cellStyle name="Note 13 9" xfId="31750"/>
    <cellStyle name="Note 14" xfId="607"/>
    <cellStyle name="Note 14 2" xfId="2807"/>
    <cellStyle name="Note 14 2 2" xfId="9461"/>
    <cellStyle name="Note 14 2 2 2" xfId="16163"/>
    <cellStyle name="Note 14 2 2 2 2" xfId="29124"/>
    <cellStyle name="Note 14 2 2 2 2 2" xfId="55125"/>
    <cellStyle name="Note 14 2 2 2 3" xfId="42190"/>
    <cellStyle name="Note 14 2 2 3" xfId="22691"/>
    <cellStyle name="Note 14 2 2 3 2" xfId="48691"/>
    <cellStyle name="Note 14 2 2 4" xfId="35689"/>
    <cellStyle name="Note 14 2 3" xfId="12975"/>
    <cellStyle name="Note 14 2 3 2" xfId="25936"/>
    <cellStyle name="Note 14 2 3 2 2" xfId="51936"/>
    <cellStyle name="Note 14 2 3 3" xfId="39001"/>
    <cellStyle name="Note 14 2 4" xfId="19516"/>
    <cellStyle name="Note 14 2 4 2" xfId="45516"/>
    <cellStyle name="Note 14 2 5" xfId="32500"/>
    <cellStyle name="Note 14 3" xfId="3327"/>
    <cellStyle name="Note 14 3 2" xfId="9884"/>
    <cellStyle name="Note 14 3 2 2" xfId="16586"/>
    <cellStyle name="Note 14 3 2 2 2" xfId="29547"/>
    <cellStyle name="Note 14 3 2 2 2 2" xfId="55548"/>
    <cellStyle name="Note 14 3 2 2 3" xfId="42613"/>
    <cellStyle name="Note 14 3 2 3" xfId="23114"/>
    <cellStyle name="Note 14 3 2 3 2" xfId="49114"/>
    <cellStyle name="Note 14 3 2 4" xfId="36112"/>
    <cellStyle name="Note 14 3 3" xfId="13398"/>
    <cellStyle name="Note 14 3 3 2" xfId="26359"/>
    <cellStyle name="Note 14 3 3 2 2" xfId="52359"/>
    <cellStyle name="Note 14 3 3 3" xfId="39424"/>
    <cellStyle name="Note 14 3 4" xfId="19939"/>
    <cellStyle name="Note 14 3 4 2" xfId="45939"/>
    <cellStyle name="Note 14 3 5" xfId="32923"/>
    <cellStyle name="Note 14 4" xfId="2709"/>
    <cellStyle name="Note 14 4 2" xfId="9376"/>
    <cellStyle name="Note 14 4 2 2" xfId="16077"/>
    <cellStyle name="Note 14 4 2 2 2" xfId="29038"/>
    <cellStyle name="Note 14 4 2 2 2 2" xfId="55039"/>
    <cellStyle name="Note 14 4 2 2 3" xfId="42104"/>
    <cellStyle name="Note 14 4 2 3" xfId="22605"/>
    <cellStyle name="Note 14 4 2 3 2" xfId="48605"/>
    <cellStyle name="Note 14 4 2 4" xfId="35603"/>
    <cellStyle name="Note 14 4 3" xfId="12889"/>
    <cellStyle name="Note 14 4 3 2" xfId="25850"/>
    <cellStyle name="Note 14 4 3 2 2" xfId="51850"/>
    <cellStyle name="Note 14 4 3 3" xfId="38915"/>
    <cellStyle name="Note 14 4 4" xfId="19431"/>
    <cellStyle name="Note 14 4 4 2" xfId="45431"/>
    <cellStyle name="Note 14 4 5" xfId="32414"/>
    <cellStyle name="Note 14 5" xfId="3412"/>
    <cellStyle name="Note 14 5 2" xfId="9955"/>
    <cellStyle name="Note 14 5 2 2" xfId="16658"/>
    <cellStyle name="Note 14 5 2 2 2" xfId="29619"/>
    <cellStyle name="Note 14 5 2 2 2 2" xfId="55620"/>
    <cellStyle name="Note 14 5 2 2 3" xfId="42685"/>
    <cellStyle name="Note 14 5 2 3" xfId="23186"/>
    <cellStyle name="Note 14 5 2 3 2" xfId="49186"/>
    <cellStyle name="Note 14 5 2 4" xfId="36184"/>
    <cellStyle name="Note 14 5 3" xfId="13470"/>
    <cellStyle name="Note 14 5 3 2" xfId="26431"/>
    <cellStyle name="Note 14 5 3 2 2" xfId="52431"/>
    <cellStyle name="Note 14 5 3 3" xfId="39496"/>
    <cellStyle name="Note 14 5 4" xfId="20010"/>
    <cellStyle name="Note 14 5 4 2" xfId="46010"/>
    <cellStyle name="Note 14 5 5" xfId="32995"/>
    <cellStyle name="Note 14 6" xfId="8725"/>
    <cellStyle name="Note 14 6 2" xfId="15428"/>
    <cellStyle name="Note 14 6 2 2" xfId="28388"/>
    <cellStyle name="Note 14 6 2 2 2" xfId="54389"/>
    <cellStyle name="Note 14 6 2 3" xfId="41454"/>
    <cellStyle name="Note 14 6 3" xfId="21955"/>
    <cellStyle name="Note 14 6 3 2" xfId="47955"/>
    <cellStyle name="Note 14 6 4" xfId="34953"/>
    <cellStyle name="Note 14 7" xfId="12239"/>
    <cellStyle name="Note 14 7 2" xfId="25200"/>
    <cellStyle name="Note 14 7 2 2" xfId="51200"/>
    <cellStyle name="Note 14 7 3" xfId="38265"/>
    <cellStyle name="Note 14 8" xfId="18781"/>
    <cellStyle name="Note 14 8 2" xfId="44781"/>
    <cellStyle name="Note 14 9" xfId="31764"/>
    <cellStyle name="Note 15" xfId="649"/>
    <cellStyle name="Note 15 2" xfId="2844"/>
    <cellStyle name="Note 15 2 2" xfId="9489"/>
    <cellStyle name="Note 15 2 2 2" xfId="16191"/>
    <cellStyle name="Note 15 2 2 2 2" xfId="29152"/>
    <cellStyle name="Note 15 2 2 2 2 2" xfId="55153"/>
    <cellStyle name="Note 15 2 2 2 3" xfId="42218"/>
    <cellStyle name="Note 15 2 2 3" xfId="22719"/>
    <cellStyle name="Note 15 2 2 3 2" xfId="48719"/>
    <cellStyle name="Note 15 2 2 4" xfId="35717"/>
    <cellStyle name="Note 15 2 3" xfId="13003"/>
    <cellStyle name="Note 15 2 3 2" xfId="25964"/>
    <cellStyle name="Note 15 2 3 2 2" xfId="51964"/>
    <cellStyle name="Note 15 2 3 3" xfId="39029"/>
    <cellStyle name="Note 15 2 4" xfId="19544"/>
    <cellStyle name="Note 15 2 4 2" xfId="45544"/>
    <cellStyle name="Note 15 2 5" xfId="32528"/>
    <cellStyle name="Note 15 3" xfId="3293"/>
    <cellStyle name="Note 15 3 2" xfId="9858"/>
    <cellStyle name="Note 15 3 2 2" xfId="16560"/>
    <cellStyle name="Note 15 3 2 2 2" xfId="29521"/>
    <cellStyle name="Note 15 3 2 2 2 2" xfId="55522"/>
    <cellStyle name="Note 15 3 2 2 3" xfId="42587"/>
    <cellStyle name="Note 15 3 2 3" xfId="23088"/>
    <cellStyle name="Note 15 3 2 3 2" xfId="49088"/>
    <cellStyle name="Note 15 3 2 4" xfId="36086"/>
    <cellStyle name="Note 15 3 3" xfId="13372"/>
    <cellStyle name="Note 15 3 3 2" xfId="26333"/>
    <cellStyle name="Note 15 3 3 2 2" xfId="52333"/>
    <cellStyle name="Note 15 3 3 3" xfId="39398"/>
    <cellStyle name="Note 15 3 4" xfId="19913"/>
    <cellStyle name="Note 15 3 4 2" xfId="45913"/>
    <cellStyle name="Note 15 3 5" xfId="32897"/>
    <cellStyle name="Note 15 4" xfId="3095"/>
    <cellStyle name="Note 15 4 2" xfId="9697"/>
    <cellStyle name="Note 15 4 2 2" xfId="16399"/>
    <cellStyle name="Note 15 4 2 2 2" xfId="29360"/>
    <cellStyle name="Note 15 4 2 2 2 2" xfId="55361"/>
    <cellStyle name="Note 15 4 2 2 3" xfId="42426"/>
    <cellStyle name="Note 15 4 2 3" xfId="22927"/>
    <cellStyle name="Note 15 4 2 3 2" xfId="48927"/>
    <cellStyle name="Note 15 4 2 4" xfId="35925"/>
    <cellStyle name="Note 15 4 3" xfId="13211"/>
    <cellStyle name="Note 15 4 3 2" xfId="26172"/>
    <cellStyle name="Note 15 4 3 2 2" xfId="52172"/>
    <cellStyle name="Note 15 4 3 3" xfId="39237"/>
    <cellStyle name="Note 15 4 4" xfId="19752"/>
    <cellStyle name="Note 15 4 4 2" xfId="45752"/>
    <cellStyle name="Note 15 4 5" xfId="32736"/>
    <cellStyle name="Note 15 5" xfId="2567"/>
    <cellStyle name="Note 15 5 2" xfId="9258"/>
    <cellStyle name="Note 15 5 2 2" xfId="15959"/>
    <cellStyle name="Note 15 5 2 2 2" xfId="28920"/>
    <cellStyle name="Note 15 5 2 2 2 2" xfId="54921"/>
    <cellStyle name="Note 15 5 2 2 3" xfId="41986"/>
    <cellStyle name="Note 15 5 2 3" xfId="22487"/>
    <cellStyle name="Note 15 5 2 3 2" xfId="48487"/>
    <cellStyle name="Note 15 5 2 4" xfId="35485"/>
    <cellStyle name="Note 15 5 3" xfId="12771"/>
    <cellStyle name="Note 15 5 3 2" xfId="25732"/>
    <cellStyle name="Note 15 5 3 2 2" xfId="51732"/>
    <cellStyle name="Note 15 5 3 3" xfId="38797"/>
    <cellStyle name="Note 15 5 4" xfId="19313"/>
    <cellStyle name="Note 15 5 4 2" xfId="45313"/>
    <cellStyle name="Note 15 5 5" xfId="32296"/>
    <cellStyle name="Note 15 6" xfId="8739"/>
    <cellStyle name="Note 15 6 2" xfId="15442"/>
    <cellStyle name="Note 15 6 2 2" xfId="28402"/>
    <cellStyle name="Note 15 6 2 2 2" xfId="54403"/>
    <cellStyle name="Note 15 6 2 3" xfId="41468"/>
    <cellStyle name="Note 15 6 3" xfId="21969"/>
    <cellStyle name="Note 15 6 3 2" xfId="47969"/>
    <cellStyle name="Note 15 6 4" xfId="34967"/>
    <cellStyle name="Note 15 7" xfId="12253"/>
    <cellStyle name="Note 15 7 2" xfId="25214"/>
    <cellStyle name="Note 15 7 2 2" xfId="51214"/>
    <cellStyle name="Note 15 7 3" xfId="38279"/>
    <cellStyle name="Note 15 8" xfId="18795"/>
    <cellStyle name="Note 15 8 2" xfId="44795"/>
    <cellStyle name="Note 15 9" xfId="31778"/>
    <cellStyle name="Note 16" xfId="691"/>
    <cellStyle name="Note 16 2" xfId="2877"/>
    <cellStyle name="Note 16 2 2" xfId="9516"/>
    <cellStyle name="Note 16 2 2 2" xfId="16218"/>
    <cellStyle name="Note 16 2 2 2 2" xfId="29179"/>
    <cellStyle name="Note 16 2 2 2 2 2" xfId="55180"/>
    <cellStyle name="Note 16 2 2 2 3" xfId="42245"/>
    <cellStyle name="Note 16 2 2 3" xfId="22746"/>
    <cellStyle name="Note 16 2 2 3 2" xfId="48746"/>
    <cellStyle name="Note 16 2 2 4" xfId="35744"/>
    <cellStyle name="Note 16 2 3" xfId="13030"/>
    <cellStyle name="Note 16 2 3 2" xfId="25991"/>
    <cellStyle name="Note 16 2 3 2 2" xfId="51991"/>
    <cellStyle name="Note 16 2 3 3" xfId="39056"/>
    <cellStyle name="Note 16 2 4" xfId="19571"/>
    <cellStyle name="Note 16 2 4 2" xfId="45571"/>
    <cellStyle name="Note 16 2 5" xfId="32555"/>
    <cellStyle name="Note 16 3" xfId="2667"/>
    <cellStyle name="Note 16 3 2" xfId="9343"/>
    <cellStyle name="Note 16 3 2 2" xfId="16044"/>
    <cellStyle name="Note 16 3 2 2 2" xfId="29005"/>
    <cellStyle name="Note 16 3 2 2 2 2" xfId="55006"/>
    <cellStyle name="Note 16 3 2 2 3" xfId="42071"/>
    <cellStyle name="Note 16 3 2 3" xfId="22572"/>
    <cellStyle name="Note 16 3 2 3 2" xfId="48572"/>
    <cellStyle name="Note 16 3 2 4" xfId="35570"/>
    <cellStyle name="Note 16 3 3" xfId="12856"/>
    <cellStyle name="Note 16 3 3 2" xfId="25817"/>
    <cellStyle name="Note 16 3 3 2 2" xfId="51817"/>
    <cellStyle name="Note 16 3 3 3" xfId="38882"/>
    <cellStyle name="Note 16 3 4" xfId="19398"/>
    <cellStyle name="Note 16 3 4 2" xfId="45398"/>
    <cellStyle name="Note 16 3 5" xfId="32381"/>
    <cellStyle name="Note 16 4" xfId="3452"/>
    <cellStyle name="Note 16 4 2" xfId="9986"/>
    <cellStyle name="Note 16 4 2 2" xfId="16690"/>
    <cellStyle name="Note 16 4 2 2 2" xfId="29651"/>
    <cellStyle name="Note 16 4 2 2 2 2" xfId="55652"/>
    <cellStyle name="Note 16 4 2 2 3" xfId="42717"/>
    <cellStyle name="Note 16 4 2 3" xfId="23218"/>
    <cellStyle name="Note 16 4 2 3 2" xfId="49218"/>
    <cellStyle name="Note 16 4 2 4" xfId="36216"/>
    <cellStyle name="Note 16 4 3" xfId="13502"/>
    <cellStyle name="Note 16 4 3 2" xfId="26463"/>
    <cellStyle name="Note 16 4 3 2 2" xfId="52463"/>
    <cellStyle name="Note 16 4 3 3" xfId="39528"/>
    <cellStyle name="Note 16 4 4" xfId="20041"/>
    <cellStyle name="Note 16 4 4 2" xfId="46041"/>
    <cellStyle name="Note 16 4 5" xfId="33027"/>
    <cellStyle name="Note 16 5" xfId="2435"/>
    <cellStyle name="Note 16 5 2" xfId="9144"/>
    <cellStyle name="Note 16 5 2 2" xfId="15846"/>
    <cellStyle name="Note 16 5 2 2 2" xfId="28806"/>
    <cellStyle name="Note 16 5 2 2 2 2" xfId="54807"/>
    <cellStyle name="Note 16 5 2 2 3" xfId="41872"/>
    <cellStyle name="Note 16 5 2 3" xfId="22373"/>
    <cellStyle name="Note 16 5 2 3 2" xfId="48373"/>
    <cellStyle name="Note 16 5 2 4" xfId="35371"/>
    <cellStyle name="Note 16 5 3" xfId="12657"/>
    <cellStyle name="Note 16 5 3 2" xfId="25618"/>
    <cellStyle name="Note 16 5 3 2 2" xfId="51618"/>
    <cellStyle name="Note 16 5 3 3" xfId="38683"/>
    <cellStyle name="Note 16 5 4" xfId="19199"/>
    <cellStyle name="Note 16 5 4 2" xfId="45199"/>
    <cellStyle name="Note 16 5 5" xfId="32182"/>
    <cellStyle name="Note 16 6" xfId="8753"/>
    <cellStyle name="Note 16 6 2" xfId="15456"/>
    <cellStyle name="Note 16 6 2 2" xfId="28416"/>
    <cellStyle name="Note 16 6 2 2 2" xfId="54417"/>
    <cellStyle name="Note 16 6 2 3" xfId="41482"/>
    <cellStyle name="Note 16 6 3" xfId="21983"/>
    <cellStyle name="Note 16 6 3 2" xfId="47983"/>
    <cellStyle name="Note 16 6 4" xfId="34981"/>
    <cellStyle name="Note 16 7" xfId="12267"/>
    <cellStyle name="Note 16 7 2" xfId="25228"/>
    <cellStyle name="Note 16 7 2 2" xfId="51228"/>
    <cellStyle name="Note 16 7 3" xfId="38293"/>
    <cellStyle name="Note 16 8" xfId="18809"/>
    <cellStyle name="Note 16 8 2" xfId="44809"/>
    <cellStyle name="Note 16 9" xfId="31792"/>
    <cellStyle name="Note 17" xfId="733"/>
    <cellStyle name="Note 17 2" xfId="2915"/>
    <cellStyle name="Note 17 2 2" xfId="9549"/>
    <cellStyle name="Note 17 2 2 2" xfId="16251"/>
    <cellStyle name="Note 17 2 2 2 2" xfId="29212"/>
    <cellStyle name="Note 17 2 2 2 2 2" xfId="55213"/>
    <cellStyle name="Note 17 2 2 2 3" xfId="42278"/>
    <cellStyle name="Note 17 2 2 3" xfId="22779"/>
    <cellStyle name="Note 17 2 2 3 2" xfId="48779"/>
    <cellStyle name="Note 17 2 2 4" xfId="35777"/>
    <cellStyle name="Note 17 2 3" xfId="13063"/>
    <cellStyle name="Note 17 2 3 2" xfId="26024"/>
    <cellStyle name="Note 17 2 3 2 2" xfId="52024"/>
    <cellStyle name="Note 17 2 3 3" xfId="39089"/>
    <cellStyle name="Note 17 2 4" xfId="19604"/>
    <cellStyle name="Note 17 2 4 2" xfId="45604"/>
    <cellStyle name="Note 17 2 5" xfId="32588"/>
    <cellStyle name="Note 17 3" xfId="3775"/>
    <cellStyle name="Note 17 3 2" xfId="10254"/>
    <cellStyle name="Note 17 3 2 2" xfId="16958"/>
    <cellStyle name="Note 17 3 2 2 2" xfId="29919"/>
    <cellStyle name="Note 17 3 2 2 2 2" xfId="55920"/>
    <cellStyle name="Note 17 3 2 2 3" xfId="42985"/>
    <cellStyle name="Note 17 3 2 3" xfId="23486"/>
    <cellStyle name="Note 17 3 2 3 2" xfId="49486"/>
    <cellStyle name="Note 17 3 2 4" xfId="36484"/>
    <cellStyle name="Note 17 3 3" xfId="13770"/>
    <cellStyle name="Note 17 3 3 2" xfId="26730"/>
    <cellStyle name="Note 17 3 3 2 2" xfId="52731"/>
    <cellStyle name="Note 17 3 3 3" xfId="39796"/>
    <cellStyle name="Note 17 3 4" xfId="20308"/>
    <cellStyle name="Note 17 3 4 2" xfId="46308"/>
    <cellStyle name="Note 17 3 5" xfId="33295"/>
    <cellStyle name="Note 17 4" xfId="4454"/>
    <cellStyle name="Note 17 4 2" xfId="10666"/>
    <cellStyle name="Note 17 4 2 2" xfId="17370"/>
    <cellStyle name="Note 17 4 2 2 2" xfId="30331"/>
    <cellStyle name="Note 17 4 2 2 2 2" xfId="56332"/>
    <cellStyle name="Note 17 4 2 2 3" xfId="43397"/>
    <cellStyle name="Note 17 4 2 3" xfId="23898"/>
    <cellStyle name="Note 17 4 2 3 2" xfId="49898"/>
    <cellStyle name="Note 17 4 2 4" xfId="36896"/>
    <cellStyle name="Note 17 4 3" xfId="14182"/>
    <cellStyle name="Note 17 4 3 2" xfId="27142"/>
    <cellStyle name="Note 17 4 3 2 2" xfId="53143"/>
    <cellStyle name="Note 17 4 3 3" xfId="40208"/>
    <cellStyle name="Note 17 4 4" xfId="20719"/>
    <cellStyle name="Note 17 4 4 2" xfId="46719"/>
    <cellStyle name="Note 17 4 5" xfId="33707"/>
    <cellStyle name="Note 17 5" xfId="5057"/>
    <cellStyle name="Note 17 5 2" xfId="11016"/>
    <cellStyle name="Note 17 5 2 2" xfId="17719"/>
    <cellStyle name="Note 17 5 2 2 2" xfId="30680"/>
    <cellStyle name="Note 17 5 2 2 2 2" xfId="56681"/>
    <cellStyle name="Note 17 5 2 2 3" xfId="43746"/>
    <cellStyle name="Note 17 5 2 3" xfId="24247"/>
    <cellStyle name="Note 17 5 2 3 2" xfId="50247"/>
    <cellStyle name="Note 17 5 2 4" xfId="37245"/>
    <cellStyle name="Note 17 5 3" xfId="14531"/>
    <cellStyle name="Note 17 5 3 2" xfId="27491"/>
    <cellStyle name="Note 17 5 3 2 2" xfId="53492"/>
    <cellStyle name="Note 17 5 3 3" xfId="40557"/>
    <cellStyle name="Note 17 5 4" xfId="21068"/>
    <cellStyle name="Note 17 5 4 2" xfId="47068"/>
    <cellStyle name="Note 17 5 5" xfId="34056"/>
    <cellStyle name="Note 17 6" xfId="8767"/>
    <cellStyle name="Note 17 6 2" xfId="15470"/>
    <cellStyle name="Note 17 6 2 2" xfId="28430"/>
    <cellStyle name="Note 17 6 2 2 2" xfId="54431"/>
    <cellStyle name="Note 17 6 2 3" xfId="41496"/>
    <cellStyle name="Note 17 6 3" xfId="21997"/>
    <cellStyle name="Note 17 6 3 2" xfId="47997"/>
    <cellStyle name="Note 17 6 4" xfId="34995"/>
    <cellStyle name="Note 17 7" xfId="12281"/>
    <cellStyle name="Note 17 7 2" xfId="25242"/>
    <cellStyle name="Note 17 7 2 2" xfId="51242"/>
    <cellStyle name="Note 17 7 3" xfId="38307"/>
    <cellStyle name="Note 17 8" xfId="18823"/>
    <cellStyle name="Note 17 8 2" xfId="44823"/>
    <cellStyle name="Note 17 9" xfId="31806"/>
    <cellStyle name="Note 18" xfId="775"/>
    <cellStyle name="Note 18 2" xfId="2949"/>
    <cellStyle name="Note 18 2 2" xfId="9575"/>
    <cellStyle name="Note 18 2 2 2" xfId="16277"/>
    <cellStyle name="Note 18 2 2 2 2" xfId="29238"/>
    <cellStyle name="Note 18 2 2 2 2 2" xfId="55239"/>
    <cellStyle name="Note 18 2 2 2 3" xfId="42304"/>
    <cellStyle name="Note 18 2 2 3" xfId="22805"/>
    <cellStyle name="Note 18 2 2 3 2" xfId="48805"/>
    <cellStyle name="Note 18 2 2 4" xfId="35803"/>
    <cellStyle name="Note 18 2 3" xfId="13089"/>
    <cellStyle name="Note 18 2 3 2" xfId="26050"/>
    <cellStyle name="Note 18 2 3 2 2" xfId="52050"/>
    <cellStyle name="Note 18 2 3 3" xfId="39115"/>
    <cellStyle name="Note 18 2 4" xfId="19630"/>
    <cellStyle name="Note 18 2 4 2" xfId="45630"/>
    <cellStyle name="Note 18 2 5" xfId="32614"/>
    <cellStyle name="Note 18 3" xfId="3079"/>
    <cellStyle name="Note 18 3 2" xfId="9685"/>
    <cellStyle name="Note 18 3 2 2" xfId="16387"/>
    <cellStyle name="Note 18 3 2 2 2" xfId="29348"/>
    <cellStyle name="Note 18 3 2 2 2 2" xfId="55349"/>
    <cellStyle name="Note 18 3 2 2 3" xfId="42414"/>
    <cellStyle name="Note 18 3 2 3" xfId="22915"/>
    <cellStyle name="Note 18 3 2 3 2" xfId="48915"/>
    <cellStyle name="Note 18 3 2 4" xfId="35913"/>
    <cellStyle name="Note 18 3 3" xfId="13199"/>
    <cellStyle name="Note 18 3 3 2" xfId="26160"/>
    <cellStyle name="Note 18 3 3 2 2" xfId="52160"/>
    <cellStyle name="Note 18 3 3 3" xfId="39225"/>
    <cellStyle name="Note 18 3 4" xfId="19740"/>
    <cellStyle name="Note 18 3 4 2" xfId="45740"/>
    <cellStyle name="Note 18 3 5" xfId="32724"/>
    <cellStyle name="Note 18 4" xfId="3158"/>
    <cellStyle name="Note 18 4 2" xfId="9748"/>
    <cellStyle name="Note 18 4 2 2" xfId="16450"/>
    <cellStyle name="Note 18 4 2 2 2" xfId="29411"/>
    <cellStyle name="Note 18 4 2 2 2 2" xfId="55412"/>
    <cellStyle name="Note 18 4 2 2 3" xfId="42477"/>
    <cellStyle name="Note 18 4 2 3" xfId="22978"/>
    <cellStyle name="Note 18 4 2 3 2" xfId="48978"/>
    <cellStyle name="Note 18 4 2 4" xfId="35976"/>
    <cellStyle name="Note 18 4 3" xfId="13262"/>
    <cellStyle name="Note 18 4 3 2" xfId="26223"/>
    <cellStyle name="Note 18 4 3 2 2" xfId="52223"/>
    <cellStyle name="Note 18 4 3 3" xfId="39288"/>
    <cellStyle name="Note 18 4 4" xfId="19803"/>
    <cellStyle name="Note 18 4 4 2" xfId="45803"/>
    <cellStyle name="Note 18 4 5" xfId="32787"/>
    <cellStyle name="Note 18 5" xfId="3185"/>
    <cellStyle name="Note 18 5 2" xfId="9771"/>
    <cellStyle name="Note 18 5 2 2" xfId="16473"/>
    <cellStyle name="Note 18 5 2 2 2" xfId="29434"/>
    <cellStyle name="Note 18 5 2 2 2 2" xfId="55435"/>
    <cellStyle name="Note 18 5 2 2 3" xfId="42500"/>
    <cellStyle name="Note 18 5 2 3" xfId="23001"/>
    <cellStyle name="Note 18 5 2 3 2" xfId="49001"/>
    <cellStyle name="Note 18 5 2 4" xfId="35999"/>
    <cellStyle name="Note 18 5 3" xfId="13285"/>
    <cellStyle name="Note 18 5 3 2" xfId="26246"/>
    <cellStyle name="Note 18 5 3 2 2" xfId="52246"/>
    <cellStyle name="Note 18 5 3 3" xfId="39311"/>
    <cellStyle name="Note 18 5 4" xfId="19826"/>
    <cellStyle name="Note 18 5 4 2" xfId="45826"/>
    <cellStyle name="Note 18 5 5" xfId="32810"/>
    <cellStyle name="Note 18 6" xfId="8781"/>
    <cellStyle name="Note 18 6 2" xfId="15484"/>
    <cellStyle name="Note 18 6 2 2" xfId="28444"/>
    <cellStyle name="Note 18 6 2 2 2" xfId="54445"/>
    <cellStyle name="Note 18 6 2 3" xfId="41510"/>
    <cellStyle name="Note 18 6 3" xfId="22011"/>
    <cellStyle name="Note 18 6 3 2" xfId="48011"/>
    <cellStyle name="Note 18 6 4" xfId="35009"/>
    <cellStyle name="Note 18 7" xfId="12295"/>
    <cellStyle name="Note 18 7 2" xfId="25256"/>
    <cellStyle name="Note 18 7 2 2" xfId="51256"/>
    <cellStyle name="Note 18 7 3" xfId="38321"/>
    <cellStyle name="Note 18 8" xfId="18837"/>
    <cellStyle name="Note 18 8 2" xfId="44837"/>
    <cellStyle name="Note 18 9" xfId="31820"/>
    <cellStyle name="Note 19" xfId="817"/>
    <cellStyle name="Note 19 2" xfId="2982"/>
    <cellStyle name="Note 19 2 2" xfId="9603"/>
    <cellStyle name="Note 19 2 2 2" xfId="16305"/>
    <cellStyle name="Note 19 2 2 2 2" xfId="29266"/>
    <cellStyle name="Note 19 2 2 2 2 2" xfId="55267"/>
    <cellStyle name="Note 19 2 2 2 3" xfId="42332"/>
    <cellStyle name="Note 19 2 2 3" xfId="22833"/>
    <cellStyle name="Note 19 2 2 3 2" xfId="48833"/>
    <cellStyle name="Note 19 2 2 4" xfId="35831"/>
    <cellStyle name="Note 19 2 3" xfId="13117"/>
    <cellStyle name="Note 19 2 3 2" xfId="26078"/>
    <cellStyle name="Note 19 2 3 2 2" xfId="52078"/>
    <cellStyle name="Note 19 2 3 3" xfId="39143"/>
    <cellStyle name="Note 19 2 4" xfId="19658"/>
    <cellStyle name="Note 19 2 4 2" xfId="45658"/>
    <cellStyle name="Note 19 2 5" xfId="32642"/>
    <cellStyle name="Note 19 3" xfId="2732"/>
    <cellStyle name="Note 19 3 2" xfId="9397"/>
    <cellStyle name="Note 19 3 2 2" xfId="16098"/>
    <cellStyle name="Note 19 3 2 2 2" xfId="29059"/>
    <cellStyle name="Note 19 3 2 2 2 2" xfId="55060"/>
    <cellStyle name="Note 19 3 2 2 3" xfId="42125"/>
    <cellStyle name="Note 19 3 2 3" xfId="22626"/>
    <cellStyle name="Note 19 3 2 3 2" xfId="48626"/>
    <cellStyle name="Note 19 3 2 4" xfId="35624"/>
    <cellStyle name="Note 19 3 3" xfId="12910"/>
    <cellStyle name="Note 19 3 3 2" xfId="25871"/>
    <cellStyle name="Note 19 3 3 2 2" xfId="51871"/>
    <cellStyle name="Note 19 3 3 3" xfId="38936"/>
    <cellStyle name="Note 19 3 4" xfId="19452"/>
    <cellStyle name="Note 19 3 4 2" xfId="45452"/>
    <cellStyle name="Note 19 3 5" xfId="32435"/>
    <cellStyle name="Note 19 4" xfId="3390"/>
    <cellStyle name="Note 19 4 2" xfId="9936"/>
    <cellStyle name="Note 19 4 2 2" xfId="16639"/>
    <cellStyle name="Note 19 4 2 2 2" xfId="29600"/>
    <cellStyle name="Note 19 4 2 2 2 2" xfId="55601"/>
    <cellStyle name="Note 19 4 2 2 3" xfId="42666"/>
    <cellStyle name="Note 19 4 2 3" xfId="23167"/>
    <cellStyle name="Note 19 4 2 3 2" xfId="49167"/>
    <cellStyle name="Note 19 4 2 4" xfId="36165"/>
    <cellStyle name="Note 19 4 3" xfId="13451"/>
    <cellStyle name="Note 19 4 3 2" xfId="26412"/>
    <cellStyle name="Note 19 4 3 2 2" xfId="52412"/>
    <cellStyle name="Note 19 4 3 3" xfId="39477"/>
    <cellStyle name="Note 19 4 4" xfId="19991"/>
    <cellStyle name="Note 19 4 4 2" xfId="45991"/>
    <cellStyle name="Note 19 4 5" xfId="32976"/>
    <cellStyle name="Note 19 5" xfId="2823"/>
    <cellStyle name="Note 19 5 2" xfId="9474"/>
    <cellStyle name="Note 19 5 2 2" xfId="16176"/>
    <cellStyle name="Note 19 5 2 2 2" xfId="29137"/>
    <cellStyle name="Note 19 5 2 2 2 2" xfId="55138"/>
    <cellStyle name="Note 19 5 2 2 3" xfId="42203"/>
    <cellStyle name="Note 19 5 2 3" xfId="22704"/>
    <cellStyle name="Note 19 5 2 3 2" xfId="48704"/>
    <cellStyle name="Note 19 5 2 4" xfId="35702"/>
    <cellStyle name="Note 19 5 3" xfId="12988"/>
    <cellStyle name="Note 19 5 3 2" xfId="25949"/>
    <cellStyle name="Note 19 5 3 2 2" xfId="51949"/>
    <cellStyle name="Note 19 5 3 3" xfId="39014"/>
    <cellStyle name="Note 19 5 4" xfId="19529"/>
    <cellStyle name="Note 19 5 4 2" xfId="45529"/>
    <cellStyle name="Note 19 5 5" xfId="32513"/>
    <cellStyle name="Note 19 6" xfId="8795"/>
    <cellStyle name="Note 19 6 2" xfId="15498"/>
    <cellStyle name="Note 19 6 2 2" xfId="28458"/>
    <cellStyle name="Note 19 6 2 2 2" xfId="54459"/>
    <cellStyle name="Note 19 6 2 3" xfId="41524"/>
    <cellStyle name="Note 19 6 3" xfId="22025"/>
    <cellStyle name="Note 19 6 3 2" xfId="48025"/>
    <cellStyle name="Note 19 6 4" xfId="35023"/>
    <cellStyle name="Note 19 7" xfId="12309"/>
    <cellStyle name="Note 19 7 2" xfId="25270"/>
    <cellStyle name="Note 19 7 2 2" xfId="51270"/>
    <cellStyle name="Note 19 7 3" xfId="38335"/>
    <cellStyle name="Note 19 8" xfId="18851"/>
    <cellStyle name="Note 19 8 2" xfId="44851"/>
    <cellStyle name="Note 19 9" xfId="31834"/>
    <cellStyle name="Note 2" xfId="130"/>
    <cellStyle name="Note 2 10" xfId="12003"/>
    <cellStyle name="Note 2 10 2" xfId="18434"/>
    <cellStyle name="Note 2 10 2 2" xfId="31396"/>
    <cellStyle name="Note 2 10 2 2 2" xfId="57397"/>
    <cellStyle name="Note 2 10 2 3" xfId="44447"/>
    <cellStyle name="Note 2 10 3" xfId="24963"/>
    <cellStyle name="Note 2 10 3 2" xfId="50963"/>
    <cellStyle name="Note 2 10 4" xfId="37950"/>
    <cellStyle name="Note 2 11" xfId="12019"/>
    <cellStyle name="Note 2 11 2" xfId="18462"/>
    <cellStyle name="Note 2 11 2 2" xfId="31424"/>
    <cellStyle name="Note 2 11 2 2 2" xfId="57425"/>
    <cellStyle name="Note 2 11 2 3" xfId="44475"/>
    <cellStyle name="Note 2 11 3" xfId="24991"/>
    <cellStyle name="Note 2 11 3 2" xfId="50991"/>
    <cellStyle name="Note 2 11 4" xfId="38005"/>
    <cellStyle name="Note 2 12" xfId="12059"/>
    <cellStyle name="Note 2 12 2" xfId="31497"/>
    <cellStyle name="Note 2 12 2 2" xfId="57498"/>
    <cellStyle name="Note 2 12 3" xfId="38070"/>
    <cellStyle name="Note 2 13" xfId="18523"/>
    <cellStyle name="Note 2 13 2" xfId="31525"/>
    <cellStyle name="Note 2 13 2 2" xfId="57526"/>
    <cellStyle name="Note 2 13 3" xfId="44536"/>
    <cellStyle name="Note 2 14" xfId="12088"/>
    <cellStyle name="Note 2 14 2" xfId="25049"/>
    <cellStyle name="Note 2 14 2 2" xfId="51049"/>
    <cellStyle name="Note 2 14 3" xfId="38114"/>
    <cellStyle name="Note 2 15" xfId="18563"/>
    <cellStyle name="Note 2 15 2" xfId="31581"/>
    <cellStyle name="Note 2 15 2 2" xfId="57581"/>
    <cellStyle name="Note 2 15 3" xfId="44576"/>
    <cellStyle name="Note 2 16" xfId="18591"/>
    <cellStyle name="Note 2 16 2" xfId="44604"/>
    <cellStyle name="Note 2 17" xfId="31613"/>
    <cellStyle name="Note 2 2" xfId="2365"/>
    <cellStyle name="Note 2 2 2" xfId="2413"/>
    <cellStyle name="Note 2 2 2 2" xfId="9132"/>
    <cellStyle name="Note 2 2 2 2 2" xfId="15834"/>
    <cellStyle name="Note 2 2 2 2 2 2" xfId="28794"/>
    <cellStyle name="Note 2 2 2 2 2 2 2" xfId="54795"/>
    <cellStyle name="Note 2 2 2 2 2 3" xfId="41860"/>
    <cellStyle name="Note 2 2 2 2 3" xfId="22361"/>
    <cellStyle name="Note 2 2 2 2 3 2" xfId="48361"/>
    <cellStyle name="Note 2 2 2 2 4" xfId="35359"/>
    <cellStyle name="Note 2 2 2 3" xfId="12645"/>
    <cellStyle name="Note 2 2 2 3 2" xfId="25606"/>
    <cellStyle name="Note 2 2 2 3 2 2" xfId="51606"/>
    <cellStyle name="Note 2 2 2 3 3" xfId="38671"/>
    <cellStyle name="Note 2 2 2 4" xfId="19187"/>
    <cellStyle name="Note 2 2 2 4 2" xfId="45187"/>
    <cellStyle name="Note 2 2 2 5" xfId="32170"/>
    <cellStyle name="Note 2 2 3" xfId="2669"/>
    <cellStyle name="Note 2 2 3 2" xfId="9345"/>
    <cellStyle name="Note 2 2 3 2 2" xfId="16046"/>
    <cellStyle name="Note 2 2 3 2 2 2" xfId="29007"/>
    <cellStyle name="Note 2 2 3 2 2 2 2" xfId="55008"/>
    <cellStyle name="Note 2 2 3 2 2 3" xfId="42073"/>
    <cellStyle name="Note 2 2 3 2 3" xfId="22574"/>
    <cellStyle name="Note 2 2 3 2 3 2" xfId="48574"/>
    <cellStyle name="Note 2 2 3 2 4" xfId="35572"/>
    <cellStyle name="Note 2 2 3 3" xfId="12858"/>
    <cellStyle name="Note 2 2 3 3 2" xfId="25819"/>
    <cellStyle name="Note 2 2 3 3 2 2" xfId="51819"/>
    <cellStyle name="Note 2 2 3 3 3" xfId="38884"/>
    <cellStyle name="Note 2 2 3 4" xfId="19400"/>
    <cellStyle name="Note 2 2 3 4 2" xfId="45400"/>
    <cellStyle name="Note 2 2 3 5" xfId="32383"/>
    <cellStyle name="Note 2 2 4" xfId="3451"/>
    <cellStyle name="Note 2 2 4 2" xfId="9985"/>
    <cellStyle name="Note 2 2 4 2 2" xfId="16689"/>
    <cellStyle name="Note 2 2 4 2 2 2" xfId="29650"/>
    <cellStyle name="Note 2 2 4 2 2 2 2" xfId="55651"/>
    <cellStyle name="Note 2 2 4 2 2 3" xfId="42716"/>
    <cellStyle name="Note 2 2 4 2 3" xfId="23217"/>
    <cellStyle name="Note 2 2 4 2 3 2" xfId="49217"/>
    <cellStyle name="Note 2 2 4 2 4" xfId="36215"/>
    <cellStyle name="Note 2 2 4 3" xfId="13501"/>
    <cellStyle name="Note 2 2 4 3 2" xfId="26462"/>
    <cellStyle name="Note 2 2 4 3 2 2" xfId="52462"/>
    <cellStyle name="Note 2 2 4 3 3" xfId="39527"/>
    <cellStyle name="Note 2 2 4 4" xfId="20040"/>
    <cellStyle name="Note 2 2 4 4 2" xfId="46040"/>
    <cellStyle name="Note 2 2 4 5" xfId="33026"/>
    <cellStyle name="Note 2 2 5" xfId="3785"/>
    <cellStyle name="Note 2 2 5 2" xfId="10261"/>
    <cellStyle name="Note 2 2 5 2 2" xfId="16965"/>
    <cellStyle name="Note 2 2 5 2 2 2" xfId="29926"/>
    <cellStyle name="Note 2 2 5 2 2 2 2" xfId="55927"/>
    <cellStyle name="Note 2 2 5 2 2 3" xfId="42992"/>
    <cellStyle name="Note 2 2 5 2 3" xfId="23493"/>
    <cellStyle name="Note 2 2 5 2 3 2" xfId="49493"/>
    <cellStyle name="Note 2 2 5 2 4" xfId="36491"/>
    <cellStyle name="Note 2 2 5 3" xfId="13777"/>
    <cellStyle name="Note 2 2 5 3 2" xfId="26737"/>
    <cellStyle name="Note 2 2 5 3 2 2" xfId="52738"/>
    <cellStyle name="Note 2 2 5 3 3" xfId="39803"/>
    <cellStyle name="Note 2 2 5 4" xfId="20315"/>
    <cellStyle name="Note 2 2 5 4 2" xfId="46315"/>
    <cellStyle name="Note 2 2 5 5" xfId="33302"/>
    <cellStyle name="Note 2 3" xfId="3215"/>
    <cellStyle name="Note 2 4" xfId="3033"/>
    <cellStyle name="Note 2 5" xfId="2834"/>
    <cellStyle name="Note 2 6" xfId="8575"/>
    <cellStyle name="Note 2 6 2" xfId="15208"/>
    <cellStyle name="Note 2 6 2 2" xfId="28168"/>
    <cellStyle name="Note 2 6 2 2 2" xfId="54169"/>
    <cellStyle name="Note 2 6 2 3" xfId="41234"/>
    <cellStyle name="Note 2 6 3" xfId="21735"/>
    <cellStyle name="Note 2 6 3 2" xfId="47735"/>
    <cellStyle name="Note 2 6 4" xfId="34733"/>
    <cellStyle name="Note 2 7" xfId="8557"/>
    <cellStyle name="Note 2 7 2" xfId="15236"/>
    <cellStyle name="Note 2 7 2 2" xfId="28196"/>
    <cellStyle name="Note 2 7 2 2 2" xfId="54197"/>
    <cellStyle name="Note 2 7 2 3" xfId="41262"/>
    <cellStyle name="Note 2 7 3" xfId="21763"/>
    <cellStyle name="Note 2 7 3 2" xfId="47763"/>
    <cellStyle name="Note 2 7 4" xfId="34761"/>
    <cellStyle name="Note 2 8" xfId="8547"/>
    <cellStyle name="Note 2 8 2" xfId="15264"/>
    <cellStyle name="Note 2 8 2 2" xfId="28224"/>
    <cellStyle name="Note 2 8 2 2 2" xfId="54225"/>
    <cellStyle name="Note 2 8 2 3" xfId="41290"/>
    <cellStyle name="Note 2 8 3" xfId="21791"/>
    <cellStyle name="Note 2 8 3 2" xfId="47791"/>
    <cellStyle name="Note 2 8 4" xfId="34789"/>
    <cellStyle name="Note 2 9" xfId="11877"/>
    <cellStyle name="Note 2 9 2" xfId="15277"/>
    <cellStyle name="Note 2 9 2 2" xfId="28237"/>
    <cellStyle name="Note 2 9 2 2 2" xfId="54238"/>
    <cellStyle name="Note 2 9 2 3" xfId="41303"/>
    <cellStyle name="Note 2 9 3" xfId="21804"/>
    <cellStyle name="Note 2 9 3 2" xfId="47804"/>
    <cellStyle name="Note 2 9 4" xfId="34802"/>
    <cellStyle name="Note 20" xfId="859"/>
    <cellStyle name="Note 20 2" xfId="3016"/>
    <cellStyle name="Note 20 2 2" xfId="9631"/>
    <cellStyle name="Note 20 2 2 2" xfId="16333"/>
    <cellStyle name="Note 20 2 2 2 2" xfId="29294"/>
    <cellStyle name="Note 20 2 2 2 2 2" xfId="55295"/>
    <cellStyle name="Note 20 2 2 2 3" xfId="42360"/>
    <cellStyle name="Note 20 2 2 3" xfId="22861"/>
    <cellStyle name="Note 20 2 2 3 2" xfId="48861"/>
    <cellStyle name="Note 20 2 2 4" xfId="35859"/>
    <cellStyle name="Note 20 2 3" xfId="13145"/>
    <cellStyle name="Note 20 2 3 2" xfId="26106"/>
    <cellStyle name="Note 20 2 3 2 2" xfId="52106"/>
    <cellStyle name="Note 20 2 3 3" xfId="39171"/>
    <cellStyle name="Note 20 2 4" xfId="19686"/>
    <cellStyle name="Note 20 2 4 2" xfId="45686"/>
    <cellStyle name="Note 20 2 5" xfId="32670"/>
    <cellStyle name="Note 20 3" xfId="3837"/>
    <cellStyle name="Note 20 3 2" xfId="10305"/>
    <cellStyle name="Note 20 3 2 2" xfId="17009"/>
    <cellStyle name="Note 20 3 2 2 2" xfId="29970"/>
    <cellStyle name="Note 20 3 2 2 2 2" xfId="55971"/>
    <cellStyle name="Note 20 3 2 2 3" xfId="43036"/>
    <cellStyle name="Note 20 3 2 3" xfId="23537"/>
    <cellStyle name="Note 20 3 2 3 2" xfId="49537"/>
    <cellStyle name="Note 20 3 2 4" xfId="36535"/>
    <cellStyle name="Note 20 3 3" xfId="13821"/>
    <cellStyle name="Note 20 3 3 2" xfId="26781"/>
    <cellStyle name="Note 20 3 3 2 2" xfId="52782"/>
    <cellStyle name="Note 20 3 3 3" xfId="39847"/>
    <cellStyle name="Note 20 3 4" xfId="20359"/>
    <cellStyle name="Note 20 3 4 2" xfId="46359"/>
    <cellStyle name="Note 20 3 5" xfId="33346"/>
    <cellStyle name="Note 20 4" xfId="4512"/>
    <cellStyle name="Note 20 4 2" xfId="10714"/>
    <cellStyle name="Note 20 4 2 2" xfId="17418"/>
    <cellStyle name="Note 20 4 2 2 2" xfId="30379"/>
    <cellStyle name="Note 20 4 2 2 2 2" xfId="56380"/>
    <cellStyle name="Note 20 4 2 2 3" xfId="43445"/>
    <cellStyle name="Note 20 4 2 3" xfId="23946"/>
    <cellStyle name="Note 20 4 2 3 2" xfId="49946"/>
    <cellStyle name="Note 20 4 2 4" xfId="36944"/>
    <cellStyle name="Note 20 4 3" xfId="14230"/>
    <cellStyle name="Note 20 4 3 2" xfId="27190"/>
    <cellStyle name="Note 20 4 3 2 2" xfId="53191"/>
    <cellStyle name="Note 20 4 3 3" xfId="40256"/>
    <cellStyle name="Note 20 4 4" xfId="20767"/>
    <cellStyle name="Note 20 4 4 2" xfId="46767"/>
    <cellStyle name="Note 20 4 5" xfId="33755"/>
    <cellStyle name="Note 20 5" xfId="5103"/>
    <cellStyle name="Note 20 5 2" xfId="11054"/>
    <cellStyle name="Note 20 5 2 2" xfId="17757"/>
    <cellStyle name="Note 20 5 2 2 2" xfId="30718"/>
    <cellStyle name="Note 20 5 2 2 2 2" xfId="56719"/>
    <cellStyle name="Note 20 5 2 2 3" xfId="43784"/>
    <cellStyle name="Note 20 5 2 3" xfId="24285"/>
    <cellStyle name="Note 20 5 2 3 2" xfId="50285"/>
    <cellStyle name="Note 20 5 2 4" xfId="37283"/>
    <cellStyle name="Note 20 5 3" xfId="14569"/>
    <cellStyle name="Note 20 5 3 2" xfId="27529"/>
    <cellStyle name="Note 20 5 3 2 2" xfId="53530"/>
    <cellStyle name="Note 20 5 3 3" xfId="40595"/>
    <cellStyle name="Note 20 5 4" xfId="21106"/>
    <cellStyle name="Note 20 5 4 2" xfId="47106"/>
    <cellStyle name="Note 20 5 5" xfId="34094"/>
    <cellStyle name="Note 20 6" xfId="8809"/>
    <cellStyle name="Note 20 6 2" xfId="15512"/>
    <cellStyle name="Note 20 6 2 2" xfId="28472"/>
    <cellStyle name="Note 20 6 2 2 2" xfId="54473"/>
    <cellStyle name="Note 20 6 2 3" xfId="41538"/>
    <cellStyle name="Note 20 6 3" xfId="22039"/>
    <cellStyle name="Note 20 6 3 2" xfId="48039"/>
    <cellStyle name="Note 20 6 4" xfId="35037"/>
    <cellStyle name="Note 20 7" xfId="12323"/>
    <cellStyle name="Note 20 7 2" xfId="25284"/>
    <cellStyle name="Note 20 7 2 2" xfId="51284"/>
    <cellStyle name="Note 20 7 3" xfId="38349"/>
    <cellStyle name="Note 20 8" xfId="18865"/>
    <cellStyle name="Note 20 8 2" xfId="44865"/>
    <cellStyle name="Note 20 9" xfId="31848"/>
    <cellStyle name="Note 21" xfId="901"/>
    <cellStyle name="Note 21 2" xfId="3052"/>
    <cellStyle name="Note 21 2 2" xfId="9661"/>
    <cellStyle name="Note 21 2 2 2" xfId="16363"/>
    <cellStyle name="Note 21 2 2 2 2" xfId="29324"/>
    <cellStyle name="Note 21 2 2 2 2 2" xfId="55325"/>
    <cellStyle name="Note 21 2 2 2 3" xfId="42390"/>
    <cellStyle name="Note 21 2 2 3" xfId="22891"/>
    <cellStyle name="Note 21 2 2 3 2" xfId="48891"/>
    <cellStyle name="Note 21 2 2 4" xfId="35889"/>
    <cellStyle name="Note 21 2 3" xfId="13175"/>
    <cellStyle name="Note 21 2 3 2" xfId="26136"/>
    <cellStyle name="Note 21 2 3 2 2" xfId="52136"/>
    <cellStyle name="Note 21 2 3 3" xfId="39201"/>
    <cellStyle name="Note 21 2 4" xfId="19716"/>
    <cellStyle name="Note 21 2 4 2" xfId="45716"/>
    <cellStyle name="Note 21 2 5" xfId="32700"/>
    <cellStyle name="Note 21 3" xfId="3150"/>
    <cellStyle name="Note 21 3 2" xfId="9744"/>
    <cellStyle name="Note 21 3 2 2" xfId="16446"/>
    <cellStyle name="Note 21 3 2 2 2" xfId="29407"/>
    <cellStyle name="Note 21 3 2 2 2 2" xfId="55408"/>
    <cellStyle name="Note 21 3 2 2 3" xfId="42473"/>
    <cellStyle name="Note 21 3 2 3" xfId="22974"/>
    <cellStyle name="Note 21 3 2 3 2" xfId="48974"/>
    <cellStyle name="Note 21 3 2 4" xfId="35972"/>
    <cellStyle name="Note 21 3 3" xfId="13258"/>
    <cellStyle name="Note 21 3 3 2" xfId="26219"/>
    <cellStyle name="Note 21 3 3 2 2" xfId="52219"/>
    <cellStyle name="Note 21 3 3 3" xfId="39284"/>
    <cellStyle name="Note 21 3 4" xfId="19799"/>
    <cellStyle name="Note 21 3 4 2" xfId="45799"/>
    <cellStyle name="Note 21 3 5" xfId="32783"/>
    <cellStyle name="Note 21 4" xfId="3870"/>
    <cellStyle name="Note 21 4 2" xfId="10331"/>
    <cellStyle name="Note 21 4 2 2" xfId="17035"/>
    <cellStyle name="Note 21 4 2 2 2" xfId="29996"/>
    <cellStyle name="Note 21 4 2 2 2 2" xfId="55997"/>
    <cellStyle name="Note 21 4 2 2 3" xfId="43062"/>
    <cellStyle name="Note 21 4 2 3" xfId="23563"/>
    <cellStyle name="Note 21 4 2 3 2" xfId="49563"/>
    <cellStyle name="Note 21 4 2 4" xfId="36561"/>
    <cellStyle name="Note 21 4 3" xfId="13847"/>
    <cellStyle name="Note 21 4 3 2" xfId="26807"/>
    <cellStyle name="Note 21 4 3 2 2" xfId="52808"/>
    <cellStyle name="Note 21 4 3 3" xfId="39873"/>
    <cellStyle name="Note 21 4 4" xfId="20385"/>
    <cellStyle name="Note 21 4 4 2" xfId="46385"/>
    <cellStyle name="Note 21 4 5" xfId="33372"/>
    <cellStyle name="Note 21 5" xfId="4542"/>
    <cellStyle name="Note 21 5 2" xfId="10738"/>
    <cellStyle name="Note 21 5 2 2" xfId="17442"/>
    <cellStyle name="Note 21 5 2 2 2" xfId="30403"/>
    <cellStyle name="Note 21 5 2 2 2 2" xfId="56404"/>
    <cellStyle name="Note 21 5 2 2 3" xfId="43469"/>
    <cellStyle name="Note 21 5 2 3" xfId="23970"/>
    <cellStyle name="Note 21 5 2 3 2" xfId="49970"/>
    <cellStyle name="Note 21 5 2 4" xfId="36968"/>
    <cellStyle name="Note 21 5 3" xfId="14254"/>
    <cellStyle name="Note 21 5 3 2" xfId="27214"/>
    <cellStyle name="Note 21 5 3 2 2" xfId="53215"/>
    <cellStyle name="Note 21 5 3 3" xfId="40280"/>
    <cellStyle name="Note 21 5 4" xfId="20791"/>
    <cellStyle name="Note 21 5 4 2" xfId="46791"/>
    <cellStyle name="Note 21 5 5" xfId="33779"/>
    <cellStyle name="Note 21 6" xfId="8823"/>
    <cellStyle name="Note 21 6 2" xfId="15526"/>
    <cellStyle name="Note 21 6 2 2" xfId="28486"/>
    <cellStyle name="Note 21 6 2 2 2" xfId="54487"/>
    <cellStyle name="Note 21 6 2 3" xfId="41552"/>
    <cellStyle name="Note 21 6 3" xfId="22053"/>
    <cellStyle name="Note 21 6 3 2" xfId="48053"/>
    <cellStyle name="Note 21 6 4" xfId="35051"/>
    <cellStyle name="Note 21 7" xfId="12337"/>
    <cellStyle name="Note 21 7 2" xfId="25298"/>
    <cellStyle name="Note 21 7 2 2" xfId="51298"/>
    <cellStyle name="Note 21 7 3" xfId="38363"/>
    <cellStyle name="Note 21 8" xfId="18879"/>
    <cellStyle name="Note 21 8 2" xfId="44879"/>
    <cellStyle name="Note 21 9" xfId="31862"/>
    <cellStyle name="Note 22" xfId="943"/>
    <cellStyle name="Note 22 2" xfId="3089"/>
    <cellStyle name="Note 22 2 2" xfId="9692"/>
    <cellStyle name="Note 22 2 2 2" xfId="16394"/>
    <cellStyle name="Note 22 2 2 2 2" xfId="29355"/>
    <cellStyle name="Note 22 2 2 2 2 2" xfId="55356"/>
    <cellStyle name="Note 22 2 2 2 3" xfId="42421"/>
    <cellStyle name="Note 22 2 2 3" xfId="22922"/>
    <cellStyle name="Note 22 2 2 3 2" xfId="48922"/>
    <cellStyle name="Note 22 2 2 4" xfId="35920"/>
    <cellStyle name="Note 22 2 3" xfId="13206"/>
    <cellStyle name="Note 22 2 3 2" xfId="26167"/>
    <cellStyle name="Note 22 2 3 2 2" xfId="52167"/>
    <cellStyle name="Note 22 2 3 3" xfId="39232"/>
    <cellStyle name="Note 22 2 4" xfId="19747"/>
    <cellStyle name="Note 22 2 4 2" xfId="45747"/>
    <cellStyle name="Note 22 2 5" xfId="32731"/>
    <cellStyle name="Note 22 3" xfId="2808"/>
    <cellStyle name="Note 22 3 2" xfId="9462"/>
    <cellStyle name="Note 22 3 2 2" xfId="16164"/>
    <cellStyle name="Note 22 3 2 2 2" xfId="29125"/>
    <cellStyle name="Note 22 3 2 2 2 2" xfId="55126"/>
    <cellStyle name="Note 22 3 2 2 3" xfId="42191"/>
    <cellStyle name="Note 22 3 2 3" xfId="22692"/>
    <cellStyle name="Note 22 3 2 3 2" xfId="48692"/>
    <cellStyle name="Note 22 3 2 4" xfId="35690"/>
    <cellStyle name="Note 22 3 3" xfId="12976"/>
    <cellStyle name="Note 22 3 3 2" xfId="25937"/>
    <cellStyle name="Note 22 3 3 2 2" xfId="51937"/>
    <cellStyle name="Note 22 3 3 3" xfId="39002"/>
    <cellStyle name="Note 22 3 4" xfId="19517"/>
    <cellStyle name="Note 22 3 4 2" xfId="45517"/>
    <cellStyle name="Note 22 3 5" xfId="32501"/>
    <cellStyle name="Note 22 4" xfId="3326"/>
    <cellStyle name="Note 22 4 2" xfId="9883"/>
    <cellStyle name="Note 22 4 2 2" xfId="16585"/>
    <cellStyle name="Note 22 4 2 2 2" xfId="29546"/>
    <cellStyle name="Note 22 4 2 2 2 2" xfId="55547"/>
    <cellStyle name="Note 22 4 2 2 3" xfId="42612"/>
    <cellStyle name="Note 22 4 2 3" xfId="23113"/>
    <cellStyle name="Note 22 4 2 3 2" xfId="49113"/>
    <cellStyle name="Note 22 4 2 4" xfId="36111"/>
    <cellStyle name="Note 22 4 3" xfId="13397"/>
    <cellStyle name="Note 22 4 3 2" xfId="26358"/>
    <cellStyle name="Note 22 4 3 2 2" xfId="52358"/>
    <cellStyle name="Note 22 4 3 3" xfId="39423"/>
    <cellStyle name="Note 22 4 4" xfId="19938"/>
    <cellStyle name="Note 22 4 4 2" xfId="45938"/>
    <cellStyle name="Note 22 4 5" xfId="32922"/>
    <cellStyle name="Note 22 5" xfId="2745"/>
    <cellStyle name="Note 22 5 2" xfId="9406"/>
    <cellStyle name="Note 22 5 2 2" xfId="16107"/>
    <cellStyle name="Note 22 5 2 2 2" xfId="29068"/>
    <cellStyle name="Note 22 5 2 2 2 2" xfId="55069"/>
    <cellStyle name="Note 22 5 2 2 3" xfId="42134"/>
    <cellStyle name="Note 22 5 2 3" xfId="22635"/>
    <cellStyle name="Note 22 5 2 3 2" xfId="48635"/>
    <cellStyle name="Note 22 5 2 4" xfId="35633"/>
    <cellStyle name="Note 22 5 3" xfId="12919"/>
    <cellStyle name="Note 22 5 3 2" xfId="25880"/>
    <cellStyle name="Note 22 5 3 2 2" xfId="51880"/>
    <cellStyle name="Note 22 5 3 3" xfId="38945"/>
    <cellStyle name="Note 22 5 4" xfId="19461"/>
    <cellStyle name="Note 22 5 4 2" xfId="45461"/>
    <cellStyle name="Note 22 5 5" xfId="32444"/>
    <cellStyle name="Note 22 6" xfId="8837"/>
    <cellStyle name="Note 22 6 2" xfId="15540"/>
    <cellStyle name="Note 22 6 2 2" xfId="28500"/>
    <cellStyle name="Note 22 6 2 2 2" xfId="54501"/>
    <cellStyle name="Note 22 6 2 3" xfId="41566"/>
    <cellStyle name="Note 22 6 3" xfId="22067"/>
    <cellStyle name="Note 22 6 3 2" xfId="48067"/>
    <cellStyle name="Note 22 6 4" xfId="35065"/>
    <cellStyle name="Note 22 7" xfId="12351"/>
    <cellStyle name="Note 22 7 2" xfId="25312"/>
    <cellStyle name="Note 22 7 2 2" xfId="51312"/>
    <cellStyle name="Note 22 7 3" xfId="38377"/>
    <cellStyle name="Note 22 8" xfId="18893"/>
    <cellStyle name="Note 22 8 2" xfId="44893"/>
    <cellStyle name="Note 22 9" xfId="31876"/>
    <cellStyle name="Note 23" xfId="985"/>
    <cellStyle name="Note 23 2" xfId="3121"/>
    <cellStyle name="Note 23 2 2" xfId="9719"/>
    <cellStyle name="Note 23 2 2 2" xfId="16421"/>
    <cellStyle name="Note 23 2 2 2 2" xfId="29382"/>
    <cellStyle name="Note 23 2 2 2 2 2" xfId="55383"/>
    <cellStyle name="Note 23 2 2 2 3" xfId="42448"/>
    <cellStyle name="Note 23 2 2 3" xfId="22949"/>
    <cellStyle name="Note 23 2 2 3 2" xfId="48949"/>
    <cellStyle name="Note 23 2 2 4" xfId="35947"/>
    <cellStyle name="Note 23 2 3" xfId="13233"/>
    <cellStyle name="Note 23 2 3 2" xfId="26194"/>
    <cellStyle name="Note 23 2 3 2 2" xfId="52194"/>
    <cellStyle name="Note 23 2 3 3" xfId="39259"/>
    <cellStyle name="Note 23 2 4" xfId="19774"/>
    <cellStyle name="Note 23 2 4 2" xfId="45774"/>
    <cellStyle name="Note 23 2 5" xfId="32758"/>
    <cellStyle name="Note 23 3" xfId="2461"/>
    <cellStyle name="Note 23 3 2" xfId="9167"/>
    <cellStyle name="Note 23 3 2 2" xfId="15869"/>
    <cellStyle name="Note 23 3 2 2 2" xfId="28829"/>
    <cellStyle name="Note 23 3 2 2 2 2" xfId="54830"/>
    <cellStyle name="Note 23 3 2 2 3" xfId="41895"/>
    <cellStyle name="Note 23 3 2 3" xfId="22396"/>
    <cellStyle name="Note 23 3 2 3 2" xfId="48396"/>
    <cellStyle name="Note 23 3 2 4" xfId="35394"/>
    <cellStyle name="Note 23 3 3" xfId="12680"/>
    <cellStyle name="Note 23 3 3 2" xfId="25641"/>
    <cellStyle name="Note 23 3 3 2 2" xfId="51641"/>
    <cellStyle name="Note 23 3 3 3" xfId="38706"/>
    <cellStyle name="Note 23 3 4" xfId="19222"/>
    <cellStyle name="Note 23 3 4 2" xfId="45222"/>
    <cellStyle name="Note 23 3 5" xfId="32205"/>
    <cellStyle name="Note 23 4" xfId="3636"/>
    <cellStyle name="Note 23 4 2" xfId="10145"/>
    <cellStyle name="Note 23 4 2 2" xfId="16849"/>
    <cellStyle name="Note 23 4 2 2 2" xfId="29810"/>
    <cellStyle name="Note 23 4 2 2 2 2" xfId="55811"/>
    <cellStyle name="Note 23 4 2 2 3" xfId="42876"/>
    <cellStyle name="Note 23 4 2 3" xfId="23377"/>
    <cellStyle name="Note 23 4 2 3 2" xfId="49377"/>
    <cellStyle name="Note 23 4 2 4" xfId="36375"/>
    <cellStyle name="Note 23 4 3" xfId="13661"/>
    <cellStyle name="Note 23 4 3 2" xfId="26621"/>
    <cellStyle name="Note 23 4 3 2 2" xfId="52622"/>
    <cellStyle name="Note 23 4 3 3" xfId="39687"/>
    <cellStyle name="Note 23 4 4" xfId="20200"/>
    <cellStyle name="Note 23 4 4 2" xfId="46200"/>
    <cellStyle name="Note 23 4 5" xfId="33186"/>
    <cellStyle name="Note 23 5" xfId="4329"/>
    <cellStyle name="Note 23 5 2" xfId="10570"/>
    <cellStyle name="Note 23 5 2 2" xfId="17274"/>
    <cellStyle name="Note 23 5 2 2 2" xfId="30235"/>
    <cellStyle name="Note 23 5 2 2 2 2" xfId="56236"/>
    <cellStyle name="Note 23 5 2 2 3" xfId="43301"/>
    <cellStyle name="Note 23 5 2 3" xfId="23802"/>
    <cellStyle name="Note 23 5 2 3 2" xfId="49802"/>
    <cellStyle name="Note 23 5 2 4" xfId="36800"/>
    <cellStyle name="Note 23 5 3" xfId="14086"/>
    <cellStyle name="Note 23 5 3 2" xfId="27046"/>
    <cellStyle name="Note 23 5 3 2 2" xfId="53047"/>
    <cellStyle name="Note 23 5 3 3" xfId="40112"/>
    <cellStyle name="Note 23 5 4" xfId="20624"/>
    <cellStyle name="Note 23 5 4 2" xfId="46624"/>
    <cellStyle name="Note 23 5 5" xfId="33611"/>
    <cellStyle name="Note 23 6" xfId="8851"/>
    <cellStyle name="Note 23 6 2" xfId="15554"/>
    <cellStyle name="Note 23 6 2 2" xfId="28514"/>
    <cellStyle name="Note 23 6 2 2 2" xfId="54515"/>
    <cellStyle name="Note 23 6 2 3" xfId="41580"/>
    <cellStyle name="Note 23 6 3" xfId="22081"/>
    <cellStyle name="Note 23 6 3 2" xfId="48081"/>
    <cellStyle name="Note 23 6 4" xfId="35079"/>
    <cellStyle name="Note 23 7" xfId="12365"/>
    <cellStyle name="Note 23 7 2" xfId="25326"/>
    <cellStyle name="Note 23 7 2 2" xfId="51326"/>
    <cellStyle name="Note 23 7 3" xfId="38391"/>
    <cellStyle name="Note 23 8" xfId="18907"/>
    <cellStyle name="Note 23 8 2" xfId="44907"/>
    <cellStyle name="Note 23 9" xfId="31890"/>
    <cellStyle name="Note 24" xfId="1027"/>
    <cellStyle name="Note 24 2" xfId="3157"/>
    <cellStyle name="Note 24 2 2" xfId="9747"/>
    <cellStyle name="Note 24 2 2 2" xfId="16449"/>
    <cellStyle name="Note 24 2 2 2 2" xfId="29410"/>
    <cellStyle name="Note 24 2 2 2 2 2" xfId="55411"/>
    <cellStyle name="Note 24 2 2 2 3" xfId="42476"/>
    <cellStyle name="Note 24 2 2 3" xfId="22977"/>
    <cellStyle name="Note 24 2 2 3 2" xfId="48977"/>
    <cellStyle name="Note 24 2 2 4" xfId="35975"/>
    <cellStyle name="Note 24 2 3" xfId="13261"/>
    <cellStyle name="Note 24 2 3 2" xfId="26222"/>
    <cellStyle name="Note 24 2 3 2 2" xfId="52222"/>
    <cellStyle name="Note 24 2 3 3" xfId="39287"/>
    <cellStyle name="Note 24 2 4" xfId="19802"/>
    <cellStyle name="Note 24 2 4 2" xfId="45802"/>
    <cellStyle name="Note 24 2 5" xfId="32786"/>
    <cellStyle name="Note 24 3" xfId="3219"/>
    <cellStyle name="Note 24 3 2" xfId="9800"/>
    <cellStyle name="Note 24 3 2 2" xfId="16502"/>
    <cellStyle name="Note 24 3 2 2 2" xfId="29463"/>
    <cellStyle name="Note 24 3 2 2 2 2" xfId="55464"/>
    <cellStyle name="Note 24 3 2 2 3" xfId="42529"/>
    <cellStyle name="Note 24 3 2 3" xfId="23030"/>
    <cellStyle name="Note 24 3 2 3 2" xfId="49030"/>
    <cellStyle name="Note 24 3 2 4" xfId="36028"/>
    <cellStyle name="Note 24 3 3" xfId="13314"/>
    <cellStyle name="Note 24 3 3 2" xfId="26275"/>
    <cellStyle name="Note 24 3 3 2 2" xfId="52275"/>
    <cellStyle name="Note 24 3 3 3" xfId="39340"/>
    <cellStyle name="Note 24 3 4" xfId="19855"/>
    <cellStyle name="Note 24 3 4 2" xfId="45855"/>
    <cellStyle name="Note 24 3 5" xfId="32839"/>
    <cellStyle name="Note 24 4" xfId="2824"/>
    <cellStyle name="Note 24 4 2" xfId="9475"/>
    <cellStyle name="Note 24 4 2 2" xfId="16177"/>
    <cellStyle name="Note 24 4 2 2 2" xfId="29138"/>
    <cellStyle name="Note 24 4 2 2 2 2" xfId="55139"/>
    <cellStyle name="Note 24 4 2 2 3" xfId="42204"/>
    <cellStyle name="Note 24 4 2 3" xfId="22705"/>
    <cellStyle name="Note 24 4 2 3 2" xfId="48705"/>
    <cellStyle name="Note 24 4 2 4" xfId="35703"/>
    <cellStyle name="Note 24 4 3" xfId="12989"/>
    <cellStyle name="Note 24 4 3 2" xfId="25950"/>
    <cellStyle name="Note 24 4 3 2 2" xfId="51950"/>
    <cellStyle name="Note 24 4 3 3" xfId="39015"/>
    <cellStyle name="Note 24 4 4" xfId="19530"/>
    <cellStyle name="Note 24 4 4 2" xfId="45530"/>
    <cellStyle name="Note 24 4 5" xfId="32514"/>
    <cellStyle name="Note 24 5" xfId="3313"/>
    <cellStyle name="Note 24 5 2" xfId="9872"/>
    <cellStyle name="Note 24 5 2 2" xfId="16574"/>
    <cellStyle name="Note 24 5 2 2 2" xfId="29535"/>
    <cellStyle name="Note 24 5 2 2 2 2" xfId="55536"/>
    <cellStyle name="Note 24 5 2 2 3" xfId="42601"/>
    <cellStyle name="Note 24 5 2 3" xfId="23102"/>
    <cellStyle name="Note 24 5 2 3 2" xfId="49102"/>
    <cellStyle name="Note 24 5 2 4" xfId="36100"/>
    <cellStyle name="Note 24 5 3" xfId="13386"/>
    <cellStyle name="Note 24 5 3 2" xfId="26347"/>
    <cellStyle name="Note 24 5 3 2 2" xfId="52347"/>
    <cellStyle name="Note 24 5 3 3" xfId="39412"/>
    <cellStyle name="Note 24 5 4" xfId="19927"/>
    <cellStyle name="Note 24 5 4 2" xfId="45927"/>
    <cellStyle name="Note 24 5 5" xfId="32911"/>
    <cellStyle name="Note 24 6" xfId="8865"/>
    <cellStyle name="Note 24 6 2" xfId="15568"/>
    <cellStyle name="Note 24 6 2 2" xfId="28528"/>
    <cellStyle name="Note 24 6 2 2 2" xfId="54529"/>
    <cellStyle name="Note 24 6 2 3" xfId="41594"/>
    <cellStyle name="Note 24 6 3" xfId="22095"/>
    <cellStyle name="Note 24 6 3 2" xfId="48095"/>
    <cellStyle name="Note 24 6 4" xfId="35093"/>
    <cellStyle name="Note 24 7" xfId="12379"/>
    <cellStyle name="Note 24 7 2" xfId="25340"/>
    <cellStyle name="Note 24 7 2 2" xfId="51340"/>
    <cellStyle name="Note 24 7 3" xfId="38405"/>
    <cellStyle name="Note 24 8" xfId="18921"/>
    <cellStyle name="Note 24 8 2" xfId="44921"/>
    <cellStyle name="Note 24 9" xfId="31904"/>
    <cellStyle name="Note 25" xfId="1069"/>
    <cellStyle name="Note 25 2" xfId="3192"/>
    <cellStyle name="Note 25 2 2" xfId="9776"/>
    <cellStyle name="Note 25 2 2 2" xfId="16478"/>
    <cellStyle name="Note 25 2 2 2 2" xfId="29439"/>
    <cellStyle name="Note 25 2 2 2 2 2" xfId="55440"/>
    <cellStyle name="Note 25 2 2 2 3" xfId="42505"/>
    <cellStyle name="Note 25 2 2 3" xfId="23006"/>
    <cellStyle name="Note 25 2 2 3 2" xfId="49006"/>
    <cellStyle name="Note 25 2 2 4" xfId="36004"/>
    <cellStyle name="Note 25 2 3" xfId="13290"/>
    <cellStyle name="Note 25 2 3 2" xfId="26251"/>
    <cellStyle name="Note 25 2 3 2 2" xfId="52251"/>
    <cellStyle name="Note 25 2 3 3" xfId="39316"/>
    <cellStyle name="Note 25 2 4" xfId="19831"/>
    <cellStyle name="Note 25 2 4 2" xfId="45831"/>
    <cellStyle name="Note 25 2 5" xfId="32815"/>
    <cellStyle name="Note 25 3" xfId="2896"/>
    <cellStyle name="Note 25 3 2" xfId="9533"/>
    <cellStyle name="Note 25 3 2 2" xfId="16235"/>
    <cellStyle name="Note 25 3 2 2 2" xfId="29196"/>
    <cellStyle name="Note 25 3 2 2 2 2" xfId="55197"/>
    <cellStyle name="Note 25 3 2 2 3" xfId="42262"/>
    <cellStyle name="Note 25 3 2 3" xfId="22763"/>
    <cellStyle name="Note 25 3 2 3 2" xfId="48763"/>
    <cellStyle name="Note 25 3 2 4" xfId="35761"/>
    <cellStyle name="Note 25 3 3" xfId="13047"/>
    <cellStyle name="Note 25 3 3 2" xfId="26008"/>
    <cellStyle name="Note 25 3 3 2 2" xfId="52008"/>
    <cellStyle name="Note 25 3 3 3" xfId="39073"/>
    <cellStyle name="Note 25 3 4" xfId="19588"/>
    <cellStyle name="Note 25 3 4 2" xfId="45588"/>
    <cellStyle name="Note 25 3 5" xfId="32572"/>
    <cellStyle name="Note 25 4" xfId="2979"/>
    <cellStyle name="Note 25 4 2" xfId="9601"/>
    <cellStyle name="Note 25 4 2 2" xfId="16303"/>
    <cellStyle name="Note 25 4 2 2 2" xfId="29264"/>
    <cellStyle name="Note 25 4 2 2 2 2" xfId="55265"/>
    <cellStyle name="Note 25 4 2 2 3" xfId="42330"/>
    <cellStyle name="Note 25 4 2 3" xfId="22831"/>
    <cellStyle name="Note 25 4 2 3 2" xfId="48831"/>
    <cellStyle name="Note 25 4 2 4" xfId="35829"/>
    <cellStyle name="Note 25 4 3" xfId="13115"/>
    <cellStyle name="Note 25 4 3 2" xfId="26076"/>
    <cellStyle name="Note 25 4 3 2 2" xfId="52076"/>
    <cellStyle name="Note 25 4 3 3" xfId="39141"/>
    <cellStyle name="Note 25 4 4" xfId="19656"/>
    <cellStyle name="Note 25 4 4 2" xfId="45656"/>
    <cellStyle name="Note 25 4 5" xfId="32640"/>
    <cellStyle name="Note 25 5" xfId="2835"/>
    <cellStyle name="Note 25 5 2" xfId="9483"/>
    <cellStyle name="Note 25 5 2 2" xfId="16185"/>
    <cellStyle name="Note 25 5 2 2 2" xfId="29146"/>
    <cellStyle name="Note 25 5 2 2 2 2" xfId="55147"/>
    <cellStyle name="Note 25 5 2 2 3" xfId="42212"/>
    <cellStyle name="Note 25 5 2 3" xfId="22713"/>
    <cellStyle name="Note 25 5 2 3 2" xfId="48713"/>
    <cellStyle name="Note 25 5 2 4" xfId="35711"/>
    <cellStyle name="Note 25 5 3" xfId="12997"/>
    <cellStyle name="Note 25 5 3 2" xfId="25958"/>
    <cellStyle name="Note 25 5 3 2 2" xfId="51958"/>
    <cellStyle name="Note 25 5 3 3" xfId="39023"/>
    <cellStyle name="Note 25 5 4" xfId="19538"/>
    <cellStyle name="Note 25 5 4 2" xfId="45538"/>
    <cellStyle name="Note 25 5 5" xfId="32522"/>
    <cellStyle name="Note 25 6" xfId="8879"/>
    <cellStyle name="Note 25 6 2" xfId="15582"/>
    <cellStyle name="Note 25 6 2 2" xfId="28542"/>
    <cellStyle name="Note 25 6 2 2 2" xfId="54543"/>
    <cellStyle name="Note 25 6 2 3" xfId="41608"/>
    <cellStyle name="Note 25 6 3" xfId="22109"/>
    <cellStyle name="Note 25 6 3 2" xfId="48109"/>
    <cellStyle name="Note 25 6 4" xfId="35107"/>
    <cellStyle name="Note 25 7" xfId="12393"/>
    <cellStyle name="Note 25 7 2" xfId="25354"/>
    <cellStyle name="Note 25 7 2 2" xfId="51354"/>
    <cellStyle name="Note 25 7 3" xfId="38419"/>
    <cellStyle name="Note 25 8" xfId="18935"/>
    <cellStyle name="Note 25 8 2" xfId="44935"/>
    <cellStyle name="Note 25 9" xfId="31918"/>
    <cellStyle name="Note 26" xfId="1111"/>
    <cellStyle name="Note 26 2" xfId="3224"/>
    <cellStyle name="Note 26 2 2" xfId="9804"/>
    <cellStyle name="Note 26 2 2 2" xfId="16506"/>
    <cellStyle name="Note 26 2 2 2 2" xfId="29467"/>
    <cellStyle name="Note 26 2 2 2 2 2" xfId="55468"/>
    <cellStyle name="Note 26 2 2 2 3" xfId="42533"/>
    <cellStyle name="Note 26 2 2 3" xfId="23034"/>
    <cellStyle name="Note 26 2 2 3 2" xfId="49034"/>
    <cellStyle name="Note 26 2 2 4" xfId="36032"/>
    <cellStyle name="Note 26 2 3" xfId="13318"/>
    <cellStyle name="Note 26 2 3 2" xfId="26279"/>
    <cellStyle name="Note 26 2 3 2 2" xfId="52279"/>
    <cellStyle name="Note 26 2 3 3" xfId="39344"/>
    <cellStyle name="Note 26 2 4" xfId="19859"/>
    <cellStyle name="Note 26 2 4 2" xfId="45859"/>
    <cellStyle name="Note 26 2 5" xfId="32843"/>
    <cellStyle name="Note 26 3" xfId="2545"/>
    <cellStyle name="Note 26 3 2" xfId="9239"/>
    <cellStyle name="Note 26 3 2 2" xfId="15941"/>
    <cellStyle name="Note 26 3 2 2 2" xfId="28901"/>
    <cellStyle name="Note 26 3 2 2 2 2" xfId="54902"/>
    <cellStyle name="Note 26 3 2 2 3" xfId="41967"/>
    <cellStyle name="Note 26 3 2 3" xfId="22468"/>
    <cellStyle name="Note 26 3 2 3 2" xfId="48468"/>
    <cellStyle name="Note 26 3 2 4" xfId="35466"/>
    <cellStyle name="Note 26 3 3" xfId="12752"/>
    <cellStyle name="Note 26 3 3 2" xfId="25713"/>
    <cellStyle name="Note 26 3 3 2 2" xfId="51713"/>
    <cellStyle name="Note 26 3 3 3" xfId="38778"/>
    <cellStyle name="Note 26 3 4" xfId="19294"/>
    <cellStyle name="Note 26 3 4 2" xfId="45294"/>
    <cellStyle name="Note 26 3 5" xfId="32277"/>
    <cellStyle name="Note 26 4" xfId="3564"/>
    <cellStyle name="Note 26 4 2" xfId="10084"/>
    <cellStyle name="Note 26 4 2 2" xfId="16788"/>
    <cellStyle name="Note 26 4 2 2 2" xfId="29749"/>
    <cellStyle name="Note 26 4 2 2 2 2" xfId="55750"/>
    <cellStyle name="Note 26 4 2 2 3" xfId="42815"/>
    <cellStyle name="Note 26 4 2 3" xfId="23316"/>
    <cellStyle name="Note 26 4 2 3 2" xfId="49316"/>
    <cellStyle name="Note 26 4 2 4" xfId="36314"/>
    <cellStyle name="Note 26 4 3" xfId="13600"/>
    <cellStyle name="Note 26 4 3 2" xfId="26560"/>
    <cellStyle name="Note 26 4 3 2 2" xfId="52561"/>
    <cellStyle name="Note 26 4 3 3" xfId="39626"/>
    <cellStyle name="Note 26 4 4" xfId="20139"/>
    <cellStyle name="Note 26 4 4 2" xfId="46139"/>
    <cellStyle name="Note 26 4 5" xfId="33125"/>
    <cellStyle name="Note 26 5" xfId="4270"/>
    <cellStyle name="Note 26 5 2" xfId="10520"/>
    <cellStyle name="Note 26 5 2 2" xfId="17224"/>
    <cellStyle name="Note 26 5 2 2 2" xfId="30185"/>
    <cellStyle name="Note 26 5 2 2 2 2" xfId="56186"/>
    <cellStyle name="Note 26 5 2 2 3" xfId="43251"/>
    <cellStyle name="Note 26 5 2 3" xfId="23752"/>
    <cellStyle name="Note 26 5 2 3 2" xfId="49752"/>
    <cellStyle name="Note 26 5 2 4" xfId="36750"/>
    <cellStyle name="Note 26 5 3" xfId="14036"/>
    <cellStyle name="Note 26 5 3 2" xfId="26996"/>
    <cellStyle name="Note 26 5 3 2 2" xfId="52997"/>
    <cellStyle name="Note 26 5 3 3" xfId="40062"/>
    <cellStyle name="Note 26 5 4" xfId="20574"/>
    <cellStyle name="Note 26 5 4 2" xfId="46574"/>
    <cellStyle name="Note 26 5 5" xfId="33561"/>
    <cellStyle name="Note 26 6" xfId="8893"/>
    <cellStyle name="Note 26 6 2" xfId="15596"/>
    <cellStyle name="Note 26 6 2 2" xfId="28556"/>
    <cellStyle name="Note 26 6 2 2 2" xfId="54557"/>
    <cellStyle name="Note 26 6 2 3" xfId="41622"/>
    <cellStyle name="Note 26 6 3" xfId="22123"/>
    <cellStyle name="Note 26 6 3 2" xfId="48123"/>
    <cellStyle name="Note 26 6 4" xfId="35121"/>
    <cellStyle name="Note 26 7" xfId="12407"/>
    <cellStyle name="Note 26 7 2" xfId="25368"/>
    <cellStyle name="Note 26 7 2 2" xfId="51368"/>
    <cellStyle name="Note 26 7 3" xfId="38433"/>
    <cellStyle name="Note 26 8" xfId="18949"/>
    <cellStyle name="Note 26 8 2" xfId="44949"/>
    <cellStyle name="Note 26 9" xfId="31932"/>
    <cellStyle name="Note 27" xfId="1153"/>
    <cellStyle name="Note 27 2" xfId="3261"/>
    <cellStyle name="Note 27 2 2" xfId="9831"/>
    <cellStyle name="Note 27 2 2 2" xfId="16533"/>
    <cellStyle name="Note 27 2 2 2 2" xfId="29494"/>
    <cellStyle name="Note 27 2 2 2 2 2" xfId="55495"/>
    <cellStyle name="Note 27 2 2 2 3" xfId="42560"/>
    <cellStyle name="Note 27 2 2 3" xfId="23061"/>
    <cellStyle name="Note 27 2 2 3 2" xfId="49061"/>
    <cellStyle name="Note 27 2 2 4" xfId="36059"/>
    <cellStyle name="Note 27 2 3" xfId="13345"/>
    <cellStyle name="Note 27 2 3 2" xfId="26306"/>
    <cellStyle name="Note 27 2 3 2 2" xfId="52306"/>
    <cellStyle name="Note 27 2 3 3" xfId="39371"/>
    <cellStyle name="Note 27 2 4" xfId="19886"/>
    <cellStyle name="Note 27 2 4 2" xfId="45886"/>
    <cellStyle name="Note 27 2 5" xfId="32870"/>
    <cellStyle name="Note 27 3" xfId="3691"/>
    <cellStyle name="Note 27 3 2" xfId="10184"/>
    <cellStyle name="Note 27 3 2 2" xfId="16888"/>
    <cellStyle name="Note 27 3 2 2 2" xfId="29849"/>
    <cellStyle name="Note 27 3 2 2 2 2" xfId="55850"/>
    <cellStyle name="Note 27 3 2 2 3" xfId="42915"/>
    <cellStyle name="Note 27 3 2 3" xfId="23416"/>
    <cellStyle name="Note 27 3 2 3 2" xfId="49416"/>
    <cellStyle name="Note 27 3 2 4" xfId="36414"/>
    <cellStyle name="Note 27 3 3" xfId="13700"/>
    <cellStyle name="Note 27 3 3 2" xfId="26660"/>
    <cellStyle name="Note 27 3 3 2 2" xfId="52661"/>
    <cellStyle name="Note 27 3 3 3" xfId="39726"/>
    <cellStyle name="Note 27 3 4" xfId="20239"/>
    <cellStyle name="Note 27 3 4 2" xfId="46239"/>
    <cellStyle name="Note 27 3 5" xfId="33225"/>
    <cellStyle name="Note 27 4" xfId="4377"/>
    <cellStyle name="Note 27 4 2" xfId="10602"/>
    <cellStyle name="Note 27 4 2 2" xfId="17306"/>
    <cellStyle name="Note 27 4 2 2 2" xfId="30267"/>
    <cellStyle name="Note 27 4 2 2 2 2" xfId="56268"/>
    <cellStyle name="Note 27 4 2 2 3" xfId="43333"/>
    <cellStyle name="Note 27 4 2 3" xfId="23834"/>
    <cellStyle name="Note 27 4 2 3 2" xfId="49834"/>
    <cellStyle name="Note 27 4 2 4" xfId="36832"/>
    <cellStyle name="Note 27 4 3" xfId="14118"/>
    <cellStyle name="Note 27 4 3 2" xfId="27078"/>
    <cellStyle name="Note 27 4 3 2 2" xfId="53079"/>
    <cellStyle name="Note 27 4 3 3" xfId="40144"/>
    <cellStyle name="Note 27 4 4" xfId="20656"/>
    <cellStyle name="Note 27 4 4 2" xfId="46656"/>
    <cellStyle name="Note 27 4 5" xfId="33643"/>
    <cellStyle name="Note 27 5" xfId="4994"/>
    <cellStyle name="Note 27 5 2" xfId="10964"/>
    <cellStyle name="Note 27 5 2 2" xfId="17668"/>
    <cellStyle name="Note 27 5 2 2 2" xfId="30629"/>
    <cellStyle name="Note 27 5 2 2 2 2" xfId="56630"/>
    <cellStyle name="Note 27 5 2 2 3" xfId="43695"/>
    <cellStyle name="Note 27 5 2 3" xfId="24196"/>
    <cellStyle name="Note 27 5 2 3 2" xfId="50196"/>
    <cellStyle name="Note 27 5 2 4" xfId="37194"/>
    <cellStyle name="Note 27 5 3" xfId="14480"/>
    <cellStyle name="Note 27 5 3 2" xfId="27440"/>
    <cellStyle name="Note 27 5 3 2 2" xfId="53441"/>
    <cellStyle name="Note 27 5 3 3" xfId="40506"/>
    <cellStyle name="Note 27 5 4" xfId="21017"/>
    <cellStyle name="Note 27 5 4 2" xfId="47017"/>
    <cellStyle name="Note 27 5 5" xfId="34005"/>
    <cellStyle name="Note 27 6" xfId="8907"/>
    <cellStyle name="Note 27 6 2" xfId="15610"/>
    <cellStyle name="Note 27 6 2 2" xfId="28570"/>
    <cellStyle name="Note 27 6 2 2 2" xfId="54571"/>
    <cellStyle name="Note 27 6 2 3" xfId="41636"/>
    <cellStyle name="Note 27 6 3" xfId="22137"/>
    <cellStyle name="Note 27 6 3 2" xfId="48137"/>
    <cellStyle name="Note 27 6 4" xfId="35135"/>
    <cellStyle name="Note 27 7" xfId="12421"/>
    <cellStyle name="Note 27 7 2" xfId="25382"/>
    <cellStyle name="Note 27 7 2 2" xfId="51382"/>
    <cellStyle name="Note 27 7 3" xfId="38447"/>
    <cellStyle name="Note 27 8" xfId="18963"/>
    <cellStyle name="Note 27 8 2" xfId="44963"/>
    <cellStyle name="Note 27 9" xfId="31946"/>
    <cellStyle name="Note 28" xfId="1723"/>
    <cellStyle name="Note 28 2" xfId="3683"/>
    <cellStyle name="Note 28 2 2" xfId="10178"/>
    <cellStyle name="Note 28 2 2 2" xfId="16882"/>
    <cellStyle name="Note 28 2 2 2 2" xfId="29843"/>
    <cellStyle name="Note 28 2 2 2 2 2" xfId="55844"/>
    <cellStyle name="Note 28 2 2 2 3" xfId="42909"/>
    <cellStyle name="Note 28 2 2 3" xfId="23410"/>
    <cellStyle name="Note 28 2 2 3 2" xfId="49410"/>
    <cellStyle name="Note 28 2 2 4" xfId="36408"/>
    <cellStyle name="Note 28 2 3" xfId="13694"/>
    <cellStyle name="Note 28 2 3 2" xfId="26654"/>
    <cellStyle name="Note 28 2 3 2 2" xfId="52655"/>
    <cellStyle name="Note 28 2 3 3" xfId="39720"/>
    <cellStyle name="Note 28 2 4" xfId="20233"/>
    <cellStyle name="Note 28 2 4 2" xfId="46233"/>
    <cellStyle name="Note 28 2 5" xfId="33219"/>
    <cellStyle name="Note 28 3" xfId="4369"/>
    <cellStyle name="Note 28 3 2" xfId="10596"/>
    <cellStyle name="Note 28 3 2 2" xfId="17300"/>
    <cellStyle name="Note 28 3 2 2 2" xfId="30261"/>
    <cellStyle name="Note 28 3 2 2 2 2" xfId="56262"/>
    <cellStyle name="Note 28 3 2 2 3" xfId="43327"/>
    <cellStyle name="Note 28 3 2 3" xfId="23828"/>
    <cellStyle name="Note 28 3 2 3 2" xfId="49828"/>
    <cellStyle name="Note 28 3 2 4" xfId="36826"/>
    <cellStyle name="Note 28 3 3" xfId="14112"/>
    <cellStyle name="Note 28 3 3 2" xfId="27072"/>
    <cellStyle name="Note 28 3 3 2 2" xfId="53073"/>
    <cellStyle name="Note 28 3 3 3" xfId="40138"/>
    <cellStyle name="Note 28 3 4" xfId="20650"/>
    <cellStyle name="Note 28 3 4 2" xfId="46650"/>
    <cellStyle name="Note 28 3 5" xfId="33637"/>
    <cellStyle name="Note 28 4" xfId="4987"/>
    <cellStyle name="Note 28 4 2" xfId="10959"/>
    <cellStyle name="Note 28 4 2 2" xfId="17663"/>
    <cellStyle name="Note 28 4 2 2 2" xfId="30624"/>
    <cellStyle name="Note 28 4 2 2 2 2" xfId="56625"/>
    <cellStyle name="Note 28 4 2 2 3" xfId="43690"/>
    <cellStyle name="Note 28 4 2 3" xfId="24191"/>
    <cellStyle name="Note 28 4 2 3 2" xfId="50191"/>
    <cellStyle name="Note 28 4 2 4" xfId="37189"/>
    <cellStyle name="Note 28 4 3" xfId="14475"/>
    <cellStyle name="Note 28 4 3 2" xfId="27435"/>
    <cellStyle name="Note 28 4 3 2 2" xfId="53436"/>
    <cellStyle name="Note 28 4 3 3" xfId="40501"/>
    <cellStyle name="Note 28 4 4" xfId="21012"/>
    <cellStyle name="Note 28 4 4 2" xfId="47012"/>
    <cellStyle name="Note 28 4 5" xfId="34000"/>
    <cellStyle name="Note 28 5" xfId="5577"/>
    <cellStyle name="Note 28 5 2" xfId="11236"/>
    <cellStyle name="Note 28 5 2 2" xfId="17939"/>
    <cellStyle name="Note 28 5 2 2 2" xfId="30900"/>
    <cellStyle name="Note 28 5 2 2 2 2" xfId="56901"/>
    <cellStyle name="Note 28 5 2 2 3" xfId="43966"/>
    <cellStyle name="Note 28 5 2 3" xfId="24467"/>
    <cellStyle name="Note 28 5 2 3 2" xfId="50467"/>
    <cellStyle name="Note 28 5 2 4" xfId="37465"/>
    <cellStyle name="Note 28 5 3" xfId="14751"/>
    <cellStyle name="Note 28 5 3 2" xfId="27711"/>
    <cellStyle name="Note 28 5 3 2 2" xfId="53712"/>
    <cellStyle name="Note 28 5 3 3" xfId="40777"/>
    <cellStyle name="Note 28 5 4" xfId="21288"/>
    <cellStyle name="Note 28 5 4 2" xfId="47288"/>
    <cellStyle name="Note 28 5 5" xfId="34276"/>
    <cellStyle name="Note 28 6" xfId="8920"/>
    <cellStyle name="Note 28 6 2" xfId="15623"/>
    <cellStyle name="Note 28 6 2 2" xfId="28583"/>
    <cellStyle name="Note 28 6 2 2 2" xfId="54584"/>
    <cellStyle name="Note 28 6 2 3" xfId="41649"/>
    <cellStyle name="Note 28 6 3" xfId="22150"/>
    <cellStyle name="Note 28 6 3 2" xfId="48150"/>
    <cellStyle name="Note 28 6 4" xfId="35148"/>
    <cellStyle name="Note 28 7" xfId="12434"/>
    <cellStyle name="Note 28 7 2" xfId="25395"/>
    <cellStyle name="Note 28 7 2 2" xfId="51395"/>
    <cellStyle name="Note 28 7 3" xfId="38460"/>
    <cellStyle name="Note 28 8" xfId="18976"/>
    <cellStyle name="Note 28 8 2" xfId="44976"/>
    <cellStyle name="Note 28 9" xfId="31959"/>
    <cellStyle name="Note 29" xfId="1764"/>
    <cellStyle name="Note 29 2" xfId="3713"/>
    <cellStyle name="Note 29 2 2" xfId="10200"/>
    <cellStyle name="Note 29 2 2 2" xfId="16905"/>
    <cellStyle name="Note 29 2 2 2 2" xfId="29866"/>
    <cellStyle name="Note 29 2 2 2 2 2" xfId="55867"/>
    <cellStyle name="Note 29 2 2 2 3" xfId="42932"/>
    <cellStyle name="Note 29 2 2 3" xfId="23433"/>
    <cellStyle name="Note 29 2 2 3 2" xfId="49433"/>
    <cellStyle name="Note 29 2 2 4" xfId="36431"/>
    <cellStyle name="Note 29 2 3" xfId="13717"/>
    <cellStyle name="Note 29 2 3 2" xfId="26677"/>
    <cellStyle name="Note 29 2 3 2 2" xfId="52678"/>
    <cellStyle name="Note 29 2 3 3" xfId="39743"/>
    <cellStyle name="Note 29 2 4" xfId="20255"/>
    <cellStyle name="Note 29 2 4 2" xfId="46255"/>
    <cellStyle name="Note 29 2 5" xfId="33242"/>
    <cellStyle name="Note 29 3" xfId="4398"/>
    <cellStyle name="Note 29 3 2" xfId="10618"/>
    <cellStyle name="Note 29 3 2 2" xfId="17323"/>
    <cellStyle name="Note 29 3 2 2 2" xfId="30284"/>
    <cellStyle name="Note 29 3 2 2 2 2" xfId="56285"/>
    <cellStyle name="Note 29 3 2 2 3" xfId="43350"/>
    <cellStyle name="Note 29 3 2 3" xfId="23851"/>
    <cellStyle name="Note 29 3 2 3 2" xfId="49851"/>
    <cellStyle name="Note 29 3 2 4" xfId="36849"/>
    <cellStyle name="Note 29 3 3" xfId="14135"/>
    <cellStyle name="Note 29 3 3 2" xfId="27095"/>
    <cellStyle name="Note 29 3 3 2 2" xfId="53096"/>
    <cellStyle name="Note 29 3 3 3" xfId="40161"/>
    <cellStyle name="Note 29 3 4" xfId="20672"/>
    <cellStyle name="Note 29 3 4 2" xfId="46672"/>
    <cellStyle name="Note 29 3 5" xfId="33660"/>
    <cellStyle name="Note 29 4" xfId="5012"/>
    <cellStyle name="Note 29 4 2" xfId="10979"/>
    <cellStyle name="Note 29 4 2 2" xfId="17683"/>
    <cellStyle name="Note 29 4 2 2 2" xfId="30644"/>
    <cellStyle name="Note 29 4 2 2 2 2" xfId="56645"/>
    <cellStyle name="Note 29 4 2 2 3" xfId="43710"/>
    <cellStyle name="Note 29 4 2 3" xfId="24211"/>
    <cellStyle name="Note 29 4 2 3 2" xfId="50211"/>
    <cellStyle name="Note 29 4 2 4" xfId="37209"/>
    <cellStyle name="Note 29 4 3" xfId="14495"/>
    <cellStyle name="Note 29 4 3 2" xfId="27455"/>
    <cellStyle name="Note 29 4 3 2 2" xfId="53456"/>
    <cellStyle name="Note 29 4 3 3" xfId="40521"/>
    <cellStyle name="Note 29 4 4" xfId="21032"/>
    <cellStyle name="Note 29 4 4 2" xfId="47032"/>
    <cellStyle name="Note 29 4 5" xfId="34020"/>
    <cellStyle name="Note 29 5" xfId="5593"/>
    <cellStyle name="Note 29 5 2" xfId="11249"/>
    <cellStyle name="Note 29 5 2 2" xfId="17952"/>
    <cellStyle name="Note 29 5 2 2 2" xfId="30913"/>
    <cellStyle name="Note 29 5 2 2 2 2" xfId="56914"/>
    <cellStyle name="Note 29 5 2 2 3" xfId="43979"/>
    <cellStyle name="Note 29 5 2 3" xfId="24480"/>
    <cellStyle name="Note 29 5 2 3 2" xfId="50480"/>
    <cellStyle name="Note 29 5 2 4" xfId="37478"/>
    <cellStyle name="Note 29 5 3" xfId="14764"/>
    <cellStyle name="Note 29 5 3 2" xfId="27724"/>
    <cellStyle name="Note 29 5 3 2 2" xfId="53725"/>
    <cellStyle name="Note 29 5 3 3" xfId="40790"/>
    <cellStyle name="Note 29 5 4" xfId="21301"/>
    <cellStyle name="Note 29 5 4 2" xfId="47301"/>
    <cellStyle name="Note 29 5 5" xfId="34289"/>
    <cellStyle name="Note 29 6" xfId="8933"/>
    <cellStyle name="Note 29 6 2" xfId="15636"/>
    <cellStyle name="Note 29 6 2 2" xfId="28596"/>
    <cellStyle name="Note 29 6 2 2 2" xfId="54597"/>
    <cellStyle name="Note 29 6 2 3" xfId="41662"/>
    <cellStyle name="Note 29 6 3" xfId="22163"/>
    <cellStyle name="Note 29 6 3 2" xfId="48163"/>
    <cellStyle name="Note 29 6 4" xfId="35161"/>
    <cellStyle name="Note 29 7" xfId="12447"/>
    <cellStyle name="Note 29 7 2" xfId="25408"/>
    <cellStyle name="Note 29 7 2 2" xfId="51408"/>
    <cellStyle name="Note 29 7 3" xfId="38473"/>
    <cellStyle name="Note 29 8" xfId="18989"/>
    <cellStyle name="Note 29 8 2" xfId="44989"/>
    <cellStyle name="Note 29 9" xfId="31972"/>
    <cellStyle name="Note 3" xfId="149"/>
    <cellStyle name="Note 3 2" xfId="2430"/>
    <cellStyle name="Note 3 2 2" xfId="9140"/>
    <cellStyle name="Note 3 2 2 2" xfId="15842"/>
    <cellStyle name="Note 3 2 2 2 2" xfId="28802"/>
    <cellStyle name="Note 3 2 2 2 2 2" xfId="54803"/>
    <cellStyle name="Note 3 2 2 2 3" xfId="41868"/>
    <cellStyle name="Note 3 2 2 3" xfId="22369"/>
    <cellStyle name="Note 3 2 2 3 2" xfId="48369"/>
    <cellStyle name="Note 3 2 2 4" xfId="35367"/>
    <cellStyle name="Note 3 2 3" xfId="12653"/>
    <cellStyle name="Note 3 2 3 2" xfId="25614"/>
    <cellStyle name="Note 3 2 3 2 2" xfId="51614"/>
    <cellStyle name="Note 3 2 3 3" xfId="38679"/>
    <cellStyle name="Note 3 2 4" xfId="19195"/>
    <cellStyle name="Note 3 2 4 2" xfId="45195"/>
    <cellStyle name="Note 3 2 5" xfId="32178"/>
    <cellStyle name="Note 3 3" xfId="3660"/>
    <cellStyle name="Note 3 3 2" xfId="10165"/>
    <cellStyle name="Note 3 3 2 2" xfId="16869"/>
    <cellStyle name="Note 3 3 2 2 2" xfId="29830"/>
    <cellStyle name="Note 3 3 2 2 2 2" xfId="55831"/>
    <cellStyle name="Note 3 3 2 2 3" xfId="42896"/>
    <cellStyle name="Note 3 3 2 3" xfId="23397"/>
    <cellStyle name="Note 3 3 2 3 2" xfId="49397"/>
    <cellStyle name="Note 3 3 2 4" xfId="36395"/>
    <cellStyle name="Note 3 3 3" xfId="13681"/>
    <cellStyle name="Note 3 3 3 2" xfId="26641"/>
    <cellStyle name="Note 3 3 3 2 2" xfId="52642"/>
    <cellStyle name="Note 3 3 3 3" xfId="39707"/>
    <cellStyle name="Note 3 3 4" xfId="20220"/>
    <cellStyle name="Note 3 3 4 2" xfId="46220"/>
    <cellStyle name="Note 3 3 5" xfId="33206"/>
    <cellStyle name="Note 3 4" xfId="4350"/>
    <cellStyle name="Note 3 4 2" xfId="10587"/>
    <cellStyle name="Note 3 4 2 2" xfId="17291"/>
    <cellStyle name="Note 3 4 2 2 2" xfId="30252"/>
    <cellStyle name="Note 3 4 2 2 2 2" xfId="56253"/>
    <cellStyle name="Note 3 4 2 2 3" xfId="43318"/>
    <cellStyle name="Note 3 4 2 3" xfId="23819"/>
    <cellStyle name="Note 3 4 2 3 2" xfId="49819"/>
    <cellStyle name="Note 3 4 2 4" xfId="36817"/>
    <cellStyle name="Note 3 4 3" xfId="14103"/>
    <cellStyle name="Note 3 4 3 2" xfId="27063"/>
    <cellStyle name="Note 3 4 3 2 2" xfId="53064"/>
    <cellStyle name="Note 3 4 3 3" xfId="40129"/>
    <cellStyle name="Note 3 4 4" xfId="20641"/>
    <cellStyle name="Note 3 4 4 2" xfId="46641"/>
    <cellStyle name="Note 3 4 5" xfId="33628"/>
    <cellStyle name="Note 3 5" xfId="4973"/>
    <cellStyle name="Note 3 5 2" xfId="10953"/>
    <cellStyle name="Note 3 5 2 2" xfId="17657"/>
    <cellStyle name="Note 3 5 2 2 2" xfId="30618"/>
    <cellStyle name="Note 3 5 2 2 2 2" xfId="56619"/>
    <cellStyle name="Note 3 5 2 2 3" xfId="43684"/>
    <cellStyle name="Note 3 5 2 3" xfId="24185"/>
    <cellStyle name="Note 3 5 2 3 2" xfId="50185"/>
    <cellStyle name="Note 3 5 2 4" xfId="37183"/>
    <cellStyle name="Note 3 5 3" xfId="14469"/>
    <cellStyle name="Note 3 5 3 2" xfId="27429"/>
    <cellStyle name="Note 3 5 3 2 2" xfId="53430"/>
    <cellStyle name="Note 3 5 3 3" xfId="40495"/>
    <cellStyle name="Note 3 5 4" xfId="21006"/>
    <cellStyle name="Note 3 5 4 2" xfId="47006"/>
    <cellStyle name="Note 3 5 5" xfId="33994"/>
    <cellStyle name="Note 3 6" xfId="8576"/>
    <cellStyle name="Note 3 6 2" xfId="15278"/>
    <cellStyle name="Note 3 6 2 2" xfId="28238"/>
    <cellStyle name="Note 3 6 2 2 2" xfId="54239"/>
    <cellStyle name="Note 3 6 2 3" xfId="41304"/>
    <cellStyle name="Note 3 6 3" xfId="21805"/>
    <cellStyle name="Note 3 6 3 2" xfId="47805"/>
    <cellStyle name="Note 3 6 4" xfId="34803"/>
    <cellStyle name="Note 3 7" xfId="12089"/>
    <cellStyle name="Note 3 7 2" xfId="25050"/>
    <cellStyle name="Note 3 7 2 2" xfId="51050"/>
    <cellStyle name="Note 3 7 3" xfId="38115"/>
    <cellStyle name="Note 3 8" xfId="18631"/>
    <cellStyle name="Note 3 8 2" xfId="44631"/>
    <cellStyle name="Note 3 9" xfId="31614"/>
    <cellStyle name="Note 30" xfId="1805"/>
    <cellStyle name="Note 30 2" xfId="3747"/>
    <cellStyle name="Note 30 2 2" xfId="10228"/>
    <cellStyle name="Note 30 2 2 2" xfId="16933"/>
    <cellStyle name="Note 30 2 2 2 2" xfId="29894"/>
    <cellStyle name="Note 30 2 2 2 2 2" xfId="55895"/>
    <cellStyle name="Note 30 2 2 2 3" xfId="42960"/>
    <cellStyle name="Note 30 2 2 3" xfId="23461"/>
    <cellStyle name="Note 30 2 2 3 2" xfId="49461"/>
    <cellStyle name="Note 30 2 2 4" xfId="36459"/>
    <cellStyle name="Note 30 2 3" xfId="13745"/>
    <cellStyle name="Note 30 2 3 2" xfId="26705"/>
    <cellStyle name="Note 30 2 3 2 2" xfId="52706"/>
    <cellStyle name="Note 30 2 3 3" xfId="39771"/>
    <cellStyle name="Note 30 2 4" xfId="20283"/>
    <cellStyle name="Note 30 2 4 2" xfId="46283"/>
    <cellStyle name="Note 30 2 5" xfId="33270"/>
    <cellStyle name="Note 30 3" xfId="4427"/>
    <cellStyle name="Note 30 3 2" xfId="10641"/>
    <cellStyle name="Note 30 3 2 2" xfId="17346"/>
    <cellStyle name="Note 30 3 2 2 2" xfId="30307"/>
    <cellStyle name="Note 30 3 2 2 2 2" xfId="56308"/>
    <cellStyle name="Note 30 3 2 2 3" xfId="43373"/>
    <cellStyle name="Note 30 3 2 3" xfId="23874"/>
    <cellStyle name="Note 30 3 2 3 2" xfId="49874"/>
    <cellStyle name="Note 30 3 2 4" xfId="36872"/>
    <cellStyle name="Note 30 3 3" xfId="14158"/>
    <cellStyle name="Note 30 3 3 2" xfId="27118"/>
    <cellStyle name="Note 30 3 3 2 2" xfId="53119"/>
    <cellStyle name="Note 30 3 3 3" xfId="40184"/>
    <cellStyle name="Note 30 3 4" xfId="20695"/>
    <cellStyle name="Note 30 3 4 2" xfId="46695"/>
    <cellStyle name="Note 30 3 5" xfId="33683"/>
    <cellStyle name="Note 30 4" xfId="5036"/>
    <cellStyle name="Note 30 4 2" xfId="10997"/>
    <cellStyle name="Note 30 4 2 2" xfId="17701"/>
    <cellStyle name="Note 30 4 2 2 2" xfId="30662"/>
    <cellStyle name="Note 30 4 2 2 2 2" xfId="56663"/>
    <cellStyle name="Note 30 4 2 2 3" xfId="43728"/>
    <cellStyle name="Note 30 4 2 3" xfId="24229"/>
    <cellStyle name="Note 30 4 2 3 2" xfId="50229"/>
    <cellStyle name="Note 30 4 2 4" xfId="37227"/>
    <cellStyle name="Note 30 4 3" xfId="14513"/>
    <cellStyle name="Note 30 4 3 2" xfId="27473"/>
    <cellStyle name="Note 30 4 3 2 2" xfId="53474"/>
    <cellStyle name="Note 30 4 3 3" xfId="40539"/>
    <cellStyle name="Note 30 4 4" xfId="21050"/>
    <cellStyle name="Note 30 4 4 2" xfId="47050"/>
    <cellStyle name="Note 30 4 5" xfId="34038"/>
    <cellStyle name="Note 30 5" xfId="5609"/>
    <cellStyle name="Note 30 5 2" xfId="11263"/>
    <cellStyle name="Note 30 5 2 2" xfId="17966"/>
    <cellStyle name="Note 30 5 2 2 2" xfId="30927"/>
    <cellStyle name="Note 30 5 2 2 2 2" xfId="56928"/>
    <cellStyle name="Note 30 5 2 2 3" xfId="43993"/>
    <cellStyle name="Note 30 5 2 3" xfId="24494"/>
    <cellStyle name="Note 30 5 2 3 2" xfId="50494"/>
    <cellStyle name="Note 30 5 2 4" xfId="37492"/>
    <cellStyle name="Note 30 5 3" xfId="14778"/>
    <cellStyle name="Note 30 5 3 2" xfId="27738"/>
    <cellStyle name="Note 30 5 3 2 2" xfId="53739"/>
    <cellStyle name="Note 30 5 3 3" xfId="40804"/>
    <cellStyle name="Note 30 5 4" xfId="21315"/>
    <cellStyle name="Note 30 5 4 2" xfId="47315"/>
    <cellStyle name="Note 30 5 5" xfId="34303"/>
    <cellStyle name="Note 30 6" xfId="8946"/>
    <cellStyle name="Note 30 6 2" xfId="15649"/>
    <cellStyle name="Note 30 6 2 2" xfId="28609"/>
    <cellStyle name="Note 30 6 2 2 2" xfId="54610"/>
    <cellStyle name="Note 30 6 2 3" xfId="41675"/>
    <cellStyle name="Note 30 6 3" xfId="22176"/>
    <cellStyle name="Note 30 6 3 2" xfId="48176"/>
    <cellStyle name="Note 30 6 4" xfId="35174"/>
    <cellStyle name="Note 30 7" xfId="12460"/>
    <cellStyle name="Note 30 7 2" xfId="25421"/>
    <cellStyle name="Note 30 7 2 2" xfId="51421"/>
    <cellStyle name="Note 30 7 3" xfId="38486"/>
    <cellStyle name="Note 30 8" xfId="19002"/>
    <cellStyle name="Note 30 8 2" xfId="45002"/>
    <cellStyle name="Note 30 9" xfId="31985"/>
    <cellStyle name="Note 31" xfId="1846"/>
    <cellStyle name="Note 31 2" xfId="3779"/>
    <cellStyle name="Note 31 2 2" xfId="10256"/>
    <cellStyle name="Note 31 2 2 2" xfId="16960"/>
    <cellStyle name="Note 31 2 2 2 2" xfId="29921"/>
    <cellStyle name="Note 31 2 2 2 2 2" xfId="55922"/>
    <cellStyle name="Note 31 2 2 2 3" xfId="42987"/>
    <cellStyle name="Note 31 2 2 3" xfId="23488"/>
    <cellStyle name="Note 31 2 2 3 2" xfId="49488"/>
    <cellStyle name="Note 31 2 2 4" xfId="36486"/>
    <cellStyle name="Note 31 2 3" xfId="13772"/>
    <cellStyle name="Note 31 2 3 2" xfId="26732"/>
    <cellStyle name="Note 31 2 3 2 2" xfId="52733"/>
    <cellStyle name="Note 31 2 3 3" xfId="39798"/>
    <cellStyle name="Note 31 2 4" xfId="20310"/>
    <cellStyle name="Note 31 2 4 2" xfId="46310"/>
    <cellStyle name="Note 31 2 5" xfId="33297"/>
    <cellStyle name="Note 31 3" xfId="4458"/>
    <cellStyle name="Note 31 3 2" xfId="10668"/>
    <cellStyle name="Note 31 3 2 2" xfId="17372"/>
    <cellStyle name="Note 31 3 2 2 2" xfId="30333"/>
    <cellStyle name="Note 31 3 2 2 2 2" xfId="56334"/>
    <cellStyle name="Note 31 3 2 2 3" xfId="43399"/>
    <cellStyle name="Note 31 3 2 3" xfId="23900"/>
    <cellStyle name="Note 31 3 2 3 2" xfId="49900"/>
    <cellStyle name="Note 31 3 2 4" xfId="36898"/>
    <cellStyle name="Note 31 3 3" xfId="14184"/>
    <cellStyle name="Note 31 3 3 2" xfId="27144"/>
    <cellStyle name="Note 31 3 3 2 2" xfId="53145"/>
    <cellStyle name="Note 31 3 3 3" xfId="40210"/>
    <cellStyle name="Note 31 3 4" xfId="20721"/>
    <cellStyle name="Note 31 3 4 2" xfId="46721"/>
    <cellStyle name="Note 31 3 5" xfId="33709"/>
    <cellStyle name="Note 31 4" xfId="5061"/>
    <cellStyle name="Note 31 4 2" xfId="11018"/>
    <cellStyle name="Note 31 4 2 2" xfId="17721"/>
    <cellStyle name="Note 31 4 2 2 2" xfId="30682"/>
    <cellStyle name="Note 31 4 2 2 2 2" xfId="56683"/>
    <cellStyle name="Note 31 4 2 2 3" xfId="43748"/>
    <cellStyle name="Note 31 4 2 3" xfId="24249"/>
    <cellStyle name="Note 31 4 2 3 2" xfId="50249"/>
    <cellStyle name="Note 31 4 2 4" xfId="37247"/>
    <cellStyle name="Note 31 4 3" xfId="14533"/>
    <cellStyle name="Note 31 4 3 2" xfId="27493"/>
    <cellStyle name="Note 31 4 3 2 2" xfId="53494"/>
    <cellStyle name="Note 31 4 3 3" xfId="40559"/>
    <cellStyle name="Note 31 4 4" xfId="21070"/>
    <cellStyle name="Note 31 4 4 2" xfId="47070"/>
    <cellStyle name="Note 31 4 5" xfId="34058"/>
    <cellStyle name="Note 31 5" xfId="5625"/>
    <cellStyle name="Note 31 5 2" xfId="11277"/>
    <cellStyle name="Note 31 5 2 2" xfId="17980"/>
    <cellStyle name="Note 31 5 2 2 2" xfId="30941"/>
    <cellStyle name="Note 31 5 2 2 2 2" xfId="56942"/>
    <cellStyle name="Note 31 5 2 2 3" xfId="44007"/>
    <cellStyle name="Note 31 5 2 3" xfId="24508"/>
    <cellStyle name="Note 31 5 2 3 2" xfId="50508"/>
    <cellStyle name="Note 31 5 2 4" xfId="37506"/>
    <cellStyle name="Note 31 5 3" xfId="14792"/>
    <cellStyle name="Note 31 5 3 2" xfId="27752"/>
    <cellStyle name="Note 31 5 3 2 2" xfId="53753"/>
    <cellStyle name="Note 31 5 3 3" xfId="40818"/>
    <cellStyle name="Note 31 5 4" xfId="21329"/>
    <cellStyle name="Note 31 5 4 2" xfId="47329"/>
    <cellStyle name="Note 31 5 5" xfId="34317"/>
    <cellStyle name="Note 31 6" xfId="8959"/>
    <cellStyle name="Note 31 6 2" xfId="15662"/>
    <cellStyle name="Note 31 6 2 2" xfId="28622"/>
    <cellStyle name="Note 31 6 2 2 2" xfId="54623"/>
    <cellStyle name="Note 31 6 2 3" xfId="41688"/>
    <cellStyle name="Note 31 6 3" xfId="22189"/>
    <cellStyle name="Note 31 6 3 2" xfId="48189"/>
    <cellStyle name="Note 31 6 4" xfId="35187"/>
    <cellStyle name="Note 31 7" xfId="12473"/>
    <cellStyle name="Note 31 7 2" xfId="25434"/>
    <cellStyle name="Note 31 7 2 2" xfId="51434"/>
    <cellStyle name="Note 31 7 3" xfId="38499"/>
    <cellStyle name="Note 31 8" xfId="19015"/>
    <cellStyle name="Note 31 8 2" xfId="45015"/>
    <cellStyle name="Note 31 9" xfId="31998"/>
    <cellStyle name="Note 32" xfId="1887"/>
    <cellStyle name="Note 32 2" xfId="3812"/>
    <cellStyle name="Note 32 2 2" xfId="10284"/>
    <cellStyle name="Note 32 2 2 2" xfId="16988"/>
    <cellStyle name="Note 32 2 2 2 2" xfId="29949"/>
    <cellStyle name="Note 32 2 2 2 2 2" xfId="55950"/>
    <cellStyle name="Note 32 2 2 2 3" xfId="43015"/>
    <cellStyle name="Note 32 2 2 3" xfId="23516"/>
    <cellStyle name="Note 32 2 2 3 2" xfId="49516"/>
    <cellStyle name="Note 32 2 2 4" xfId="36514"/>
    <cellStyle name="Note 32 2 3" xfId="13800"/>
    <cellStyle name="Note 32 2 3 2" xfId="26760"/>
    <cellStyle name="Note 32 2 3 2 2" xfId="52761"/>
    <cellStyle name="Note 32 2 3 3" xfId="39826"/>
    <cellStyle name="Note 32 2 4" xfId="20338"/>
    <cellStyle name="Note 32 2 4 2" xfId="46338"/>
    <cellStyle name="Note 32 2 5" xfId="33325"/>
    <cellStyle name="Note 32 3" xfId="4488"/>
    <cellStyle name="Note 32 3 2" xfId="10694"/>
    <cellStyle name="Note 32 3 2 2" xfId="17398"/>
    <cellStyle name="Note 32 3 2 2 2" xfId="30359"/>
    <cellStyle name="Note 32 3 2 2 2 2" xfId="56360"/>
    <cellStyle name="Note 32 3 2 2 3" xfId="43425"/>
    <cellStyle name="Note 32 3 2 3" xfId="23926"/>
    <cellStyle name="Note 32 3 2 3 2" xfId="49926"/>
    <cellStyle name="Note 32 3 2 4" xfId="36924"/>
    <cellStyle name="Note 32 3 3" xfId="14210"/>
    <cellStyle name="Note 32 3 3 2" xfId="27170"/>
    <cellStyle name="Note 32 3 3 2 2" xfId="53171"/>
    <cellStyle name="Note 32 3 3 3" xfId="40236"/>
    <cellStyle name="Note 32 3 4" xfId="20747"/>
    <cellStyle name="Note 32 3 4 2" xfId="46747"/>
    <cellStyle name="Note 32 3 5" xfId="33735"/>
    <cellStyle name="Note 32 4" xfId="5084"/>
    <cellStyle name="Note 32 4 2" xfId="11037"/>
    <cellStyle name="Note 32 4 2 2" xfId="17740"/>
    <cellStyle name="Note 32 4 2 2 2" xfId="30701"/>
    <cellStyle name="Note 32 4 2 2 2 2" xfId="56702"/>
    <cellStyle name="Note 32 4 2 2 3" xfId="43767"/>
    <cellStyle name="Note 32 4 2 3" xfId="24268"/>
    <cellStyle name="Note 32 4 2 3 2" xfId="50268"/>
    <cellStyle name="Note 32 4 2 4" xfId="37266"/>
    <cellStyle name="Note 32 4 3" xfId="14552"/>
    <cellStyle name="Note 32 4 3 2" xfId="27512"/>
    <cellStyle name="Note 32 4 3 2 2" xfId="53513"/>
    <cellStyle name="Note 32 4 3 3" xfId="40578"/>
    <cellStyle name="Note 32 4 4" xfId="21089"/>
    <cellStyle name="Note 32 4 4 2" xfId="47089"/>
    <cellStyle name="Note 32 4 5" xfId="34077"/>
    <cellStyle name="Note 32 5" xfId="5642"/>
    <cellStyle name="Note 32 5 2" xfId="11290"/>
    <cellStyle name="Note 32 5 2 2" xfId="17993"/>
    <cellStyle name="Note 32 5 2 2 2" xfId="30954"/>
    <cellStyle name="Note 32 5 2 2 2 2" xfId="56955"/>
    <cellStyle name="Note 32 5 2 2 3" xfId="44020"/>
    <cellStyle name="Note 32 5 2 3" xfId="24521"/>
    <cellStyle name="Note 32 5 2 3 2" xfId="50521"/>
    <cellStyle name="Note 32 5 2 4" xfId="37519"/>
    <cellStyle name="Note 32 5 3" xfId="14805"/>
    <cellStyle name="Note 32 5 3 2" xfId="27765"/>
    <cellStyle name="Note 32 5 3 2 2" xfId="53766"/>
    <cellStyle name="Note 32 5 3 3" xfId="40831"/>
    <cellStyle name="Note 32 5 4" xfId="21342"/>
    <cellStyle name="Note 32 5 4 2" xfId="47342"/>
    <cellStyle name="Note 32 5 5" xfId="34330"/>
    <cellStyle name="Note 32 6" xfId="8972"/>
    <cellStyle name="Note 32 6 2" xfId="15675"/>
    <cellStyle name="Note 32 6 2 2" xfId="28635"/>
    <cellStyle name="Note 32 6 2 2 2" xfId="54636"/>
    <cellStyle name="Note 32 6 2 3" xfId="41701"/>
    <cellStyle name="Note 32 6 3" xfId="22202"/>
    <cellStyle name="Note 32 6 3 2" xfId="48202"/>
    <cellStyle name="Note 32 6 4" xfId="35200"/>
    <cellStyle name="Note 32 7" xfId="12486"/>
    <cellStyle name="Note 32 7 2" xfId="25447"/>
    <cellStyle name="Note 32 7 2 2" xfId="51447"/>
    <cellStyle name="Note 32 7 3" xfId="38512"/>
    <cellStyle name="Note 32 8" xfId="19028"/>
    <cellStyle name="Note 32 8 2" xfId="45028"/>
    <cellStyle name="Note 32 9" xfId="32011"/>
    <cellStyle name="Note 33" xfId="1928"/>
    <cellStyle name="Note 33 2" xfId="3845"/>
    <cellStyle name="Note 33 2 2" xfId="10309"/>
    <cellStyle name="Note 33 2 2 2" xfId="17013"/>
    <cellStyle name="Note 33 2 2 2 2" xfId="29974"/>
    <cellStyle name="Note 33 2 2 2 2 2" xfId="55975"/>
    <cellStyle name="Note 33 2 2 2 3" xfId="43040"/>
    <cellStyle name="Note 33 2 2 3" xfId="23541"/>
    <cellStyle name="Note 33 2 2 3 2" xfId="49541"/>
    <cellStyle name="Note 33 2 2 4" xfId="36539"/>
    <cellStyle name="Note 33 2 3" xfId="13825"/>
    <cellStyle name="Note 33 2 3 2" xfId="26785"/>
    <cellStyle name="Note 33 2 3 2 2" xfId="52786"/>
    <cellStyle name="Note 33 2 3 3" xfId="39851"/>
    <cellStyle name="Note 33 2 4" xfId="20363"/>
    <cellStyle name="Note 33 2 4 2" xfId="46363"/>
    <cellStyle name="Note 33 2 5" xfId="33350"/>
    <cellStyle name="Note 33 3" xfId="4520"/>
    <cellStyle name="Note 33 3 2" xfId="10718"/>
    <cellStyle name="Note 33 3 2 2" xfId="17422"/>
    <cellStyle name="Note 33 3 2 2 2" xfId="30383"/>
    <cellStyle name="Note 33 3 2 2 2 2" xfId="56384"/>
    <cellStyle name="Note 33 3 2 2 3" xfId="43449"/>
    <cellStyle name="Note 33 3 2 3" xfId="23950"/>
    <cellStyle name="Note 33 3 2 3 2" xfId="49950"/>
    <cellStyle name="Note 33 3 2 4" xfId="36948"/>
    <cellStyle name="Note 33 3 3" xfId="14234"/>
    <cellStyle name="Note 33 3 3 2" xfId="27194"/>
    <cellStyle name="Note 33 3 3 2 2" xfId="53195"/>
    <cellStyle name="Note 33 3 3 3" xfId="40260"/>
    <cellStyle name="Note 33 3 4" xfId="20771"/>
    <cellStyle name="Note 33 3 4 2" xfId="46771"/>
    <cellStyle name="Note 33 3 5" xfId="33759"/>
    <cellStyle name="Note 33 4" xfId="5110"/>
    <cellStyle name="Note 33 4 2" xfId="11058"/>
    <cellStyle name="Note 33 4 2 2" xfId="17761"/>
    <cellStyle name="Note 33 4 2 2 2" xfId="30722"/>
    <cellStyle name="Note 33 4 2 2 2 2" xfId="56723"/>
    <cellStyle name="Note 33 4 2 2 3" xfId="43788"/>
    <cellStyle name="Note 33 4 2 3" xfId="24289"/>
    <cellStyle name="Note 33 4 2 3 2" xfId="50289"/>
    <cellStyle name="Note 33 4 2 4" xfId="37287"/>
    <cellStyle name="Note 33 4 3" xfId="14573"/>
    <cellStyle name="Note 33 4 3 2" xfId="27533"/>
    <cellStyle name="Note 33 4 3 2 2" xfId="53534"/>
    <cellStyle name="Note 33 4 3 3" xfId="40599"/>
    <cellStyle name="Note 33 4 4" xfId="21110"/>
    <cellStyle name="Note 33 4 4 2" xfId="47110"/>
    <cellStyle name="Note 33 4 5" xfId="34098"/>
    <cellStyle name="Note 33 5" xfId="5659"/>
    <cellStyle name="Note 33 5 2" xfId="11304"/>
    <cellStyle name="Note 33 5 2 2" xfId="18007"/>
    <cellStyle name="Note 33 5 2 2 2" xfId="30968"/>
    <cellStyle name="Note 33 5 2 2 2 2" xfId="56969"/>
    <cellStyle name="Note 33 5 2 2 3" xfId="44034"/>
    <cellStyle name="Note 33 5 2 3" xfId="24535"/>
    <cellStyle name="Note 33 5 2 3 2" xfId="50535"/>
    <cellStyle name="Note 33 5 2 4" xfId="37533"/>
    <cellStyle name="Note 33 5 3" xfId="14819"/>
    <cellStyle name="Note 33 5 3 2" xfId="27779"/>
    <cellStyle name="Note 33 5 3 2 2" xfId="53780"/>
    <cellStyle name="Note 33 5 3 3" xfId="40845"/>
    <cellStyle name="Note 33 5 4" xfId="21356"/>
    <cellStyle name="Note 33 5 4 2" xfId="47356"/>
    <cellStyle name="Note 33 5 5" xfId="34344"/>
    <cellStyle name="Note 33 6" xfId="8985"/>
    <cellStyle name="Note 33 6 2" xfId="15688"/>
    <cellStyle name="Note 33 6 2 2" xfId="28648"/>
    <cellStyle name="Note 33 6 2 2 2" xfId="54649"/>
    <cellStyle name="Note 33 6 2 3" xfId="41714"/>
    <cellStyle name="Note 33 6 3" xfId="22215"/>
    <cellStyle name="Note 33 6 3 2" xfId="48215"/>
    <cellStyle name="Note 33 6 4" xfId="35213"/>
    <cellStyle name="Note 33 7" xfId="12499"/>
    <cellStyle name="Note 33 7 2" xfId="25460"/>
    <cellStyle name="Note 33 7 2 2" xfId="51460"/>
    <cellStyle name="Note 33 7 3" xfId="38525"/>
    <cellStyle name="Note 33 8" xfId="19041"/>
    <cellStyle name="Note 33 8 2" xfId="45041"/>
    <cellStyle name="Note 33 9" xfId="32024"/>
    <cellStyle name="Note 34" xfId="1969"/>
    <cellStyle name="Note 34 2" xfId="3877"/>
    <cellStyle name="Note 34 2 2" xfId="10335"/>
    <cellStyle name="Note 34 2 2 2" xfId="17039"/>
    <cellStyle name="Note 34 2 2 2 2" xfId="30000"/>
    <cellStyle name="Note 34 2 2 2 2 2" xfId="56001"/>
    <cellStyle name="Note 34 2 2 2 3" xfId="43066"/>
    <cellStyle name="Note 34 2 2 3" xfId="23567"/>
    <cellStyle name="Note 34 2 2 3 2" xfId="49567"/>
    <cellStyle name="Note 34 2 2 4" xfId="36565"/>
    <cellStyle name="Note 34 2 3" xfId="13851"/>
    <cellStyle name="Note 34 2 3 2" xfId="26811"/>
    <cellStyle name="Note 34 2 3 2 2" xfId="52812"/>
    <cellStyle name="Note 34 2 3 3" xfId="39877"/>
    <cellStyle name="Note 34 2 4" xfId="20389"/>
    <cellStyle name="Note 34 2 4 2" xfId="46389"/>
    <cellStyle name="Note 34 2 5" xfId="33376"/>
    <cellStyle name="Note 34 3" xfId="4547"/>
    <cellStyle name="Note 34 3 2" xfId="10742"/>
    <cellStyle name="Note 34 3 2 2" xfId="17446"/>
    <cellStyle name="Note 34 3 2 2 2" xfId="30407"/>
    <cellStyle name="Note 34 3 2 2 2 2" xfId="56408"/>
    <cellStyle name="Note 34 3 2 2 3" xfId="43473"/>
    <cellStyle name="Note 34 3 2 3" xfId="23974"/>
    <cellStyle name="Note 34 3 2 3 2" xfId="49974"/>
    <cellStyle name="Note 34 3 2 4" xfId="36972"/>
    <cellStyle name="Note 34 3 3" xfId="14258"/>
    <cellStyle name="Note 34 3 3 2" xfId="27218"/>
    <cellStyle name="Note 34 3 3 2 2" xfId="53219"/>
    <cellStyle name="Note 34 3 3 3" xfId="40284"/>
    <cellStyle name="Note 34 3 4" xfId="20795"/>
    <cellStyle name="Note 34 3 4 2" xfId="46795"/>
    <cellStyle name="Note 34 3 5" xfId="33783"/>
    <cellStyle name="Note 34 4" xfId="5132"/>
    <cellStyle name="Note 34 4 2" xfId="11077"/>
    <cellStyle name="Note 34 4 2 2" xfId="17780"/>
    <cellStyle name="Note 34 4 2 2 2" xfId="30741"/>
    <cellStyle name="Note 34 4 2 2 2 2" xfId="56742"/>
    <cellStyle name="Note 34 4 2 2 3" xfId="43807"/>
    <cellStyle name="Note 34 4 2 3" xfId="24308"/>
    <cellStyle name="Note 34 4 2 3 2" xfId="50308"/>
    <cellStyle name="Note 34 4 2 4" xfId="37306"/>
    <cellStyle name="Note 34 4 3" xfId="14592"/>
    <cellStyle name="Note 34 4 3 2" xfId="27552"/>
    <cellStyle name="Note 34 4 3 2 2" xfId="53553"/>
    <cellStyle name="Note 34 4 3 3" xfId="40618"/>
    <cellStyle name="Note 34 4 4" xfId="21129"/>
    <cellStyle name="Note 34 4 4 2" xfId="47129"/>
    <cellStyle name="Note 34 4 5" xfId="34117"/>
    <cellStyle name="Note 34 5" xfId="5676"/>
    <cellStyle name="Note 34 5 2" xfId="11319"/>
    <cellStyle name="Note 34 5 2 2" xfId="18022"/>
    <cellStyle name="Note 34 5 2 2 2" xfId="30983"/>
    <cellStyle name="Note 34 5 2 2 2 2" xfId="56984"/>
    <cellStyle name="Note 34 5 2 2 3" xfId="44049"/>
    <cellStyle name="Note 34 5 2 3" xfId="24550"/>
    <cellStyle name="Note 34 5 2 3 2" xfId="50550"/>
    <cellStyle name="Note 34 5 2 4" xfId="37548"/>
    <cellStyle name="Note 34 5 3" xfId="14834"/>
    <cellStyle name="Note 34 5 3 2" xfId="27794"/>
    <cellStyle name="Note 34 5 3 2 2" xfId="53795"/>
    <cellStyle name="Note 34 5 3 3" xfId="40860"/>
    <cellStyle name="Note 34 5 4" xfId="21371"/>
    <cellStyle name="Note 34 5 4 2" xfId="47371"/>
    <cellStyle name="Note 34 5 5" xfId="34359"/>
    <cellStyle name="Note 34 6" xfId="8998"/>
    <cellStyle name="Note 34 6 2" xfId="15701"/>
    <cellStyle name="Note 34 6 2 2" xfId="28661"/>
    <cellStyle name="Note 34 6 2 2 2" xfId="54662"/>
    <cellStyle name="Note 34 6 2 3" xfId="41727"/>
    <cellStyle name="Note 34 6 3" xfId="22228"/>
    <cellStyle name="Note 34 6 3 2" xfId="48228"/>
    <cellStyle name="Note 34 6 4" xfId="35226"/>
    <cellStyle name="Note 34 7" xfId="12512"/>
    <cellStyle name="Note 34 7 2" xfId="25473"/>
    <cellStyle name="Note 34 7 2 2" xfId="51473"/>
    <cellStyle name="Note 34 7 3" xfId="38538"/>
    <cellStyle name="Note 34 8" xfId="19054"/>
    <cellStyle name="Note 34 8 2" xfId="45054"/>
    <cellStyle name="Note 34 9" xfId="32037"/>
    <cellStyle name="Note 35" xfId="2011"/>
    <cellStyle name="Note 35 2" xfId="3914"/>
    <cellStyle name="Note 35 2 2" xfId="10356"/>
    <cellStyle name="Note 35 2 2 2" xfId="17060"/>
    <cellStyle name="Note 35 2 2 2 2" xfId="30021"/>
    <cellStyle name="Note 35 2 2 2 2 2" xfId="56022"/>
    <cellStyle name="Note 35 2 2 2 3" xfId="43087"/>
    <cellStyle name="Note 35 2 2 3" xfId="23588"/>
    <cellStyle name="Note 35 2 2 3 2" xfId="49588"/>
    <cellStyle name="Note 35 2 2 4" xfId="36586"/>
    <cellStyle name="Note 35 2 3" xfId="13872"/>
    <cellStyle name="Note 35 2 3 2" xfId="26832"/>
    <cellStyle name="Note 35 2 3 2 2" xfId="52833"/>
    <cellStyle name="Note 35 2 3 3" xfId="39898"/>
    <cellStyle name="Note 35 2 4" xfId="20410"/>
    <cellStyle name="Note 35 2 4 2" xfId="46410"/>
    <cellStyle name="Note 35 2 5" xfId="33397"/>
    <cellStyle name="Note 35 3" xfId="4583"/>
    <cellStyle name="Note 35 3 2" xfId="10762"/>
    <cellStyle name="Note 35 3 2 2" xfId="17466"/>
    <cellStyle name="Note 35 3 2 2 2" xfId="30427"/>
    <cellStyle name="Note 35 3 2 2 2 2" xfId="56428"/>
    <cellStyle name="Note 35 3 2 2 3" xfId="43493"/>
    <cellStyle name="Note 35 3 2 3" xfId="23994"/>
    <cellStyle name="Note 35 3 2 3 2" xfId="49994"/>
    <cellStyle name="Note 35 3 2 4" xfId="36992"/>
    <cellStyle name="Note 35 3 3" xfId="14278"/>
    <cellStyle name="Note 35 3 3 2" xfId="27238"/>
    <cellStyle name="Note 35 3 3 2 2" xfId="53239"/>
    <cellStyle name="Note 35 3 3 3" xfId="40304"/>
    <cellStyle name="Note 35 3 4" xfId="20815"/>
    <cellStyle name="Note 35 3 4 2" xfId="46815"/>
    <cellStyle name="Note 35 3 5" xfId="33803"/>
    <cellStyle name="Note 35 4" xfId="5164"/>
    <cellStyle name="Note 35 4 2" xfId="11094"/>
    <cellStyle name="Note 35 4 2 2" xfId="17797"/>
    <cellStyle name="Note 35 4 2 2 2" xfId="30758"/>
    <cellStyle name="Note 35 4 2 2 2 2" xfId="56759"/>
    <cellStyle name="Note 35 4 2 2 3" xfId="43824"/>
    <cellStyle name="Note 35 4 2 3" xfId="24325"/>
    <cellStyle name="Note 35 4 2 3 2" xfId="50325"/>
    <cellStyle name="Note 35 4 2 4" xfId="37323"/>
    <cellStyle name="Note 35 4 3" xfId="14609"/>
    <cellStyle name="Note 35 4 3 2" xfId="27569"/>
    <cellStyle name="Note 35 4 3 2 2" xfId="53570"/>
    <cellStyle name="Note 35 4 3 3" xfId="40635"/>
    <cellStyle name="Note 35 4 4" xfId="21146"/>
    <cellStyle name="Note 35 4 4 2" xfId="47146"/>
    <cellStyle name="Note 35 4 5" xfId="34134"/>
    <cellStyle name="Note 35 5" xfId="5705"/>
    <cellStyle name="Note 35 5 2" xfId="11333"/>
    <cellStyle name="Note 35 5 2 2" xfId="18036"/>
    <cellStyle name="Note 35 5 2 2 2" xfId="30997"/>
    <cellStyle name="Note 35 5 2 2 2 2" xfId="56998"/>
    <cellStyle name="Note 35 5 2 2 3" xfId="44063"/>
    <cellStyle name="Note 35 5 2 3" xfId="24564"/>
    <cellStyle name="Note 35 5 2 3 2" xfId="50564"/>
    <cellStyle name="Note 35 5 2 4" xfId="37562"/>
    <cellStyle name="Note 35 5 3" xfId="14848"/>
    <cellStyle name="Note 35 5 3 2" xfId="27808"/>
    <cellStyle name="Note 35 5 3 2 2" xfId="53809"/>
    <cellStyle name="Note 35 5 3 3" xfId="40874"/>
    <cellStyle name="Note 35 5 4" xfId="21385"/>
    <cellStyle name="Note 35 5 4 2" xfId="47385"/>
    <cellStyle name="Note 35 5 5" xfId="34373"/>
    <cellStyle name="Note 35 6" xfId="9012"/>
    <cellStyle name="Note 35 6 2" xfId="15715"/>
    <cellStyle name="Note 35 6 2 2" xfId="28675"/>
    <cellStyle name="Note 35 6 2 2 2" xfId="54676"/>
    <cellStyle name="Note 35 6 2 3" xfId="41741"/>
    <cellStyle name="Note 35 6 3" xfId="22242"/>
    <cellStyle name="Note 35 6 3 2" xfId="48242"/>
    <cellStyle name="Note 35 6 4" xfId="35240"/>
    <cellStyle name="Note 35 7" xfId="12526"/>
    <cellStyle name="Note 35 7 2" xfId="25487"/>
    <cellStyle name="Note 35 7 2 2" xfId="51487"/>
    <cellStyle name="Note 35 7 3" xfId="38552"/>
    <cellStyle name="Note 35 8" xfId="19068"/>
    <cellStyle name="Note 35 8 2" xfId="45068"/>
    <cellStyle name="Note 35 9" xfId="32051"/>
    <cellStyle name="Note 36" xfId="2053"/>
    <cellStyle name="Note 36 2" xfId="3956"/>
    <cellStyle name="Note 36 2 2" xfId="10370"/>
    <cellStyle name="Note 36 2 2 2" xfId="17074"/>
    <cellStyle name="Note 36 2 2 2 2" xfId="30035"/>
    <cellStyle name="Note 36 2 2 2 2 2" xfId="56036"/>
    <cellStyle name="Note 36 2 2 2 3" xfId="43101"/>
    <cellStyle name="Note 36 2 2 3" xfId="23602"/>
    <cellStyle name="Note 36 2 2 3 2" xfId="49602"/>
    <cellStyle name="Note 36 2 2 4" xfId="36600"/>
    <cellStyle name="Note 36 2 3" xfId="13886"/>
    <cellStyle name="Note 36 2 3 2" xfId="26846"/>
    <cellStyle name="Note 36 2 3 2 2" xfId="52847"/>
    <cellStyle name="Note 36 2 3 3" xfId="39912"/>
    <cellStyle name="Note 36 2 4" xfId="20424"/>
    <cellStyle name="Note 36 2 4 2" xfId="46424"/>
    <cellStyle name="Note 36 2 5" xfId="33411"/>
    <cellStyle name="Note 36 3" xfId="4625"/>
    <cellStyle name="Note 36 3 2" xfId="10776"/>
    <cellStyle name="Note 36 3 2 2" xfId="17480"/>
    <cellStyle name="Note 36 3 2 2 2" xfId="30441"/>
    <cellStyle name="Note 36 3 2 2 2 2" xfId="56442"/>
    <cellStyle name="Note 36 3 2 2 3" xfId="43507"/>
    <cellStyle name="Note 36 3 2 3" xfId="24008"/>
    <cellStyle name="Note 36 3 2 3 2" xfId="50008"/>
    <cellStyle name="Note 36 3 2 4" xfId="37006"/>
    <cellStyle name="Note 36 3 3" xfId="14292"/>
    <cellStyle name="Note 36 3 3 2" xfId="27252"/>
    <cellStyle name="Note 36 3 3 2 2" xfId="53253"/>
    <cellStyle name="Note 36 3 3 3" xfId="40318"/>
    <cellStyle name="Note 36 3 4" xfId="20829"/>
    <cellStyle name="Note 36 3 4 2" xfId="46829"/>
    <cellStyle name="Note 36 3 5" xfId="33817"/>
    <cellStyle name="Note 36 4" xfId="5206"/>
    <cellStyle name="Note 36 4 2" xfId="11108"/>
    <cellStyle name="Note 36 4 2 2" xfId="17811"/>
    <cellStyle name="Note 36 4 2 2 2" xfId="30772"/>
    <cellStyle name="Note 36 4 2 2 2 2" xfId="56773"/>
    <cellStyle name="Note 36 4 2 2 3" xfId="43838"/>
    <cellStyle name="Note 36 4 2 3" xfId="24339"/>
    <cellStyle name="Note 36 4 2 3 2" xfId="50339"/>
    <cellStyle name="Note 36 4 2 4" xfId="37337"/>
    <cellStyle name="Note 36 4 3" xfId="14623"/>
    <cellStyle name="Note 36 4 3 2" xfId="27583"/>
    <cellStyle name="Note 36 4 3 2 2" xfId="53584"/>
    <cellStyle name="Note 36 4 3 3" xfId="40649"/>
    <cellStyle name="Note 36 4 4" xfId="21160"/>
    <cellStyle name="Note 36 4 4 2" xfId="47160"/>
    <cellStyle name="Note 36 4 5" xfId="34148"/>
    <cellStyle name="Note 36 5" xfId="5747"/>
    <cellStyle name="Note 36 5 2" xfId="11347"/>
    <cellStyle name="Note 36 5 2 2" xfId="18050"/>
    <cellStyle name="Note 36 5 2 2 2" xfId="31011"/>
    <cellStyle name="Note 36 5 2 2 2 2" xfId="57012"/>
    <cellStyle name="Note 36 5 2 2 3" xfId="44077"/>
    <cellStyle name="Note 36 5 2 3" xfId="24578"/>
    <cellStyle name="Note 36 5 2 3 2" xfId="50578"/>
    <cellStyle name="Note 36 5 2 4" xfId="37576"/>
    <cellStyle name="Note 36 5 3" xfId="14862"/>
    <cellStyle name="Note 36 5 3 2" xfId="27822"/>
    <cellStyle name="Note 36 5 3 2 2" xfId="53823"/>
    <cellStyle name="Note 36 5 3 3" xfId="40888"/>
    <cellStyle name="Note 36 5 4" xfId="21399"/>
    <cellStyle name="Note 36 5 4 2" xfId="47399"/>
    <cellStyle name="Note 36 5 5" xfId="34387"/>
    <cellStyle name="Note 36 6" xfId="9026"/>
    <cellStyle name="Note 36 6 2" xfId="15729"/>
    <cellStyle name="Note 36 6 2 2" xfId="28689"/>
    <cellStyle name="Note 36 6 2 2 2" xfId="54690"/>
    <cellStyle name="Note 36 6 2 3" xfId="41755"/>
    <cellStyle name="Note 36 6 3" xfId="22256"/>
    <cellStyle name="Note 36 6 3 2" xfId="48256"/>
    <cellStyle name="Note 36 6 4" xfId="35254"/>
    <cellStyle name="Note 36 7" xfId="12540"/>
    <cellStyle name="Note 36 7 2" xfId="25501"/>
    <cellStyle name="Note 36 7 2 2" xfId="51501"/>
    <cellStyle name="Note 36 7 3" xfId="38566"/>
    <cellStyle name="Note 36 8" xfId="19082"/>
    <cellStyle name="Note 36 8 2" xfId="45082"/>
    <cellStyle name="Note 36 9" xfId="32065"/>
    <cellStyle name="Note 37" xfId="2094"/>
    <cellStyle name="Note 37 2" xfId="3998"/>
    <cellStyle name="Note 37 2 2" xfId="10384"/>
    <cellStyle name="Note 37 2 2 2" xfId="17088"/>
    <cellStyle name="Note 37 2 2 2 2" xfId="30049"/>
    <cellStyle name="Note 37 2 2 2 2 2" xfId="56050"/>
    <cellStyle name="Note 37 2 2 2 3" xfId="43115"/>
    <cellStyle name="Note 37 2 2 3" xfId="23616"/>
    <cellStyle name="Note 37 2 2 3 2" xfId="49616"/>
    <cellStyle name="Note 37 2 2 4" xfId="36614"/>
    <cellStyle name="Note 37 2 3" xfId="13900"/>
    <cellStyle name="Note 37 2 3 2" xfId="26860"/>
    <cellStyle name="Note 37 2 3 2 2" xfId="52861"/>
    <cellStyle name="Note 37 2 3 3" xfId="39926"/>
    <cellStyle name="Note 37 2 4" xfId="20438"/>
    <cellStyle name="Note 37 2 4 2" xfId="46438"/>
    <cellStyle name="Note 37 2 5" xfId="33425"/>
    <cellStyle name="Note 37 3" xfId="4667"/>
    <cellStyle name="Note 37 3 2" xfId="10790"/>
    <cellStyle name="Note 37 3 2 2" xfId="17494"/>
    <cellStyle name="Note 37 3 2 2 2" xfId="30455"/>
    <cellStyle name="Note 37 3 2 2 2 2" xfId="56456"/>
    <cellStyle name="Note 37 3 2 2 3" xfId="43521"/>
    <cellStyle name="Note 37 3 2 3" xfId="24022"/>
    <cellStyle name="Note 37 3 2 3 2" xfId="50022"/>
    <cellStyle name="Note 37 3 2 4" xfId="37020"/>
    <cellStyle name="Note 37 3 3" xfId="14306"/>
    <cellStyle name="Note 37 3 3 2" xfId="27266"/>
    <cellStyle name="Note 37 3 3 2 2" xfId="53267"/>
    <cellStyle name="Note 37 3 3 3" xfId="40332"/>
    <cellStyle name="Note 37 3 4" xfId="20843"/>
    <cellStyle name="Note 37 3 4 2" xfId="46843"/>
    <cellStyle name="Note 37 3 5" xfId="33831"/>
    <cellStyle name="Note 37 4" xfId="5248"/>
    <cellStyle name="Note 37 4 2" xfId="11122"/>
    <cellStyle name="Note 37 4 2 2" xfId="17825"/>
    <cellStyle name="Note 37 4 2 2 2" xfId="30786"/>
    <cellStyle name="Note 37 4 2 2 2 2" xfId="56787"/>
    <cellStyle name="Note 37 4 2 2 3" xfId="43852"/>
    <cellStyle name="Note 37 4 2 3" xfId="24353"/>
    <cellStyle name="Note 37 4 2 3 2" xfId="50353"/>
    <cellStyle name="Note 37 4 2 4" xfId="37351"/>
    <cellStyle name="Note 37 4 3" xfId="14637"/>
    <cellStyle name="Note 37 4 3 2" xfId="27597"/>
    <cellStyle name="Note 37 4 3 2 2" xfId="53598"/>
    <cellStyle name="Note 37 4 3 3" xfId="40663"/>
    <cellStyle name="Note 37 4 4" xfId="21174"/>
    <cellStyle name="Note 37 4 4 2" xfId="47174"/>
    <cellStyle name="Note 37 4 5" xfId="34162"/>
    <cellStyle name="Note 37 5" xfId="5789"/>
    <cellStyle name="Note 37 5 2" xfId="11361"/>
    <cellStyle name="Note 37 5 2 2" xfId="18064"/>
    <cellStyle name="Note 37 5 2 2 2" xfId="31025"/>
    <cellStyle name="Note 37 5 2 2 2 2" xfId="57026"/>
    <cellStyle name="Note 37 5 2 2 3" xfId="44091"/>
    <cellStyle name="Note 37 5 2 3" xfId="24592"/>
    <cellStyle name="Note 37 5 2 3 2" xfId="50592"/>
    <cellStyle name="Note 37 5 2 4" xfId="37590"/>
    <cellStyle name="Note 37 5 3" xfId="14876"/>
    <cellStyle name="Note 37 5 3 2" xfId="27836"/>
    <cellStyle name="Note 37 5 3 2 2" xfId="53837"/>
    <cellStyle name="Note 37 5 3 3" xfId="40902"/>
    <cellStyle name="Note 37 5 4" xfId="21413"/>
    <cellStyle name="Note 37 5 4 2" xfId="47413"/>
    <cellStyle name="Note 37 5 5" xfId="34401"/>
    <cellStyle name="Note 37 6" xfId="9039"/>
    <cellStyle name="Note 37 6 2" xfId="15742"/>
    <cellStyle name="Note 37 6 2 2" xfId="28702"/>
    <cellStyle name="Note 37 6 2 2 2" xfId="54703"/>
    <cellStyle name="Note 37 6 2 3" xfId="41768"/>
    <cellStyle name="Note 37 6 3" xfId="22269"/>
    <cellStyle name="Note 37 6 3 2" xfId="48269"/>
    <cellStyle name="Note 37 6 4" xfId="35267"/>
    <cellStyle name="Note 37 7" xfId="12553"/>
    <cellStyle name="Note 37 7 2" xfId="25514"/>
    <cellStyle name="Note 37 7 2 2" xfId="51514"/>
    <cellStyle name="Note 37 7 3" xfId="38579"/>
    <cellStyle name="Note 37 8" xfId="19095"/>
    <cellStyle name="Note 37 8 2" xfId="45095"/>
    <cellStyle name="Note 37 9" xfId="32078"/>
    <cellStyle name="Note 38" xfId="2135"/>
    <cellStyle name="Note 38 2" xfId="4040"/>
    <cellStyle name="Note 38 2 2" xfId="10398"/>
    <cellStyle name="Note 38 2 2 2" xfId="17102"/>
    <cellStyle name="Note 38 2 2 2 2" xfId="30063"/>
    <cellStyle name="Note 38 2 2 2 2 2" xfId="56064"/>
    <cellStyle name="Note 38 2 2 2 3" xfId="43129"/>
    <cellStyle name="Note 38 2 2 3" xfId="23630"/>
    <cellStyle name="Note 38 2 2 3 2" xfId="49630"/>
    <cellStyle name="Note 38 2 2 4" xfId="36628"/>
    <cellStyle name="Note 38 2 3" xfId="13914"/>
    <cellStyle name="Note 38 2 3 2" xfId="26874"/>
    <cellStyle name="Note 38 2 3 2 2" xfId="52875"/>
    <cellStyle name="Note 38 2 3 3" xfId="39940"/>
    <cellStyle name="Note 38 2 4" xfId="20452"/>
    <cellStyle name="Note 38 2 4 2" xfId="46452"/>
    <cellStyle name="Note 38 2 5" xfId="33439"/>
    <cellStyle name="Note 38 3" xfId="4709"/>
    <cellStyle name="Note 38 3 2" xfId="10804"/>
    <cellStyle name="Note 38 3 2 2" xfId="17508"/>
    <cellStyle name="Note 38 3 2 2 2" xfId="30469"/>
    <cellStyle name="Note 38 3 2 2 2 2" xfId="56470"/>
    <cellStyle name="Note 38 3 2 2 3" xfId="43535"/>
    <cellStyle name="Note 38 3 2 3" xfId="24036"/>
    <cellStyle name="Note 38 3 2 3 2" xfId="50036"/>
    <cellStyle name="Note 38 3 2 4" xfId="37034"/>
    <cellStyle name="Note 38 3 3" xfId="14320"/>
    <cellStyle name="Note 38 3 3 2" xfId="27280"/>
    <cellStyle name="Note 38 3 3 2 2" xfId="53281"/>
    <cellStyle name="Note 38 3 3 3" xfId="40346"/>
    <cellStyle name="Note 38 3 4" xfId="20857"/>
    <cellStyle name="Note 38 3 4 2" xfId="46857"/>
    <cellStyle name="Note 38 3 5" xfId="33845"/>
    <cellStyle name="Note 38 4" xfId="5290"/>
    <cellStyle name="Note 38 4 2" xfId="11136"/>
    <cellStyle name="Note 38 4 2 2" xfId="17839"/>
    <cellStyle name="Note 38 4 2 2 2" xfId="30800"/>
    <cellStyle name="Note 38 4 2 2 2 2" xfId="56801"/>
    <cellStyle name="Note 38 4 2 2 3" xfId="43866"/>
    <cellStyle name="Note 38 4 2 3" xfId="24367"/>
    <cellStyle name="Note 38 4 2 3 2" xfId="50367"/>
    <cellStyle name="Note 38 4 2 4" xfId="37365"/>
    <cellStyle name="Note 38 4 3" xfId="14651"/>
    <cellStyle name="Note 38 4 3 2" xfId="27611"/>
    <cellStyle name="Note 38 4 3 2 2" xfId="53612"/>
    <cellStyle name="Note 38 4 3 3" xfId="40677"/>
    <cellStyle name="Note 38 4 4" xfId="21188"/>
    <cellStyle name="Note 38 4 4 2" xfId="47188"/>
    <cellStyle name="Note 38 4 5" xfId="34176"/>
    <cellStyle name="Note 38 5" xfId="5831"/>
    <cellStyle name="Note 38 5 2" xfId="11375"/>
    <cellStyle name="Note 38 5 2 2" xfId="18078"/>
    <cellStyle name="Note 38 5 2 2 2" xfId="31039"/>
    <cellStyle name="Note 38 5 2 2 2 2" xfId="57040"/>
    <cellStyle name="Note 38 5 2 2 3" xfId="44105"/>
    <cellStyle name="Note 38 5 2 3" xfId="24606"/>
    <cellStyle name="Note 38 5 2 3 2" xfId="50606"/>
    <cellStyle name="Note 38 5 2 4" xfId="37604"/>
    <cellStyle name="Note 38 5 3" xfId="14890"/>
    <cellStyle name="Note 38 5 3 2" xfId="27850"/>
    <cellStyle name="Note 38 5 3 2 2" xfId="53851"/>
    <cellStyle name="Note 38 5 3 3" xfId="40916"/>
    <cellStyle name="Note 38 5 4" xfId="21427"/>
    <cellStyle name="Note 38 5 4 2" xfId="47427"/>
    <cellStyle name="Note 38 5 5" xfId="34415"/>
    <cellStyle name="Note 38 6" xfId="9052"/>
    <cellStyle name="Note 38 6 2" xfId="15755"/>
    <cellStyle name="Note 38 6 2 2" xfId="28715"/>
    <cellStyle name="Note 38 6 2 2 2" xfId="54716"/>
    <cellStyle name="Note 38 6 2 3" xfId="41781"/>
    <cellStyle name="Note 38 6 3" xfId="22282"/>
    <cellStyle name="Note 38 6 3 2" xfId="48282"/>
    <cellStyle name="Note 38 6 4" xfId="35280"/>
    <cellStyle name="Note 38 7" xfId="12566"/>
    <cellStyle name="Note 38 7 2" xfId="25527"/>
    <cellStyle name="Note 38 7 2 2" xfId="51527"/>
    <cellStyle name="Note 38 7 3" xfId="38592"/>
    <cellStyle name="Note 38 8" xfId="19108"/>
    <cellStyle name="Note 38 8 2" xfId="45108"/>
    <cellStyle name="Note 38 9" xfId="32091"/>
    <cellStyle name="Note 39" xfId="2177"/>
    <cellStyle name="Note 39 2" xfId="4082"/>
    <cellStyle name="Note 39 2 2" xfId="10412"/>
    <cellStyle name="Note 39 2 2 2" xfId="17116"/>
    <cellStyle name="Note 39 2 2 2 2" xfId="30077"/>
    <cellStyle name="Note 39 2 2 2 2 2" xfId="56078"/>
    <cellStyle name="Note 39 2 2 2 3" xfId="43143"/>
    <cellStyle name="Note 39 2 2 3" xfId="23644"/>
    <cellStyle name="Note 39 2 2 3 2" xfId="49644"/>
    <cellStyle name="Note 39 2 2 4" xfId="36642"/>
    <cellStyle name="Note 39 2 3" xfId="13928"/>
    <cellStyle name="Note 39 2 3 2" xfId="26888"/>
    <cellStyle name="Note 39 2 3 2 2" xfId="52889"/>
    <cellStyle name="Note 39 2 3 3" xfId="39954"/>
    <cellStyle name="Note 39 2 4" xfId="20466"/>
    <cellStyle name="Note 39 2 4 2" xfId="46466"/>
    <cellStyle name="Note 39 2 5" xfId="33453"/>
    <cellStyle name="Note 39 3" xfId="4751"/>
    <cellStyle name="Note 39 3 2" xfId="10818"/>
    <cellStyle name="Note 39 3 2 2" xfId="17522"/>
    <cellStyle name="Note 39 3 2 2 2" xfId="30483"/>
    <cellStyle name="Note 39 3 2 2 2 2" xfId="56484"/>
    <cellStyle name="Note 39 3 2 2 3" xfId="43549"/>
    <cellStyle name="Note 39 3 2 3" xfId="24050"/>
    <cellStyle name="Note 39 3 2 3 2" xfId="50050"/>
    <cellStyle name="Note 39 3 2 4" xfId="37048"/>
    <cellStyle name="Note 39 3 3" xfId="14334"/>
    <cellStyle name="Note 39 3 3 2" xfId="27294"/>
    <cellStyle name="Note 39 3 3 2 2" xfId="53295"/>
    <cellStyle name="Note 39 3 3 3" xfId="40360"/>
    <cellStyle name="Note 39 3 4" xfId="20871"/>
    <cellStyle name="Note 39 3 4 2" xfId="46871"/>
    <cellStyle name="Note 39 3 5" xfId="33859"/>
    <cellStyle name="Note 39 4" xfId="5332"/>
    <cellStyle name="Note 39 4 2" xfId="11150"/>
    <cellStyle name="Note 39 4 2 2" xfId="17853"/>
    <cellStyle name="Note 39 4 2 2 2" xfId="30814"/>
    <cellStyle name="Note 39 4 2 2 2 2" xfId="56815"/>
    <cellStyle name="Note 39 4 2 2 3" xfId="43880"/>
    <cellStyle name="Note 39 4 2 3" xfId="24381"/>
    <cellStyle name="Note 39 4 2 3 2" xfId="50381"/>
    <cellStyle name="Note 39 4 2 4" xfId="37379"/>
    <cellStyle name="Note 39 4 3" xfId="14665"/>
    <cellStyle name="Note 39 4 3 2" xfId="27625"/>
    <cellStyle name="Note 39 4 3 2 2" xfId="53626"/>
    <cellStyle name="Note 39 4 3 3" xfId="40691"/>
    <cellStyle name="Note 39 4 4" xfId="21202"/>
    <cellStyle name="Note 39 4 4 2" xfId="47202"/>
    <cellStyle name="Note 39 4 5" xfId="34190"/>
    <cellStyle name="Note 39 5" xfId="5873"/>
    <cellStyle name="Note 39 5 2" xfId="11389"/>
    <cellStyle name="Note 39 5 2 2" xfId="18092"/>
    <cellStyle name="Note 39 5 2 2 2" xfId="31053"/>
    <cellStyle name="Note 39 5 2 2 2 2" xfId="57054"/>
    <cellStyle name="Note 39 5 2 2 3" xfId="44119"/>
    <cellStyle name="Note 39 5 2 3" xfId="24620"/>
    <cellStyle name="Note 39 5 2 3 2" xfId="50620"/>
    <cellStyle name="Note 39 5 2 4" xfId="37618"/>
    <cellStyle name="Note 39 5 3" xfId="14904"/>
    <cellStyle name="Note 39 5 3 2" xfId="27864"/>
    <cellStyle name="Note 39 5 3 2 2" xfId="53865"/>
    <cellStyle name="Note 39 5 3 3" xfId="40930"/>
    <cellStyle name="Note 39 5 4" xfId="21441"/>
    <cellStyle name="Note 39 5 4 2" xfId="47441"/>
    <cellStyle name="Note 39 5 5" xfId="34429"/>
    <cellStyle name="Note 39 6" xfId="9066"/>
    <cellStyle name="Note 39 6 2" xfId="15769"/>
    <cellStyle name="Note 39 6 2 2" xfId="28729"/>
    <cellStyle name="Note 39 6 2 2 2" xfId="54730"/>
    <cellStyle name="Note 39 6 2 3" xfId="41795"/>
    <cellStyle name="Note 39 6 3" xfId="22296"/>
    <cellStyle name="Note 39 6 3 2" xfId="48296"/>
    <cellStyle name="Note 39 6 4" xfId="35294"/>
    <cellStyle name="Note 39 7" xfId="12580"/>
    <cellStyle name="Note 39 7 2" xfId="25541"/>
    <cellStyle name="Note 39 7 2 2" xfId="51541"/>
    <cellStyle name="Note 39 7 3" xfId="38606"/>
    <cellStyle name="Note 39 8" xfId="19122"/>
    <cellStyle name="Note 39 8 2" xfId="45122"/>
    <cellStyle name="Note 39 9" xfId="32105"/>
    <cellStyle name="Note 4" xfId="190"/>
    <cellStyle name="Note 4 2" xfId="2465"/>
    <cellStyle name="Note 4 2 2" xfId="9170"/>
    <cellStyle name="Note 4 2 2 2" xfId="15872"/>
    <cellStyle name="Note 4 2 2 2 2" xfId="28832"/>
    <cellStyle name="Note 4 2 2 2 2 2" xfId="54833"/>
    <cellStyle name="Note 4 2 2 2 3" xfId="41898"/>
    <cellStyle name="Note 4 2 2 3" xfId="22399"/>
    <cellStyle name="Note 4 2 2 3 2" xfId="48399"/>
    <cellStyle name="Note 4 2 2 4" xfId="35397"/>
    <cellStyle name="Note 4 2 3" xfId="12683"/>
    <cellStyle name="Note 4 2 3 2" xfId="25644"/>
    <cellStyle name="Note 4 2 3 2 2" xfId="51644"/>
    <cellStyle name="Note 4 2 3 3" xfId="38709"/>
    <cellStyle name="Note 4 2 4" xfId="19225"/>
    <cellStyle name="Note 4 2 4 2" xfId="45225"/>
    <cellStyle name="Note 4 2 5" xfId="32208"/>
    <cellStyle name="Note 4 3" xfId="3634"/>
    <cellStyle name="Note 4 3 2" xfId="10144"/>
    <cellStyle name="Note 4 3 2 2" xfId="16848"/>
    <cellStyle name="Note 4 3 2 2 2" xfId="29809"/>
    <cellStyle name="Note 4 3 2 2 2 2" xfId="55810"/>
    <cellStyle name="Note 4 3 2 2 3" xfId="42875"/>
    <cellStyle name="Note 4 3 2 3" xfId="23376"/>
    <cellStyle name="Note 4 3 2 3 2" xfId="49376"/>
    <cellStyle name="Note 4 3 2 4" xfId="36374"/>
    <cellStyle name="Note 4 3 3" xfId="13660"/>
    <cellStyle name="Note 4 3 3 2" xfId="26620"/>
    <cellStyle name="Note 4 3 3 2 2" xfId="52621"/>
    <cellStyle name="Note 4 3 3 3" xfId="39686"/>
    <cellStyle name="Note 4 3 4" xfId="20199"/>
    <cellStyle name="Note 4 3 4 2" xfId="46199"/>
    <cellStyle name="Note 4 3 5" xfId="33185"/>
    <cellStyle name="Note 4 4" xfId="4327"/>
    <cellStyle name="Note 4 4 2" xfId="10569"/>
    <cellStyle name="Note 4 4 2 2" xfId="17273"/>
    <cellStyle name="Note 4 4 2 2 2" xfId="30234"/>
    <cellStyle name="Note 4 4 2 2 2 2" xfId="56235"/>
    <cellStyle name="Note 4 4 2 2 3" xfId="43300"/>
    <cellStyle name="Note 4 4 2 3" xfId="23801"/>
    <cellStyle name="Note 4 4 2 3 2" xfId="49801"/>
    <cellStyle name="Note 4 4 2 4" xfId="36799"/>
    <cellStyle name="Note 4 4 3" xfId="14085"/>
    <cellStyle name="Note 4 4 3 2" xfId="27045"/>
    <cellStyle name="Note 4 4 3 2 2" xfId="53046"/>
    <cellStyle name="Note 4 4 3 3" xfId="40111"/>
    <cellStyle name="Note 4 4 4" xfId="20623"/>
    <cellStyle name="Note 4 4 4 2" xfId="46623"/>
    <cellStyle name="Note 4 4 5" xfId="33610"/>
    <cellStyle name="Note 4 5" xfId="4957"/>
    <cellStyle name="Note 4 5 2" xfId="10939"/>
    <cellStyle name="Note 4 5 2 2" xfId="17643"/>
    <cellStyle name="Note 4 5 2 2 2" xfId="30604"/>
    <cellStyle name="Note 4 5 2 2 2 2" xfId="56605"/>
    <cellStyle name="Note 4 5 2 2 3" xfId="43670"/>
    <cellStyle name="Note 4 5 2 3" xfId="24171"/>
    <cellStyle name="Note 4 5 2 3 2" xfId="50171"/>
    <cellStyle name="Note 4 5 2 4" xfId="37169"/>
    <cellStyle name="Note 4 5 3" xfId="14455"/>
    <cellStyle name="Note 4 5 3 2" xfId="27415"/>
    <cellStyle name="Note 4 5 3 2 2" xfId="53416"/>
    <cellStyle name="Note 4 5 3 3" xfId="40481"/>
    <cellStyle name="Note 4 5 4" xfId="20992"/>
    <cellStyle name="Note 4 5 4 2" xfId="46992"/>
    <cellStyle name="Note 4 5 5" xfId="33980"/>
    <cellStyle name="Note 4 6" xfId="8589"/>
    <cellStyle name="Note 4 6 2" xfId="15291"/>
    <cellStyle name="Note 4 6 2 2" xfId="28251"/>
    <cellStyle name="Note 4 6 2 2 2" xfId="54252"/>
    <cellStyle name="Note 4 6 2 3" xfId="41317"/>
    <cellStyle name="Note 4 6 3" xfId="21818"/>
    <cellStyle name="Note 4 6 3 2" xfId="47818"/>
    <cellStyle name="Note 4 6 4" xfId="34816"/>
    <cellStyle name="Note 4 7" xfId="12102"/>
    <cellStyle name="Note 4 7 2" xfId="25063"/>
    <cellStyle name="Note 4 7 2 2" xfId="51063"/>
    <cellStyle name="Note 4 7 3" xfId="38128"/>
    <cellStyle name="Note 4 8" xfId="18644"/>
    <cellStyle name="Note 4 8 2" xfId="44644"/>
    <cellStyle name="Note 4 9" xfId="31627"/>
    <cellStyle name="Note 40" xfId="2218"/>
    <cellStyle name="Note 40 2" xfId="4124"/>
    <cellStyle name="Note 40 2 2" xfId="10426"/>
    <cellStyle name="Note 40 2 2 2" xfId="17130"/>
    <cellStyle name="Note 40 2 2 2 2" xfId="30091"/>
    <cellStyle name="Note 40 2 2 2 2 2" xfId="56092"/>
    <cellStyle name="Note 40 2 2 2 3" xfId="43157"/>
    <cellStyle name="Note 40 2 2 3" xfId="23658"/>
    <cellStyle name="Note 40 2 2 3 2" xfId="49658"/>
    <cellStyle name="Note 40 2 2 4" xfId="36656"/>
    <cellStyle name="Note 40 2 3" xfId="13942"/>
    <cellStyle name="Note 40 2 3 2" xfId="26902"/>
    <cellStyle name="Note 40 2 3 2 2" xfId="52903"/>
    <cellStyle name="Note 40 2 3 3" xfId="39968"/>
    <cellStyle name="Note 40 2 4" xfId="20480"/>
    <cellStyle name="Note 40 2 4 2" xfId="46480"/>
    <cellStyle name="Note 40 2 5" xfId="33467"/>
    <cellStyle name="Note 40 3" xfId="4793"/>
    <cellStyle name="Note 40 3 2" xfId="10832"/>
    <cellStyle name="Note 40 3 2 2" xfId="17536"/>
    <cellStyle name="Note 40 3 2 2 2" xfId="30497"/>
    <cellStyle name="Note 40 3 2 2 2 2" xfId="56498"/>
    <cellStyle name="Note 40 3 2 2 3" xfId="43563"/>
    <cellStyle name="Note 40 3 2 3" xfId="24064"/>
    <cellStyle name="Note 40 3 2 3 2" xfId="50064"/>
    <cellStyle name="Note 40 3 2 4" xfId="37062"/>
    <cellStyle name="Note 40 3 3" xfId="14348"/>
    <cellStyle name="Note 40 3 3 2" xfId="27308"/>
    <cellStyle name="Note 40 3 3 2 2" xfId="53309"/>
    <cellStyle name="Note 40 3 3 3" xfId="40374"/>
    <cellStyle name="Note 40 3 4" xfId="20885"/>
    <cellStyle name="Note 40 3 4 2" xfId="46885"/>
    <cellStyle name="Note 40 3 5" xfId="33873"/>
    <cellStyle name="Note 40 4" xfId="5374"/>
    <cellStyle name="Note 40 4 2" xfId="11164"/>
    <cellStyle name="Note 40 4 2 2" xfId="17867"/>
    <cellStyle name="Note 40 4 2 2 2" xfId="30828"/>
    <cellStyle name="Note 40 4 2 2 2 2" xfId="56829"/>
    <cellStyle name="Note 40 4 2 2 3" xfId="43894"/>
    <cellStyle name="Note 40 4 2 3" xfId="24395"/>
    <cellStyle name="Note 40 4 2 3 2" xfId="50395"/>
    <cellStyle name="Note 40 4 2 4" xfId="37393"/>
    <cellStyle name="Note 40 4 3" xfId="14679"/>
    <cellStyle name="Note 40 4 3 2" xfId="27639"/>
    <cellStyle name="Note 40 4 3 2 2" xfId="53640"/>
    <cellStyle name="Note 40 4 3 3" xfId="40705"/>
    <cellStyle name="Note 40 4 4" xfId="21216"/>
    <cellStyle name="Note 40 4 4 2" xfId="47216"/>
    <cellStyle name="Note 40 4 5" xfId="34204"/>
    <cellStyle name="Note 40 5" xfId="5915"/>
    <cellStyle name="Note 40 5 2" xfId="11403"/>
    <cellStyle name="Note 40 5 2 2" xfId="18106"/>
    <cellStyle name="Note 40 5 2 2 2" xfId="31067"/>
    <cellStyle name="Note 40 5 2 2 2 2" xfId="57068"/>
    <cellStyle name="Note 40 5 2 2 3" xfId="44133"/>
    <cellStyle name="Note 40 5 2 3" xfId="24634"/>
    <cellStyle name="Note 40 5 2 3 2" xfId="50634"/>
    <cellStyle name="Note 40 5 2 4" xfId="37632"/>
    <cellStyle name="Note 40 5 3" xfId="14918"/>
    <cellStyle name="Note 40 5 3 2" xfId="27878"/>
    <cellStyle name="Note 40 5 3 2 2" xfId="53879"/>
    <cellStyle name="Note 40 5 3 3" xfId="40944"/>
    <cellStyle name="Note 40 5 4" xfId="21455"/>
    <cellStyle name="Note 40 5 4 2" xfId="47455"/>
    <cellStyle name="Note 40 5 5" xfId="34443"/>
    <cellStyle name="Note 40 6" xfId="9079"/>
    <cellStyle name="Note 40 6 2" xfId="15782"/>
    <cellStyle name="Note 40 6 2 2" xfId="28742"/>
    <cellStyle name="Note 40 6 2 2 2" xfId="54743"/>
    <cellStyle name="Note 40 6 2 3" xfId="41808"/>
    <cellStyle name="Note 40 6 3" xfId="22309"/>
    <cellStyle name="Note 40 6 3 2" xfId="48309"/>
    <cellStyle name="Note 40 6 4" xfId="35307"/>
    <cellStyle name="Note 40 7" xfId="12593"/>
    <cellStyle name="Note 40 7 2" xfId="25554"/>
    <cellStyle name="Note 40 7 2 2" xfId="51554"/>
    <cellStyle name="Note 40 7 3" xfId="38619"/>
    <cellStyle name="Note 40 8" xfId="19135"/>
    <cellStyle name="Note 40 8 2" xfId="45135"/>
    <cellStyle name="Note 40 9" xfId="32118"/>
    <cellStyle name="Note 41" xfId="2260"/>
    <cellStyle name="Note 41 2" xfId="4166"/>
    <cellStyle name="Note 41 2 2" xfId="10440"/>
    <cellStyle name="Note 41 2 2 2" xfId="17144"/>
    <cellStyle name="Note 41 2 2 2 2" xfId="30105"/>
    <cellStyle name="Note 41 2 2 2 2 2" xfId="56106"/>
    <cellStyle name="Note 41 2 2 2 3" xfId="43171"/>
    <cellStyle name="Note 41 2 2 3" xfId="23672"/>
    <cellStyle name="Note 41 2 2 3 2" xfId="49672"/>
    <cellStyle name="Note 41 2 2 4" xfId="36670"/>
    <cellStyle name="Note 41 2 3" xfId="13956"/>
    <cellStyle name="Note 41 2 3 2" xfId="26916"/>
    <cellStyle name="Note 41 2 3 2 2" xfId="52917"/>
    <cellStyle name="Note 41 2 3 3" xfId="39982"/>
    <cellStyle name="Note 41 2 4" xfId="20494"/>
    <cellStyle name="Note 41 2 4 2" xfId="46494"/>
    <cellStyle name="Note 41 2 5" xfId="33481"/>
    <cellStyle name="Note 41 3" xfId="4835"/>
    <cellStyle name="Note 41 3 2" xfId="10846"/>
    <cellStyle name="Note 41 3 2 2" xfId="17550"/>
    <cellStyle name="Note 41 3 2 2 2" xfId="30511"/>
    <cellStyle name="Note 41 3 2 2 2 2" xfId="56512"/>
    <cellStyle name="Note 41 3 2 2 3" xfId="43577"/>
    <cellStyle name="Note 41 3 2 3" xfId="24078"/>
    <cellStyle name="Note 41 3 2 3 2" xfId="50078"/>
    <cellStyle name="Note 41 3 2 4" xfId="37076"/>
    <cellStyle name="Note 41 3 3" xfId="14362"/>
    <cellStyle name="Note 41 3 3 2" xfId="27322"/>
    <cellStyle name="Note 41 3 3 2 2" xfId="53323"/>
    <cellStyle name="Note 41 3 3 3" xfId="40388"/>
    <cellStyle name="Note 41 3 4" xfId="20899"/>
    <cellStyle name="Note 41 3 4 2" xfId="46899"/>
    <cellStyle name="Note 41 3 5" xfId="33887"/>
    <cellStyle name="Note 41 4" xfId="5416"/>
    <cellStyle name="Note 41 4 2" xfId="11178"/>
    <cellStyle name="Note 41 4 2 2" xfId="17881"/>
    <cellStyle name="Note 41 4 2 2 2" xfId="30842"/>
    <cellStyle name="Note 41 4 2 2 2 2" xfId="56843"/>
    <cellStyle name="Note 41 4 2 2 3" xfId="43908"/>
    <cellStyle name="Note 41 4 2 3" xfId="24409"/>
    <cellStyle name="Note 41 4 2 3 2" xfId="50409"/>
    <cellStyle name="Note 41 4 2 4" xfId="37407"/>
    <cellStyle name="Note 41 4 3" xfId="14693"/>
    <cellStyle name="Note 41 4 3 2" xfId="27653"/>
    <cellStyle name="Note 41 4 3 2 2" xfId="53654"/>
    <cellStyle name="Note 41 4 3 3" xfId="40719"/>
    <cellStyle name="Note 41 4 4" xfId="21230"/>
    <cellStyle name="Note 41 4 4 2" xfId="47230"/>
    <cellStyle name="Note 41 4 5" xfId="34218"/>
    <cellStyle name="Note 41 5" xfId="5957"/>
    <cellStyle name="Note 41 5 2" xfId="11417"/>
    <cellStyle name="Note 41 5 2 2" xfId="18120"/>
    <cellStyle name="Note 41 5 2 2 2" xfId="31081"/>
    <cellStyle name="Note 41 5 2 2 2 2" xfId="57082"/>
    <cellStyle name="Note 41 5 2 2 3" xfId="44147"/>
    <cellStyle name="Note 41 5 2 3" xfId="24648"/>
    <cellStyle name="Note 41 5 2 3 2" xfId="50648"/>
    <cellStyle name="Note 41 5 2 4" xfId="37646"/>
    <cellStyle name="Note 41 5 3" xfId="14932"/>
    <cellStyle name="Note 41 5 3 2" xfId="27892"/>
    <cellStyle name="Note 41 5 3 2 2" xfId="53893"/>
    <cellStyle name="Note 41 5 3 3" xfId="40958"/>
    <cellStyle name="Note 41 5 4" xfId="21469"/>
    <cellStyle name="Note 41 5 4 2" xfId="47469"/>
    <cellStyle name="Note 41 5 5" xfId="34457"/>
    <cellStyle name="Note 41 6" xfId="9093"/>
    <cellStyle name="Note 41 6 2" xfId="15796"/>
    <cellStyle name="Note 41 6 2 2" xfId="28756"/>
    <cellStyle name="Note 41 6 2 2 2" xfId="54757"/>
    <cellStyle name="Note 41 6 2 3" xfId="41822"/>
    <cellStyle name="Note 41 6 3" xfId="22323"/>
    <cellStyle name="Note 41 6 3 2" xfId="48323"/>
    <cellStyle name="Note 41 6 4" xfId="35321"/>
    <cellStyle name="Note 41 7" xfId="12607"/>
    <cellStyle name="Note 41 7 2" xfId="25568"/>
    <cellStyle name="Note 41 7 2 2" xfId="51568"/>
    <cellStyle name="Note 41 7 3" xfId="38633"/>
    <cellStyle name="Note 41 8" xfId="19149"/>
    <cellStyle name="Note 41 8 2" xfId="45149"/>
    <cellStyle name="Note 41 9" xfId="32132"/>
    <cellStyle name="Note 42" xfId="2301"/>
    <cellStyle name="Note 42 2" xfId="9106"/>
    <cellStyle name="Note 42 2 2" xfId="15809"/>
    <cellStyle name="Note 42 2 2 2" xfId="28769"/>
    <cellStyle name="Note 42 2 2 2 2" xfId="54770"/>
    <cellStyle name="Note 42 2 2 3" xfId="41835"/>
    <cellStyle name="Note 42 2 3" xfId="22336"/>
    <cellStyle name="Note 42 2 3 2" xfId="48336"/>
    <cellStyle name="Note 42 2 4" xfId="35334"/>
    <cellStyle name="Note 42 3" xfId="12620"/>
    <cellStyle name="Note 42 3 2" xfId="25581"/>
    <cellStyle name="Note 42 3 2 2" xfId="51581"/>
    <cellStyle name="Note 42 3 3" xfId="38646"/>
    <cellStyle name="Note 42 4" xfId="19162"/>
    <cellStyle name="Note 42 4 2" xfId="45162"/>
    <cellStyle name="Note 42 5" xfId="32145"/>
    <cellStyle name="Note 43" xfId="3223"/>
    <cellStyle name="Note 43 2" xfId="9803"/>
    <cellStyle name="Note 43 2 2" xfId="16505"/>
    <cellStyle name="Note 43 2 2 2" xfId="29466"/>
    <cellStyle name="Note 43 2 2 2 2" xfId="55467"/>
    <cellStyle name="Note 43 2 2 3" xfId="42532"/>
    <cellStyle name="Note 43 2 3" xfId="23033"/>
    <cellStyle name="Note 43 2 3 2" xfId="49033"/>
    <cellStyle name="Note 43 2 4" xfId="36031"/>
    <cellStyle name="Note 43 3" xfId="13317"/>
    <cellStyle name="Note 43 3 2" xfId="26278"/>
    <cellStyle name="Note 43 3 2 2" xfId="52278"/>
    <cellStyle name="Note 43 3 3" xfId="39343"/>
    <cellStyle name="Note 43 4" xfId="19858"/>
    <cellStyle name="Note 43 4 2" xfId="45858"/>
    <cellStyle name="Note 43 5" xfId="32842"/>
    <cellStyle name="Note 44" xfId="2583"/>
    <cellStyle name="Note 44 2" xfId="9270"/>
    <cellStyle name="Note 44 2 2" xfId="15971"/>
    <cellStyle name="Note 44 2 2 2" xfId="28932"/>
    <cellStyle name="Note 44 2 2 2 2" xfId="54933"/>
    <cellStyle name="Note 44 2 2 3" xfId="41998"/>
    <cellStyle name="Note 44 2 3" xfId="22499"/>
    <cellStyle name="Note 44 2 3 2" xfId="48499"/>
    <cellStyle name="Note 44 2 4" xfId="35497"/>
    <cellStyle name="Note 44 3" xfId="12783"/>
    <cellStyle name="Note 44 3 2" xfId="25744"/>
    <cellStyle name="Note 44 3 2 2" xfId="51744"/>
    <cellStyle name="Note 44 3 3" xfId="38809"/>
    <cellStyle name="Note 44 4" xfId="19325"/>
    <cellStyle name="Note 44 4 2" xfId="45325"/>
    <cellStyle name="Note 44 5" xfId="32308"/>
    <cellStyle name="Note 45" xfId="3530"/>
    <cellStyle name="Note 45 2" xfId="10055"/>
    <cellStyle name="Note 45 2 2" xfId="16759"/>
    <cellStyle name="Note 45 2 2 2" xfId="29720"/>
    <cellStyle name="Note 45 2 2 2 2" xfId="55721"/>
    <cellStyle name="Note 45 2 2 3" xfId="42786"/>
    <cellStyle name="Note 45 2 3" xfId="23287"/>
    <cellStyle name="Note 45 2 3 2" xfId="49287"/>
    <cellStyle name="Note 45 2 4" xfId="36285"/>
    <cellStyle name="Note 45 3" xfId="13571"/>
    <cellStyle name="Note 45 3 2" xfId="26532"/>
    <cellStyle name="Note 45 3 2 2" xfId="52532"/>
    <cellStyle name="Note 45 3 3" xfId="39597"/>
    <cellStyle name="Note 45 4" xfId="20110"/>
    <cellStyle name="Note 45 4 2" xfId="46110"/>
    <cellStyle name="Note 45 5" xfId="33096"/>
    <cellStyle name="Note 46" xfId="4243"/>
    <cellStyle name="Note 46 2" xfId="10497"/>
    <cellStyle name="Note 46 2 2" xfId="17201"/>
    <cellStyle name="Note 46 2 2 2" xfId="30162"/>
    <cellStyle name="Note 46 2 2 2 2" xfId="56163"/>
    <cellStyle name="Note 46 2 2 3" xfId="43228"/>
    <cellStyle name="Note 46 2 3" xfId="23729"/>
    <cellStyle name="Note 46 2 3 2" xfId="49729"/>
    <cellStyle name="Note 46 2 4" xfId="36727"/>
    <cellStyle name="Note 46 3" xfId="14013"/>
    <cellStyle name="Note 46 3 2" xfId="26973"/>
    <cellStyle name="Note 46 3 2 2" xfId="52974"/>
    <cellStyle name="Note 46 3 3" xfId="40039"/>
    <cellStyle name="Note 46 4" xfId="20551"/>
    <cellStyle name="Note 46 4 2" xfId="46551"/>
    <cellStyle name="Note 46 5" xfId="33538"/>
    <cellStyle name="Note 47" xfId="2682"/>
    <cellStyle name="Note 47 2" xfId="9357"/>
    <cellStyle name="Note 47 2 2" xfId="16058"/>
    <cellStyle name="Note 47 2 2 2" xfId="29019"/>
    <cellStyle name="Note 47 2 2 2 2" xfId="55020"/>
    <cellStyle name="Note 47 2 2 3" xfId="42085"/>
    <cellStyle name="Note 47 2 3" xfId="22586"/>
    <cellStyle name="Note 47 2 3 2" xfId="48586"/>
    <cellStyle name="Note 47 2 4" xfId="35584"/>
    <cellStyle name="Note 47 3" xfId="12870"/>
    <cellStyle name="Note 47 3 2" xfId="25831"/>
    <cellStyle name="Note 47 3 2 2" xfId="51831"/>
    <cellStyle name="Note 47 3 3" xfId="38896"/>
    <cellStyle name="Note 47 4" xfId="19412"/>
    <cellStyle name="Note 47 4 2" xfId="45412"/>
    <cellStyle name="Note 47 5" xfId="32395"/>
    <cellStyle name="Note 48" xfId="4975"/>
    <cellStyle name="Note 48 2" xfId="10954"/>
    <cellStyle name="Note 48 2 2" xfId="17658"/>
    <cellStyle name="Note 48 2 2 2" xfId="30619"/>
    <cellStyle name="Note 48 2 2 2 2" xfId="56620"/>
    <cellStyle name="Note 48 2 2 3" xfId="43685"/>
    <cellStyle name="Note 48 2 3" xfId="24186"/>
    <cellStyle name="Note 48 2 3 2" xfId="50186"/>
    <cellStyle name="Note 48 2 4" xfId="37184"/>
    <cellStyle name="Note 48 3" xfId="14470"/>
    <cellStyle name="Note 48 3 2" xfId="27430"/>
    <cellStyle name="Note 48 3 2 2" xfId="53431"/>
    <cellStyle name="Note 48 3 3" xfId="40496"/>
    <cellStyle name="Note 48 4" xfId="21007"/>
    <cellStyle name="Note 48 4 2" xfId="47007"/>
    <cellStyle name="Note 48 5" xfId="33995"/>
    <cellStyle name="Note 49" xfId="5553"/>
    <cellStyle name="Note 49 2" xfId="11231"/>
    <cellStyle name="Note 49 2 2" xfId="17934"/>
    <cellStyle name="Note 49 2 2 2" xfId="30895"/>
    <cellStyle name="Note 49 2 2 2 2" xfId="56896"/>
    <cellStyle name="Note 49 2 2 3" xfId="43961"/>
    <cellStyle name="Note 49 2 3" xfId="24462"/>
    <cellStyle name="Note 49 2 3 2" xfId="50462"/>
    <cellStyle name="Note 49 2 4" xfId="37460"/>
    <cellStyle name="Note 49 3" xfId="14746"/>
    <cellStyle name="Note 49 3 2" xfId="27706"/>
    <cellStyle name="Note 49 3 2 2" xfId="53707"/>
    <cellStyle name="Note 49 3 3" xfId="40772"/>
    <cellStyle name="Note 49 4" xfId="21283"/>
    <cellStyle name="Note 49 4 2" xfId="47283"/>
    <cellStyle name="Note 49 5" xfId="34271"/>
    <cellStyle name="Note 5" xfId="231"/>
    <cellStyle name="Note 5 2" xfId="2499"/>
    <cellStyle name="Note 5 2 2" xfId="9197"/>
    <cellStyle name="Note 5 2 2 2" xfId="15899"/>
    <cellStyle name="Note 5 2 2 2 2" xfId="28859"/>
    <cellStyle name="Note 5 2 2 2 2 2" xfId="54860"/>
    <cellStyle name="Note 5 2 2 2 3" xfId="41925"/>
    <cellStyle name="Note 5 2 2 3" xfId="22426"/>
    <cellStyle name="Note 5 2 2 3 2" xfId="48426"/>
    <cellStyle name="Note 5 2 2 4" xfId="35424"/>
    <cellStyle name="Note 5 2 3" xfId="12710"/>
    <cellStyle name="Note 5 2 3 2" xfId="25671"/>
    <cellStyle name="Note 5 2 3 2 2" xfId="51671"/>
    <cellStyle name="Note 5 2 3 3" xfId="38736"/>
    <cellStyle name="Note 5 2 4" xfId="19252"/>
    <cellStyle name="Note 5 2 4 2" xfId="45252"/>
    <cellStyle name="Note 5 2 5" xfId="32235"/>
    <cellStyle name="Note 5 3" xfId="3602"/>
    <cellStyle name="Note 5 3 2" xfId="10119"/>
    <cellStyle name="Note 5 3 2 2" xfId="16823"/>
    <cellStyle name="Note 5 3 2 2 2" xfId="29784"/>
    <cellStyle name="Note 5 3 2 2 2 2" xfId="55785"/>
    <cellStyle name="Note 5 3 2 2 3" xfId="42850"/>
    <cellStyle name="Note 5 3 2 3" xfId="23351"/>
    <cellStyle name="Note 5 3 2 3 2" xfId="49351"/>
    <cellStyle name="Note 5 3 2 4" xfId="36349"/>
    <cellStyle name="Note 5 3 3" xfId="13635"/>
    <cellStyle name="Note 5 3 3 2" xfId="26595"/>
    <cellStyle name="Note 5 3 3 2 2" xfId="52596"/>
    <cellStyle name="Note 5 3 3 3" xfId="39661"/>
    <cellStyle name="Note 5 3 4" xfId="20174"/>
    <cellStyle name="Note 5 3 4 2" xfId="46174"/>
    <cellStyle name="Note 5 3 5" xfId="33160"/>
    <cellStyle name="Note 5 4" xfId="4300"/>
    <cellStyle name="Note 5 4 2" xfId="10547"/>
    <cellStyle name="Note 5 4 2 2" xfId="17251"/>
    <cellStyle name="Note 5 4 2 2 2" xfId="30212"/>
    <cellStyle name="Note 5 4 2 2 2 2" xfId="56213"/>
    <cellStyle name="Note 5 4 2 2 3" xfId="43278"/>
    <cellStyle name="Note 5 4 2 3" xfId="23779"/>
    <cellStyle name="Note 5 4 2 3 2" xfId="49779"/>
    <cellStyle name="Note 5 4 2 4" xfId="36777"/>
    <cellStyle name="Note 5 4 3" xfId="14063"/>
    <cellStyle name="Note 5 4 3 2" xfId="27023"/>
    <cellStyle name="Note 5 4 3 2 2" xfId="53024"/>
    <cellStyle name="Note 5 4 3 3" xfId="40089"/>
    <cellStyle name="Note 5 4 4" xfId="20601"/>
    <cellStyle name="Note 5 4 4 2" xfId="46601"/>
    <cellStyle name="Note 5 4 5" xfId="33588"/>
    <cellStyle name="Note 5 5" xfId="4940"/>
    <cellStyle name="Note 5 5 2" xfId="10926"/>
    <cellStyle name="Note 5 5 2 2" xfId="17630"/>
    <cellStyle name="Note 5 5 2 2 2" xfId="30591"/>
    <cellStyle name="Note 5 5 2 2 2 2" xfId="56592"/>
    <cellStyle name="Note 5 5 2 2 3" xfId="43657"/>
    <cellStyle name="Note 5 5 2 3" xfId="24158"/>
    <cellStyle name="Note 5 5 2 3 2" xfId="50158"/>
    <cellStyle name="Note 5 5 2 4" xfId="37156"/>
    <cellStyle name="Note 5 5 3" xfId="14442"/>
    <cellStyle name="Note 5 5 3 2" xfId="27402"/>
    <cellStyle name="Note 5 5 3 2 2" xfId="53403"/>
    <cellStyle name="Note 5 5 3 3" xfId="40468"/>
    <cellStyle name="Note 5 5 4" xfId="20979"/>
    <cellStyle name="Note 5 5 4 2" xfId="46979"/>
    <cellStyle name="Note 5 5 5" xfId="33967"/>
    <cellStyle name="Note 5 6" xfId="8602"/>
    <cellStyle name="Note 5 6 2" xfId="15304"/>
    <cellStyle name="Note 5 6 2 2" xfId="28264"/>
    <cellStyle name="Note 5 6 2 2 2" xfId="54265"/>
    <cellStyle name="Note 5 6 2 3" xfId="41330"/>
    <cellStyle name="Note 5 6 3" xfId="21831"/>
    <cellStyle name="Note 5 6 3 2" xfId="47831"/>
    <cellStyle name="Note 5 6 4" xfId="34829"/>
    <cellStyle name="Note 5 7" xfId="12115"/>
    <cellStyle name="Note 5 7 2" xfId="25076"/>
    <cellStyle name="Note 5 7 2 2" xfId="51076"/>
    <cellStyle name="Note 5 7 3" xfId="38141"/>
    <cellStyle name="Note 5 8" xfId="18657"/>
    <cellStyle name="Note 5 8 2" xfId="44657"/>
    <cellStyle name="Note 5 9" xfId="31640"/>
    <cellStyle name="Note 50" xfId="5511"/>
    <cellStyle name="Note 50 2" xfId="11217"/>
    <cellStyle name="Note 50 2 2" xfId="17920"/>
    <cellStyle name="Note 50 2 2 2" xfId="30881"/>
    <cellStyle name="Note 50 2 2 2 2" xfId="56882"/>
    <cellStyle name="Note 50 2 2 3" xfId="43947"/>
    <cellStyle name="Note 50 2 3" xfId="24448"/>
    <cellStyle name="Note 50 2 3 2" xfId="50448"/>
    <cellStyle name="Note 50 2 4" xfId="37446"/>
    <cellStyle name="Note 50 3" xfId="14732"/>
    <cellStyle name="Note 50 3 2" xfId="27692"/>
    <cellStyle name="Note 50 3 2 2" xfId="53693"/>
    <cellStyle name="Note 50 3 3" xfId="40758"/>
    <cellStyle name="Note 50 4" xfId="21269"/>
    <cellStyle name="Note 50 4 2" xfId="47269"/>
    <cellStyle name="Note 50 5" xfId="34257"/>
    <cellStyle name="Note 51" xfId="5470"/>
    <cellStyle name="Note 51 2" xfId="11204"/>
    <cellStyle name="Note 51 2 2" xfId="17907"/>
    <cellStyle name="Note 51 2 2 2" xfId="30868"/>
    <cellStyle name="Note 51 2 2 2 2" xfId="56869"/>
    <cellStyle name="Note 51 2 2 3" xfId="43934"/>
    <cellStyle name="Note 51 2 3" xfId="24435"/>
    <cellStyle name="Note 51 2 3 2" xfId="50435"/>
    <cellStyle name="Note 51 2 4" xfId="37433"/>
    <cellStyle name="Note 51 3" xfId="14719"/>
    <cellStyle name="Note 51 3 2" xfId="27679"/>
    <cellStyle name="Note 51 3 2 2" xfId="53680"/>
    <cellStyle name="Note 51 3 3" xfId="40745"/>
    <cellStyle name="Note 51 4" xfId="21256"/>
    <cellStyle name="Note 51 4 2" xfId="47256"/>
    <cellStyle name="Note 51 5" xfId="34244"/>
    <cellStyle name="Note 52" xfId="6276"/>
    <cellStyle name="Note 52 2" xfId="11431"/>
    <cellStyle name="Note 52 2 2" xfId="18134"/>
    <cellStyle name="Note 52 2 2 2" xfId="31095"/>
    <cellStyle name="Note 52 2 2 2 2" xfId="57096"/>
    <cellStyle name="Note 52 2 2 3" xfId="44161"/>
    <cellStyle name="Note 52 2 3" xfId="24662"/>
    <cellStyle name="Note 52 2 3 2" xfId="50662"/>
    <cellStyle name="Note 52 2 4" xfId="37660"/>
    <cellStyle name="Note 52 3" xfId="14946"/>
    <cellStyle name="Note 52 3 2" xfId="27906"/>
    <cellStyle name="Note 52 3 2 2" xfId="53907"/>
    <cellStyle name="Note 52 3 3" xfId="40972"/>
    <cellStyle name="Note 52 4" xfId="21483"/>
    <cellStyle name="Note 52 4 2" xfId="47483"/>
    <cellStyle name="Note 52 5" xfId="34471"/>
    <cellStyle name="Note 53" xfId="6318"/>
    <cellStyle name="Note 53 2" xfId="11445"/>
    <cellStyle name="Note 53 2 2" xfId="18148"/>
    <cellStyle name="Note 53 2 2 2" xfId="31109"/>
    <cellStyle name="Note 53 2 2 2 2" xfId="57110"/>
    <cellStyle name="Note 53 2 2 3" xfId="44175"/>
    <cellStyle name="Note 53 2 3" xfId="24676"/>
    <cellStyle name="Note 53 2 3 2" xfId="50676"/>
    <cellStyle name="Note 53 2 4" xfId="37674"/>
    <cellStyle name="Note 53 3" xfId="14960"/>
    <cellStyle name="Note 53 3 2" xfId="27920"/>
    <cellStyle name="Note 53 3 2 2" xfId="53921"/>
    <cellStyle name="Note 53 3 3" xfId="40986"/>
    <cellStyle name="Note 53 4" xfId="21497"/>
    <cellStyle name="Note 53 4 2" xfId="47497"/>
    <cellStyle name="Note 53 5" xfId="34485"/>
    <cellStyle name="Note 54" xfId="6360"/>
    <cellStyle name="Note 54 2" xfId="11459"/>
    <cellStyle name="Note 54 2 2" xfId="18162"/>
    <cellStyle name="Note 54 2 2 2" xfId="31123"/>
    <cellStyle name="Note 54 2 2 2 2" xfId="57124"/>
    <cellStyle name="Note 54 2 2 3" xfId="44189"/>
    <cellStyle name="Note 54 2 3" xfId="24690"/>
    <cellStyle name="Note 54 2 3 2" xfId="50690"/>
    <cellStyle name="Note 54 2 4" xfId="37688"/>
    <cellStyle name="Note 54 3" xfId="14974"/>
    <cellStyle name="Note 54 3 2" xfId="27934"/>
    <cellStyle name="Note 54 3 2 2" xfId="53935"/>
    <cellStyle name="Note 54 3 3" xfId="41000"/>
    <cellStyle name="Note 54 4" xfId="21511"/>
    <cellStyle name="Note 54 4 2" xfId="47511"/>
    <cellStyle name="Note 54 5" xfId="34499"/>
    <cellStyle name="Note 55" xfId="6402"/>
    <cellStyle name="Note 55 2" xfId="11473"/>
    <cellStyle name="Note 55 2 2" xfId="18176"/>
    <cellStyle name="Note 55 2 2 2" xfId="31137"/>
    <cellStyle name="Note 55 2 2 2 2" xfId="57138"/>
    <cellStyle name="Note 55 2 2 3" xfId="44203"/>
    <cellStyle name="Note 55 2 3" xfId="24704"/>
    <cellStyle name="Note 55 2 3 2" xfId="50704"/>
    <cellStyle name="Note 55 2 4" xfId="37702"/>
    <cellStyle name="Note 55 3" xfId="14988"/>
    <cellStyle name="Note 55 3 2" xfId="27948"/>
    <cellStyle name="Note 55 3 2 2" xfId="53949"/>
    <cellStyle name="Note 55 3 3" xfId="41014"/>
    <cellStyle name="Note 55 4" xfId="21525"/>
    <cellStyle name="Note 55 4 2" xfId="47525"/>
    <cellStyle name="Note 55 5" xfId="34513"/>
    <cellStyle name="Note 56" xfId="6444"/>
    <cellStyle name="Note 56 2" xfId="11487"/>
    <cellStyle name="Note 56 2 2" xfId="18190"/>
    <cellStyle name="Note 56 2 2 2" xfId="31151"/>
    <cellStyle name="Note 56 2 2 2 2" xfId="57152"/>
    <cellStyle name="Note 56 2 2 3" xfId="44217"/>
    <cellStyle name="Note 56 2 3" xfId="24718"/>
    <cellStyle name="Note 56 2 3 2" xfId="50718"/>
    <cellStyle name="Note 56 2 4" xfId="37716"/>
    <cellStyle name="Note 56 3" xfId="15002"/>
    <cellStyle name="Note 56 3 2" xfId="27962"/>
    <cellStyle name="Note 56 3 2 2" xfId="53963"/>
    <cellStyle name="Note 56 3 3" xfId="41028"/>
    <cellStyle name="Note 56 4" xfId="21539"/>
    <cellStyle name="Note 56 4 2" xfId="47539"/>
    <cellStyle name="Note 56 5" xfId="34527"/>
    <cellStyle name="Note 57" xfId="6486"/>
    <cellStyle name="Note 57 2" xfId="11501"/>
    <cellStyle name="Note 57 2 2" xfId="18204"/>
    <cellStyle name="Note 57 2 2 2" xfId="31165"/>
    <cellStyle name="Note 57 2 2 2 2" xfId="57166"/>
    <cellStyle name="Note 57 2 2 3" xfId="44231"/>
    <cellStyle name="Note 57 2 3" xfId="24732"/>
    <cellStyle name="Note 57 2 3 2" xfId="50732"/>
    <cellStyle name="Note 57 2 4" xfId="37730"/>
    <cellStyle name="Note 57 3" xfId="15016"/>
    <cellStyle name="Note 57 3 2" xfId="27976"/>
    <cellStyle name="Note 57 3 2 2" xfId="53977"/>
    <cellStyle name="Note 57 3 3" xfId="41042"/>
    <cellStyle name="Note 57 4" xfId="21553"/>
    <cellStyle name="Note 57 4 2" xfId="47553"/>
    <cellStyle name="Note 57 5" xfId="34541"/>
    <cellStyle name="Note 58" xfId="6528"/>
    <cellStyle name="Note 58 2" xfId="11515"/>
    <cellStyle name="Note 58 2 2" xfId="18218"/>
    <cellStyle name="Note 58 2 2 2" xfId="31179"/>
    <cellStyle name="Note 58 2 2 2 2" xfId="57180"/>
    <cellStyle name="Note 58 2 2 3" xfId="44245"/>
    <cellStyle name="Note 58 2 3" xfId="24746"/>
    <cellStyle name="Note 58 2 3 2" xfId="50746"/>
    <cellStyle name="Note 58 2 4" xfId="37744"/>
    <cellStyle name="Note 58 3" xfId="15030"/>
    <cellStyle name="Note 58 3 2" xfId="27990"/>
    <cellStyle name="Note 58 3 2 2" xfId="53991"/>
    <cellStyle name="Note 58 3 3" xfId="41056"/>
    <cellStyle name="Note 58 4" xfId="21567"/>
    <cellStyle name="Note 58 4 2" xfId="47567"/>
    <cellStyle name="Note 58 5" xfId="34555"/>
    <cellStyle name="Note 59" xfId="6570"/>
    <cellStyle name="Note 59 2" xfId="11529"/>
    <cellStyle name="Note 59 2 2" xfId="18232"/>
    <cellStyle name="Note 59 2 2 2" xfId="31193"/>
    <cellStyle name="Note 59 2 2 2 2" xfId="57194"/>
    <cellStyle name="Note 59 2 2 3" xfId="44259"/>
    <cellStyle name="Note 59 2 3" xfId="24760"/>
    <cellStyle name="Note 59 2 3 2" xfId="50760"/>
    <cellStyle name="Note 59 2 4" xfId="37758"/>
    <cellStyle name="Note 59 3" xfId="15044"/>
    <cellStyle name="Note 59 3 2" xfId="28004"/>
    <cellStyle name="Note 59 3 2 2" xfId="54005"/>
    <cellStyle name="Note 59 3 3" xfId="41070"/>
    <cellStyle name="Note 59 4" xfId="21581"/>
    <cellStyle name="Note 59 4 2" xfId="47581"/>
    <cellStyle name="Note 59 5" xfId="34569"/>
    <cellStyle name="Note 6" xfId="272"/>
    <cellStyle name="Note 6 2" xfId="2532"/>
    <cellStyle name="Note 6 2 2" xfId="9227"/>
    <cellStyle name="Note 6 2 2 2" xfId="15929"/>
    <cellStyle name="Note 6 2 2 2 2" xfId="28889"/>
    <cellStyle name="Note 6 2 2 2 2 2" xfId="54890"/>
    <cellStyle name="Note 6 2 2 2 3" xfId="41955"/>
    <cellStyle name="Note 6 2 2 3" xfId="22456"/>
    <cellStyle name="Note 6 2 2 3 2" xfId="48456"/>
    <cellStyle name="Note 6 2 2 4" xfId="35454"/>
    <cellStyle name="Note 6 2 3" xfId="12740"/>
    <cellStyle name="Note 6 2 3 2" xfId="25701"/>
    <cellStyle name="Note 6 2 3 2 2" xfId="51701"/>
    <cellStyle name="Note 6 2 3 3" xfId="38766"/>
    <cellStyle name="Note 6 2 4" xfId="19282"/>
    <cellStyle name="Note 6 2 4 2" xfId="45282"/>
    <cellStyle name="Note 6 2 5" xfId="32265"/>
    <cellStyle name="Note 6 3" xfId="3574"/>
    <cellStyle name="Note 6 3 2" xfId="10094"/>
    <cellStyle name="Note 6 3 2 2" xfId="16798"/>
    <cellStyle name="Note 6 3 2 2 2" xfId="29759"/>
    <cellStyle name="Note 6 3 2 2 2 2" xfId="55760"/>
    <cellStyle name="Note 6 3 2 2 3" xfId="42825"/>
    <cellStyle name="Note 6 3 2 3" xfId="23326"/>
    <cellStyle name="Note 6 3 2 3 2" xfId="49326"/>
    <cellStyle name="Note 6 3 2 4" xfId="36324"/>
    <cellStyle name="Note 6 3 3" xfId="13610"/>
    <cellStyle name="Note 6 3 3 2" xfId="26570"/>
    <cellStyle name="Note 6 3 3 2 2" xfId="52571"/>
    <cellStyle name="Note 6 3 3 3" xfId="39636"/>
    <cellStyle name="Note 6 3 4" xfId="20149"/>
    <cellStyle name="Note 6 3 4 2" xfId="46149"/>
    <cellStyle name="Note 6 3 5" xfId="33135"/>
    <cellStyle name="Note 6 4" xfId="4278"/>
    <cellStyle name="Note 6 4 2" xfId="10528"/>
    <cellStyle name="Note 6 4 2 2" xfId="17232"/>
    <cellStyle name="Note 6 4 2 2 2" xfId="30193"/>
    <cellStyle name="Note 6 4 2 2 2 2" xfId="56194"/>
    <cellStyle name="Note 6 4 2 2 3" xfId="43259"/>
    <cellStyle name="Note 6 4 2 3" xfId="23760"/>
    <cellStyle name="Note 6 4 2 3 2" xfId="49760"/>
    <cellStyle name="Note 6 4 2 4" xfId="36758"/>
    <cellStyle name="Note 6 4 3" xfId="14044"/>
    <cellStyle name="Note 6 4 3 2" xfId="27004"/>
    <cellStyle name="Note 6 4 3 2 2" xfId="53005"/>
    <cellStyle name="Note 6 4 3 3" xfId="40070"/>
    <cellStyle name="Note 6 4 4" xfId="20582"/>
    <cellStyle name="Note 6 4 4 2" xfId="46582"/>
    <cellStyle name="Note 6 4 5" xfId="33569"/>
    <cellStyle name="Note 6 5" xfId="4923"/>
    <cellStyle name="Note 6 5 2" xfId="10912"/>
    <cellStyle name="Note 6 5 2 2" xfId="17616"/>
    <cellStyle name="Note 6 5 2 2 2" xfId="30577"/>
    <cellStyle name="Note 6 5 2 2 2 2" xfId="56578"/>
    <cellStyle name="Note 6 5 2 2 3" xfId="43643"/>
    <cellStyle name="Note 6 5 2 3" xfId="24144"/>
    <cellStyle name="Note 6 5 2 3 2" xfId="50144"/>
    <cellStyle name="Note 6 5 2 4" xfId="37142"/>
    <cellStyle name="Note 6 5 3" xfId="14428"/>
    <cellStyle name="Note 6 5 3 2" xfId="27388"/>
    <cellStyle name="Note 6 5 3 2 2" xfId="53389"/>
    <cellStyle name="Note 6 5 3 3" xfId="40454"/>
    <cellStyle name="Note 6 5 4" xfId="20965"/>
    <cellStyle name="Note 6 5 4 2" xfId="46965"/>
    <cellStyle name="Note 6 5 5" xfId="33953"/>
    <cellStyle name="Note 6 6" xfId="8615"/>
    <cellStyle name="Note 6 6 2" xfId="15317"/>
    <cellStyle name="Note 6 6 2 2" xfId="28277"/>
    <cellStyle name="Note 6 6 2 2 2" xfId="54278"/>
    <cellStyle name="Note 6 6 2 3" xfId="41343"/>
    <cellStyle name="Note 6 6 3" xfId="21844"/>
    <cellStyle name="Note 6 6 3 2" xfId="47844"/>
    <cellStyle name="Note 6 6 4" xfId="34842"/>
    <cellStyle name="Note 6 7" xfId="12128"/>
    <cellStyle name="Note 6 7 2" xfId="25089"/>
    <cellStyle name="Note 6 7 2 2" xfId="51089"/>
    <cellStyle name="Note 6 7 3" xfId="38154"/>
    <cellStyle name="Note 6 8" xfId="18670"/>
    <cellStyle name="Note 6 8 2" xfId="44670"/>
    <cellStyle name="Note 6 9" xfId="31653"/>
    <cellStyle name="Note 60" xfId="6612"/>
    <cellStyle name="Note 60 2" xfId="11543"/>
    <cellStyle name="Note 60 2 2" xfId="18246"/>
    <cellStyle name="Note 60 2 2 2" xfId="31207"/>
    <cellStyle name="Note 60 2 2 2 2" xfId="57208"/>
    <cellStyle name="Note 60 2 2 3" xfId="44273"/>
    <cellStyle name="Note 60 2 3" xfId="24774"/>
    <cellStyle name="Note 60 2 3 2" xfId="50774"/>
    <cellStyle name="Note 60 2 4" xfId="37772"/>
    <cellStyle name="Note 60 3" xfId="15058"/>
    <cellStyle name="Note 60 3 2" xfId="28018"/>
    <cellStyle name="Note 60 3 2 2" xfId="54019"/>
    <cellStyle name="Note 60 3 3" xfId="41084"/>
    <cellStyle name="Note 60 4" xfId="21595"/>
    <cellStyle name="Note 60 4 2" xfId="47595"/>
    <cellStyle name="Note 60 5" xfId="34583"/>
    <cellStyle name="Note 61" xfId="6654"/>
    <cellStyle name="Note 61 2" xfId="11557"/>
    <cellStyle name="Note 61 2 2" xfId="18260"/>
    <cellStyle name="Note 61 2 2 2" xfId="31221"/>
    <cellStyle name="Note 61 2 2 2 2" xfId="57222"/>
    <cellStyle name="Note 61 2 2 3" xfId="44287"/>
    <cellStyle name="Note 61 2 3" xfId="24788"/>
    <cellStyle name="Note 61 2 3 2" xfId="50788"/>
    <cellStyle name="Note 61 2 4" xfId="37786"/>
    <cellStyle name="Note 61 3" xfId="15072"/>
    <cellStyle name="Note 61 3 2" xfId="28032"/>
    <cellStyle name="Note 61 3 2 2" xfId="54033"/>
    <cellStyle name="Note 61 3 3" xfId="41098"/>
    <cellStyle name="Note 61 4" xfId="21609"/>
    <cellStyle name="Note 61 4 2" xfId="47609"/>
    <cellStyle name="Note 61 5" xfId="34597"/>
    <cellStyle name="Note 62" xfId="8449"/>
    <cellStyle name="Note 62 2" xfId="11908"/>
    <cellStyle name="Note 62 2 2" xfId="18289"/>
    <cellStyle name="Note 62 2 2 2" xfId="31250"/>
    <cellStyle name="Note 62 2 2 2 2" xfId="57251"/>
    <cellStyle name="Note 62 2 2 3" xfId="44316"/>
    <cellStyle name="Note 62 2 3" xfId="24817"/>
    <cellStyle name="Note 62 2 3 2" xfId="50817"/>
    <cellStyle name="Note 62 2 4" xfId="37815"/>
    <cellStyle name="Note 62 3" xfId="15101"/>
    <cellStyle name="Note 62 3 2" xfId="28061"/>
    <cellStyle name="Note 62 3 2 2" xfId="54062"/>
    <cellStyle name="Note 62 3 3" xfId="41127"/>
    <cellStyle name="Note 62 4" xfId="21629"/>
    <cellStyle name="Note 62 4 2" xfId="47629"/>
    <cellStyle name="Note 62 5" xfId="34626"/>
    <cellStyle name="Note 63" xfId="8466"/>
    <cellStyle name="Note 63 2" xfId="11925"/>
    <cellStyle name="Note 63 2 2" xfId="18306"/>
    <cellStyle name="Note 63 2 2 2" xfId="31267"/>
    <cellStyle name="Note 63 2 2 2 2" xfId="57268"/>
    <cellStyle name="Note 63 2 2 3" xfId="44333"/>
    <cellStyle name="Note 63 2 3" xfId="24834"/>
    <cellStyle name="Note 63 2 3 2" xfId="50834"/>
    <cellStyle name="Note 63 2 4" xfId="37832"/>
    <cellStyle name="Note 63 3" xfId="15118"/>
    <cellStyle name="Note 63 3 2" xfId="28078"/>
    <cellStyle name="Note 63 3 2 2" xfId="54079"/>
    <cellStyle name="Note 63 3 3" xfId="41144"/>
    <cellStyle name="Note 63 4" xfId="21646"/>
    <cellStyle name="Note 63 4 2" xfId="47646"/>
    <cellStyle name="Note 63 5" xfId="34643"/>
    <cellStyle name="Note 64" xfId="8513"/>
    <cellStyle name="Note 64 2" xfId="11959"/>
    <cellStyle name="Note 64 2 2" xfId="18340"/>
    <cellStyle name="Note 64 2 2 2" xfId="31301"/>
    <cellStyle name="Note 64 2 2 2 2" xfId="57302"/>
    <cellStyle name="Note 64 2 2 3" xfId="44367"/>
    <cellStyle name="Note 64 2 3" xfId="24868"/>
    <cellStyle name="Note 64 2 3 2" xfId="50868"/>
    <cellStyle name="Note 64 2 4" xfId="37866"/>
    <cellStyle name="Note 64 3" xfId="15152"/>
    <cellStyle name="Note 64 3 2" xfId="28112"/>
    <cellStyle name="Note 64 3 2 2" xfId="54113"/>
    <cellStyle name="Note 64 3 3" xfId="41178"/>
    <cellStyle name="Note 64 4" xfId="21680"/>
    <cellStyle name="Note 64 4 2" xfId="47680"/>
    <cellStyle name="Note 64 5" xfId="34677"/>
    <cellStyle name="Note 65" xfId="8529"/>
    <cellStyle name="Note 65 2" xfId="11975"/>
    <cellStyle name="Note 65 2 2" xfId="18356"/>
    <cellStyle name="Note 65 2 2 2" xfId="31317"/>
    <cellStyle name="Note 65 2 2 2 2" xfId="57318"/>
    <cellStyle name="Note 65 2 2 3" xfId="44383"/>
    <cellStyle name="Note 65 2 3" xfId="24884"/>
    <cellStyle name="Note 65 2 3 2" xfId="50884"/>
    <cellStyle name="Note 65 2 4" xfId="37882"/>
    <cellStyle name="Note 65 3" xfId="15168"/>
    <cellStyle name="Note 65 3 2" xfId="28128"/>
    <cellStyle name="Note 65 3 2 2" xfId="54129"/>
    <cellStyle name="Note 65 3 3" xfId="41194"/>
    <cellStyle name="Note 65 4" xfId="21696"/>
    <cellStyle name="Note 65 4 2" xfId="47696"/>
    <cellStyle name="Note 65 5" xfId="34693"/>
    <cellStyle name="Note 66" xfId="81"/>
    <cellStyle name="Note 66 2" xfId="11696"/>
    <cellStyle name="Note 66 2 2" xfId="31337"/>
    <cellStyle name="Note 66 2 2 2" xfId="57338"/>
    <cellStyle name="Note 66 2 3" xfId="44403"/>
    <cellStyle name="Note 66 3" xfId="24904"/>
    <cellStyle name="Note 66 3 2" xfId="50904"/>
    <cellStyle name="Note 66 4" xfId="37902"/>
    <cellStyle name="Note 67" xfId="11723"/>
    <cellStyle name="Note 67 2" xfId="18393"/>
    <cellStyle name="Note 67 2 2" xfId="31355"/>
    <cellStyle name="Note 67 2 2 2" xfId="57356"/>
    <cellStyle name="Note 67 2 3" xfId="37952"/>
    <cellStyle name="Note 67 3" xfId="24922"/>
    <cellStyle name="Note 67 3 2" xfId="50922"/>
    <cellStyle name="Note 67 4" xfId="31600"/>
    <cellStyle name="Note 68" xfId="11738"/>
    <cellStyle name="Note 68 2" xfId="18464"/>
    <cellStyle name="Note 68 2 2" xfId="31426"/>
    <cellStyle name="Note 68 2 2 2" xfId="57427"/>
    <cellStyle name="Note 68 2 3" xfId="44477"/>
    <cellStyle name="Note 68 3" xfId="24993"/>
    <cellStyle name="Note 68 3 2" xfId="50993"/>
    <cellStyle name="Note 68 4" xfId="37955"/>
    <cellStyle name="Note 69" xfId="11751"/>
    <cellStyle name="Note 69 2" xfId="18480"/>
    <cellStyle name="Note 69 2 2" xfId="31442"/>
    <cellStyle name="Note 69 2 2 2" xfId="57443"/>
    <cellStyle name="Note 69 2 3" xfId="44493"/>
    <cellStyle name="Note 69 3" xfId="25009"/>
    <cellStyle name="Note 69 3 2" xfId="51009"/>
    <cellStyle name="Note 69 4" xfId="37976"/>
    <cellStyle name="Note 7" xfId="314"/>
    <cellStyle name="Note 7 2" xfId="2569"/>
    <cellStyle name="Note 7 2 2" xfId="9259"/>
    <cellStyle name="Note 7 2 2 2" xfId="15960"/>
    <cellStyle name="Note 7 2 2 2 2" xfId="28921"/>
    <cellStyle name="Note 7 2 2 2 2 2" xfId="54922"/>
    <cellStyle name="Note 7 2 2 2 3" xfId="41987"/>
    <cellStyle name="Note 7 2 2 3" xfId="22488"/>
    <cellStyle name="Note 7 2 2 3 2" xfId="48488"/>
    <cellStyle name="Note 7 2 2 4" xfId="35486"/>
    <cellStyle name="Note 7 2 3" xfId="12772"/>
    <cellStyle name="Note 7 2 3 2" xfId="25733"/>
    <cellStyle name="Note 7 2 3 2 2" xfId="51733"/>
    <cellStyle name="Note 7 2 3 3" xfId="38798"/>
    <cellStyle name="Note 7 2 4" xfId="19314"/>
    <cellStyle name="Note 7 2 4 2" xfId="45314"/>
    <cellStyle name="Note 7 2 5" xfId="32297"/>
    <cellStyle name="Note 7 3" xfId="3543"/>
    <cellStyle name="Note 7 3 2" xfId="10066"/>
    <cellStyle name="Note 7 3 2 2" xfId="16770"/>
    <cellStyle name="Note 7 3 2 2 2" xfId="29731"/>
    <cellStyle name="Note 7 3 2 2 2 2" xfId="55732"/>
    <cellStyle name="Note 7 3 2 2 3" xfId="42797"/>
    <cellStyle name="Note 7 3 2 3" xfId="23298"/>
    <cellStyle name="Note 7 3 2 3 2" xfId="49298"/>
    <cellStyle name="Note 7 3 2 4" xfId="36296"/>
    <cellStyle name="Note 7 3 3" xfId="13582"/>
    <cellStyle name="Note 7 3 3 2" xfId="26543"/>
    <cellStyle name="Note 7 3 3 2 2" xfId="52543"/>
    <cellStyle name="Note 7 3 3 3" xfId="39608"/>
    <cellStyle name="Note 7 3 4" xfId="20121"/>
    <cellStyle name="Note 7 3 4 2" xfId="46121"/>
    <cellStyle name="Note 7 3 5" xfId="33107"/>
    <cellStyle name="Note 7 4" xfId="4253"/>
    <cellStyle name="Note 7 4 2" xfId="10506"/>
    <cellStyle name="Note 7 4 2 2" xfId="17210"/>
    <cellStyle name="Note 7 4 2 2 2" xfId="30171"/>
    <cellStyle name="Note 7 4 2 2 2 2" xfId="56172"/>
    <cellStyle name="Note 7 4 2 2 3" xfId="43237"/>
    <cellStyle name="Note 7 4 2 3" xfId="23738"/>
    <cellStyle name="Note 7 4 2 3 2" xfId="49738"/>
    <cellStyle name="Note 7 4 2 4" xfId="36736"/>
    <cellStyle name="Note 7 4 3" xfId="14022"/>
    <cellStyle name="Note 7 4 3 2" xfId="26982"/>
    <cellStyle name="Note 7 4 3 2 2" xfId="52983"/>
    <cellStyle name="Note 7 4 3 3" xfId="40048"/>
    <cellStyle name="Note 7 4 4" xfId="20560"/>
    <cellStyle name="Note 7 4 4 2" xfId="46560"/>
    <cellStyle name="Note 7 4 5" xfId="33547"/>
    <cellStyle name="Note 7 5" xfId="4905"/>
    <cellStyle name="Note 7 5 2" xfId="10896"/>
    <cellStyle name="Note 7 5 2 2" xfId="17600"/>
    <cellStyle name="Note 7 5 2 2 2" xfId="30561"/>
    <cellStyle name="Note 7 5 2 2 2 2" xfId="56562"/>
    <cellStyle name="Note 7 5 2 2 3" xfId="43627"/>
    <cellStyle name="Note 7 5 2 3" xfId="24128"/>
    <cellStyle name="Note 7 5 2 3 2" xfId="50128"/>
    <cellStyle name="Note 7 5 2 4" xfId="37126"/>
    <cellStyle name="Note 7 5 3" xfId="14412"/>
    <cellStyle name="Note 7 5 3 2" xfId="27372"/>
    <cellStyle name="Note 7 5 3 2 2" xfId="53373"/>
    <cellStyle name="Note 7 5 3 3" xfId="40438"/>
    <cellStyle name="Note 7 5 4" xfId="20949"/>
    <cellStyle name="Note 7 5 4 2" xfId="46949"/>
    <cellStyle name="Note 7 5 5" xfId="33937"/>
    <cellStyle name="Note 7 6" xfId="8629"/>
    <cellStyle name="Note 7 6 2" xfId="15331"/>
    <cellStyle name="Note 7 6 2 2" xfId="28291"/>
    <cellStyle name="Note 7 6 2 2 2" xfId="54292"/>
    <cellStyle name="Note 7 6 2 3" xfId="41357"/>
    <cellStyle name="Note 7 6 3" xfId="21858"/>
    <cellStyle name="Note 7 6 3 2" xfId="47858"/>
    <cellStyle name="Note 7 6 4" xfId="34856"/>
    <cellStyle name="Note 7 7" xfId="12142"/>
    <cellStyle name="Note 7 7 2" xfId="25103"/>
    <cellStyle name="Note 7 7 2 2" xfId="51103"/>
    <cellStyle name="Note 7 7 3" xfId="38168"/>
    <cellStyle name="Note 7 8" xfId="18684"/>
    <cellStyle name="Note 7 8 2" xfId="44684"/>
    <cellStyle name="Note 7 9" xfId="31667"/>
    <cellStyle name="Note 70" xfId="11771"/>
    <cellStyle name="Note 70 2" xfId="18495"/>
    <cellStyle name="Note 70 2 2" xfId="31457"/>
    <cellStyle name="Note 70 2 2 2" xfId="57458"/>
    <cellStyle name="Note 70 2 3" xfId="44508"/>
    <cellStyle name="Note 70 3" xfId="25024"/>
    <cellStyle name="Note 70 3 2" xfId="51024"/>
    <cellStyle name="Note 70 4" xfId="38030"/>
    <cellStyle name="Note 71" xfId="11790"/>
    <cellStyle name="Note 71 2" xfId="31527"/>
    <cellStyle name="Note 71 2 2" xfId="57528"/>
    <cellStyle name="Note 71 3" xfId="38075"/>
    <cellStyle name="Note 72" xfId="11809"/>
    <cellStyle name="Note 72 2" xfId="31541"/>
    <cellStyle name="Note 72 2 2" xfId="57541"/>
    <cellStyle name="Note 72 3" xfId="38090"/>
    <cellStyle name="Note 73" xfId="11861"/>
    <cellStyle name="Note 73 2" xfId="18618"/>
    <cellStyle name="Note 73 3" xfId="44605"/>
    <cellStyle name="Note 74" xfId="18604"/>
    <cellStyle name="Note 74 2" xfId="44618"/>
    <cellStyle name="Note 8" xfId="356"/>
    <cellStyle name="Note 8 2" xfId="2605"/>
    <cellStyle name="Note 8 2 2" xfId="9288"/>
    <cellStyle name="Note 8 2 2 2" xfId="15989"/>
    <cellStyle name="Note 8 2 2 2 2" xfId="28950"/>
    <cellStyle name="Note 8 2 2 2 2 2" xfId="54951"/>
    <cellStyle name="Note 8 2 2 2 3" xfId="42016"/>
    <cellStyle name="Note 8 2 2 3" xfId="22517"/>
    <cellStyle name="Note 8 2 2 3 2" xfId="48517"/>
    <cellStyle name="Note 8 2 2 4" xfId="35515"/>
    <cellStyle name="Note 8 2 3" xfId="12801"/>
    <cellStyle name="Note 8 2 3 2" xfId="25762"/>
    <cellStyle name="Note 8 2 3 2 2" xfId="51762"/>
    <cellStyle name="Note 8 2 3 3" xfId="38827"/>
    <cellStyle name="Note 8 2 4" xfId="19343"/>
    <cellStyle name="Note 8 2 4 2" xfId="45343"/>
    <cellStyle name="Note 8 2 5" xfId="32326"/>
    <cellStyle name="Note 8 3" xfId="3509"/>
    <cellStyle name="Note 8 3 2" xfId="10038"/>
    <cellStyle name="Note 8 3 2 2" xfId="16742"/>
    <cellStyle name="Note 8 3 2 2 2" xfId="29703"/>
    <cellStyle name="Note 8 3 2 2 2 2" xfId="55704"/>
    <cellStyle name="Note 8 3 2 2 3" xfId="42769"/>
    <cellStyle name="Note 8 3 2 3" xfId="23270"/>
    <cellStyle name="Note 8 3 2 3 2" xfId="49270"/>
    <cellStyle name="Note 8 3 2 4" xfId="36268"/>
    <cellStyle name="Note 8 3 3" xfId="13554"/>
    <cellStyle name="Note 8 3 3 2" xfId="26515"/>
    <cellStyle name="Note 8 3 3 2 2" xfId="52515"/>
    <cellStyle name="Note 8 3 3 3" xfId="39580"/>
    <cellStyle name="Note 8 3 4" xfId="20093"/>
    <cellStyle name="Note 8 3 4 2" xfId="46093"/>
    <cellStyle name="Note 8 3 5" xfId="33079"/>
    <cellStyle name="Note 8 4" xfId="4226"/>
    <cellStyle name="Note 8 4 2" xfId="10483"/>
    <cellStyle name="Note 8 4 2 2" xfId="17187"/>
    <cellStyle name="Note 8 4 2 2 2" xfId="30148"/>
    <cellStyle name="Note 8 4 2 2 2 2" xfId="56149"/>
    <cellStyle name="Note 8 4 2 2 3" xfId="43214"/>
    <cellStyle name="Note 8 4 2 3" xfId="23715"/>
    <cellStyle name="Note 8 4 2 3 2" xfId="49715"/>
    <cellStyle name="Note 8 4 2 4" xfId="36713"/>
    <cellStyle name="Note 8 4 3" xfId="13999"/>
    <cellStyle name="Note 8 4 3 2" xfId="26959"/>
    <cellStyle name="Note 8 4 3 2 2" xfId="52960"/>
    <cellStyle name="Note 8 4 3 3" xfId="40025"/>
    <cellStyle name="Note 8 4 4" xfId="20537"/>
    <cellStyle name="Note 8 4 4 2" xfId="46537"/>
    <cellStyle name="Note 8 4 5" xfId="33524"/>
    <cellStyle name="Note 8 5" xfId="4887"/>
    <cellStyle name="Note 8 5 2" xfId="10881"/>
    <cellStyle name="Note 8 5 2 2" xfId="17585"/>
    <cellStyle name="Note 8 5 2 2 2" xfId="30546"/>
    <cellStyle name="Note 8 5 2 2 2 2" xfId="56547"/>
    <cellStyle name="Note 8 5 2 2 3" xfId="43612"/>
    <cellStyle name="Note 8 5 2 3" xfId="24113"/>
    <cellStyle name="Note 8 5 2 3 2" xfId="50113"/>
    <cellStyle name="Note 8 5 2 4" xfId="37111"/>
    <cellStyle name="Note 8 5 3" xfId="14397"/>
    <cellStyle name="Note 8 5 3 2" xfId="27357"/>
    <cellStyle name="Note 8 5 3 2 2" xfId="53358"/>
    <cellStyle name="Note 8 5 3 3" xfId="40423"/>
    <cellStyle name="Note 8 5 4" xfId="20934"/>
    <cellStyle name="Note 8 5 4 2" xfId="46934"/>
    <cellStyle name="Note 8 5 5" xfId="33922"/>
    <cellStyle name="Note 8 6" xfId="8643"/>
    <cellStyle name="Note 8 6 2" xfId="15345"/>
    <cellStyle name="Note 8 6 2 2" xfId="28305"/>
    <cellStyle name="Note 8 6 2 2 2" xfId="54306"/>
    <cellStyle name="Note 8 6 2 3" xfId="41371"/>
    <cellStyle name="Note 8 6 3" xfId="21872"/>
    <cellStyle name="Note 8 6 3 2" xfId="47872"/>
    <cellStyle name="Note 8 6 4" xfId="34870"/>
    <cellStyle name="Note 8 7" xfId="12156"/>
    <cellStyle name="Note 8 7 2" xfId="25117"/>
    <cellStyle name="Note 8 7 2 2" xfId="51117"/>
    <cellStyle name="Note 8 7 3" xfId="38182"/>
    <cellStyle name="Note 8 8" xfId="18698"/>
    <cellStyle name="Note 8 8 2" xfId="44698"/>
    <cellStyle name="Note 8 9" xfId="31681"/>
    <cellStyle name="Note 9" xfId="398"/>
    <cellStyle name="Note 9 2" xfId="2639"/>
    <cellStyle name="Note 9 2 2" xfId="9316"/>
    <cellStyle name="Note 9 2 2 2" xfId="16017"/>
    <cellStyle name="Note 9 2 2 2 2" xfId="28978"/>
    <cellStyle name="Note 9 2 2 2 2 2" xfId="54979"/>
    <cellStyle name="Note 9 2 2 2 3" xfId="42044"/>
    <cellStyle name="Note 9 2 2 3" xfId="22545"/>
    <cellStyle name="Note 9 2 2 3 2" xfId="48545"/>
    <cellStyle name="Note 9 2 2 4" xfId="35543"/>
    <cellStyle name="Note 9 2 3" xfId="12829"/>
    <cellStyle name="Note 9 2 3 2" xfId="25790"/>
    <cellStyle name="Note 9 2 3 2 2" xfId="51790"/>
    <cellStyle name="Note 9 2 3 3" xfId="38855"/>
    <cellStyle name="Note 9 2 4" xfId="19371"/>
    <cellStyle name="Note 9 2 4 2" xfId="45371"/>
    <cellStyle name="Note 9 2 5" xfId="32354"/>
    <cellStyle name="Note 9 3" xfId="3479"/>
    <cellStyle name="Note 9 3 2" xfId="10012"/>
    <cellStyle name="Note 9 3 2 2" xfId="16716"/>
    <cellStyle name="Note 9 3 2 2 2" xfId="29677"/>
    <cellStyle name="Note 9 3 2 2 2 2" xfId="55678"/>
    <cellStyle name="Note 9 3 2 2 3" xfId="42743"/>
    <cellStyle name="Note 9 3 2 3" xfId="23244"/>
    <cellStyle name="Note 9 3 2 3 2" xfId="49244"/>
    <cellStyle name="Note 9 3 2 4" xfId="36242"/>
    <cellStyle name="Note 9 3 3" xfId="13528"/>
    <cellStyle name="Note 9 3 3 2" xfId="26489"/>
    <cellStyle name="Note 9 3 3 2 2" xfId="52489"/>
    <cellStyle name="Note 9 3 3 3" xfId="39554"/>
    <cellStyle name="Note 9 3 4" xfId="20067"/>
    <cellStyle name="Note 9 3 4 2" xfId="46067"/>
    <cellStyle name="Note 9 3 5" xfId="33053"/>
    <cellStyle name="Note 9 4" xfId="4200"/>
    <cellStyle name="Note 9 4 2" xfId="10460"/>
    <cellStyle name="Note 9 4 2 2" xfId="17164"/>
    <cellStyle name="Note 9 4 2 2 2" xfId="30125"/>
    <cellStyle name="Note 9 4 2 2 2 2" xfId="56126"/>
    <cellStyle name="Note 9 4 2 2 3" xfId="43191"/>
    <cellStyle name="Note 9 4 2 3" xfId="23692"/>
    <cellStyle name="Note 9 4 2 3 2" xfId="49692"/>
    <cellStyle name="Note 9 4 2 4" xfId="36690"/>
    <cellStyle name="Note 9 4 3" xfId="13976"/>
    <cellStyle name="Note 9 4 3 2" xfId="26936"/>
    <cellStyle name="Note 9 4 3 2 2" xfId="52937"/>
    <cellStyle name="Note 9 4 3 3" xfId="40002"/>
    <cellStyle name="Note 9 4 4" xfId="20514"/>
    <cellStyle name="Note 9 4 4 2" xfId="46514"/>
    <cellStyle name="Note 9 4 5" xfId="33501"/>
    <cellStyle name="Note 9 5" xfId="4869"/>
    <cellStyle name="Note 9 5 2" xfId="10866"/>
    <cellStyle name="Note 9 5 2 2" xfId="17570"/>
    <cellStyle name="Note 9 5 2 2 2" xfId="30531"/>
    <cellStyle name="Note 9 5 2 2 2 2" xfId="56532"/>
    <cellStyle name="Note 9 5 2 2 3" xfId="43597"/>
    <cellStyle name="Note 9 5 2 3" xfId="24098"/>
    <cellStyle name="Note 9 5 2 3 2" xfId="50098"/>
    <cellStyle name="Note 9 5 2 4" xfId="37096"/>
    <cellStyle name="Note 9 5 3" xfId="14382"/>
    <cellStyle name="Note 9 5 3 2" xfId="27342"/>
    <cellStyle name="Note 9 5 3 2 2" xfId="53343"/>
    <cellStyle name="Note 9 5 3 3" xfId="40408"/>
    <cellStyle name="Note 9 5 4" xfId="20919"/>
    <cellStyle name="Note 9 5 4 2" xfId="46919"/>
    <cellStyle name="Note 9 5 5" xfId="33907"/>
    <cellStyle name="Note 9 6" xfId="8657"/>
    <cellStyle name="Note 9 6 2" xfId="15359"/>
    <cellStyle name="Note 9 6 2 2" xfId="28319"/>
    <cellStyle name="Note 9 6 2 2 2" xfId="54320"/>
    <cellStyle name="Note 9 6 2 3" xfId="41385"/>
    <cellStyle name="Note 9 6 3" xfId="21886"/>
    <cellStyle name="Note 9 6 3 2" xfId="47886"/>
    <cellStyle name="Note 9 6 4" xfId="34884"/>
    <cellStyle name="Note 9 7" xfId="12170"/>
    <cellStyle name="Note 9 7 2" xfId="25131"/>
    <cellStyle name="Note 9 7 2 2" xfId="51131"/>
    <cellStyle name="Note 9 7 3" xfId="38196"/>
    <cellStyle name="Note 9 8" xfId="18712"/>
    <cellStyle name="Note 9 8 2" xfId="44712"/>
    <cellStyle name="Note 9 9" xfId="31695"/>
    <cellStyle name="Output" xfId="12" builtinId="21" customBuiltin="1"/>
    <cellStyle name="Output 10" xfId="435"/>
    <cellStyle name="Output 11" xfId="477"/>
    <cellStyle name="Output 12" xfId="519"/>
    <cellStyle name="Output 13" xfId="560"/>
    <cellStyle name="Output 14" xfId="602"/>
    <cellStyle name="Output 15" xfId="644"/>
    <cellStyle name="Output 16" xfId="686"/>
    <cellStyle name="Output 17" xfId="728"/>
    <cellStyle name="Output 18" xfId="770"/>
    <cellStyle name="Output 19" xfId="812"/>
    <cellStyle name="Output 2" xfId="131"/>
    <cellStyle name="Output 2 2" xfId="2366"/>
    <cellStyle name="Output 2 2 2" xfId="2414"/>
    <cellStyle name="Output 2 2 3" xfId="3674"/>
    <cellStyle name="Output 2 2 4" xfId="4362"/>
    <cellStyle name="Output 2 2 5" xfId="4980"/>
    <cellStyle name="Output 2 3" xfId="3180"/>
    <cellStyle name="Output 2 4" xfId="2450"/>
    <cellStyle name="Output 2 5" xfId="3644"/>
    <cellStyle name="Output 20" xfId="854"/>
    <cellStyle name="Output 21" xfId="896"/>
    <cellStyle name="Output 22" xfId="938"/>
    <cellStyle name="Output 23" xfId="980"/>
    <cellStyle name="Output 24" xfId="1022"/>
    <cellStyle name="Output 25" xfId="1064"/>
    <cellStyle name="Output 26" xfId="1106"/>
    <cellStyle name="Output 27" xfId="1148"/>
    <cellStyle name="Output 28" xfId="1718"/>
    <cellStyle name="Output 29" xfId="1759"/>
    <cellStyle name="Output 3" xfId="144"/>
    <cellStyle name="Output 30" xfId="1800"/>
    <cellStyle name="Output 31" xfId="1841"/>
    <cellStyle name="Output 32" xfId="1882"/>
    <cellStyle name="Output 33" xfId="1923"/>
    <cellStyle name="Output 34" xfId="1964"/>
    <cellStyle name="Output 35" xfId="2006"/>
    <cellStyle name="Output 35 2" xfId="3909"/>
    <cellStyle name="Output 35 3" xfId="4578"/>
    <cellStyle name="Output 35 4" xfId="5159"/>
    <cellStyle name="Output 35 5" xfId="5700"/>
    <cellStyle name="Output 36" xfId="2048"/>
    <cellStyle name="Output 36 2" xfId="3951"/>
    <cellStyle name="Output 36 3" xfId="4620"/>
    <cellStyle name="Output 36 4" xfId="5201"/>
    <cellStyle name="Output 36 5" xfId="5742"/>
    <cellStyle name="Output 37" xfId="2089"/>
    <cellStyle name="Output 37 2" xfId="3993"/>
    <cellStyle name="Output 37 3" xfId="4662"/>
    <cellStyle name="Output 37 4" xfId="5243"/>
    <cellStyle name="Output 37 5" xfId="5784"/>
    <cellStyle name="Output 38" xfId="2130"/>
    <cellStyle name="Output 38 2" xfId="4035"/>
    <cellStyle name="Output 38 3" xfId="4704"/>
    <cellStyle name="Output 38 4" xfId="5285"/>
    <cellStyle name="Output 38 5" xfId="5826"/>
    <cellStyle name="Output 39" xfId="2172"/>
    <cellStyle name="Output 39 2" xfId="4077"/>
    <cellStyle name="Output 39 3" xfId="4746"/>
    <cellStyle name="Output 39 4" xfId="5327"/>
    <cellStyle name="Output 39 5" xfId="5868"/>
    <cellStyle name="Output 4" xfId="185"/>
    <cellStyle name="Output 40" xfId="2213"/>
    <cellStyle name="Output 40 2" xfId="4119"/>
    <cellStyle name="Output 40 3" xfId="4788"/>
    <cellStyle name="Output 40 4" xfId="5369"/>
    <cellStyle name="Output 40 5" xfId="5910"/>
    <cellStyle name="Output 41" xfId="2255"/>
    <cellStyle name="Output 41 2" xfId="4161"/>
    <cellStyle name="Output 41 3" xfId="4830"/>
    <cellStyle name="Output 41 4" xfId="5411"/>
    <cellStyle name="Output 41 5" xfId="5952"/>
    <cellStyle name="Output 42" xfId="2296"/>
    <cellStyle name="Output 43" xfId="3746"/>
    <cellStyle name="Output 44" xfId="4426"/>
    <cellStyle name="Output 45" xfId="5035"/>
    <cellStyle name="Output 46" xfId="5608"/>
    <cellStyle name="Output 47" xfId="4355"/>
    <cellStyle name="Output 48" xfId="5674"/>
    <cellStyle name="Output 49" xfId="5558"/>
    <cellStyle name="Output 5" xfId="226"/>
    <cellStyle name="Output 50" xfId="5516"/>
    <cellStyle name="Output 51" xfId="5475"/>
    <cellStyle name="Output 52" xfId="6271"/>
    <cellStyle name="Output 53" xfId="6313"/>
    <cellStyle name="Output 54" xfId="6355"/>
    <cellStyle name="Output 55" xfId="6397"/>
    <cellStyle name="Output 56" xfId="6439"/>
    <cellStyle name="Output 57" xfId="6481"/>
    <cellStyle name="Output 58" xfId="6523"/>
    <cellStyle name="Output 59" xfId="6565"/>
    <cellStyle name="Output 6" xfId="267"/>
    <cellStyle name="Output 60" xfId="6607"/>
    <cellStyle name="Output 61" xfId="6649"/>
    <cellStyle name="Output 62" xfId="82"/>
    <cellStyle name="Output 62 2" xfId="11579"/>
    <cellStyle name="Output 63" xfId="11607"/>
    <cellStyle name="Output 64" xfId="11635"/>
    <cellStyle name="Output 65" xfId="11663"/>
    <cellStyle name="Output 66" xfId="11691"/>
    <cellStyle name="Output 7" xfId="309"/>
    <cellStyle name="Output 8" xfId="351"/>
    <cellStyle name="Output 9" xfId="393"/>
    <cellStyle name="Percent" xfId="57582" builtinId="5"/>
    <cellStyle name="Percent 2" xfId="8445"/>
    <cellStyle name="Percent 2 2" xfId="8446"/>
    <cellStyle name="Percent 3" xfId="31585"/>
    <cellStyle name="Title" xfId="3" builtinId="15" customBuiltin="1"/>
    <cellStyle name="Title 10" xfId="426"/>
    <cellStyle name="Title 11" xfId="468"/>
    <cellStyle name="Title 12" xfId="510"/>
    <cellStyle name="Title 13" xfId="551"/>
    <cellStyle name="Title 14" xfId="593"/>
    <cellStyle name="Title 15" xfId="635"/>
    <cellStyle name="Title 16" xfId="677"/>
    <cellStyle name="Title 17" xfId="719"/>
    <cellStyle name="Title 18" xfId="761"/>
    <cellStyle name="Title 19" xfId="803"/>
    <cellStyle name="Title 2" xfId="132"/>
    <cellStyle name="Title 2 2" xfId="2367"/>
    <cellStyle name="Title 2 2 2" xfId="2415"/>
    <cellStyle name="Title 2 2 3" xfId="3673"/>
    <cellStyle name="Title 2 2 4" xfId="4361"/>
    <cellStyle name="Title 2 2 5" xfId="4979"/>
    <cellStyle name="Title 2 3" xfId="3146"/>
    <cellStyle name="Title 2 4" xfId="2597"/>
    <cellStyle name="Title 2 5" xfId="3516"/>
    <cellStyle name="Title 20" xfId="845"/>
    <cellStyle name="Title 21" xfId="887"/>
    <cellStyle name="Title 22" xfId="929"/>
    <cellStyle name="Title 23" xfId="971"/>
    <cellStyle name="Title 24" xfId="1013"/>
    <cellStyle name="Title 25" xfId="1055"/>
    <cellStyle name="Title 26" xfId="1097"/>
    <cellStyle name="Title 27" xfId="1139"/>
    <cellStyle name="Title 28" xfId="1180"/>
    <cellStyle name="Title 29" xfId="1750"/>
    <cellStyle name="Title 3" xfId="135"/>
    <cellStyle name="Title 30" xfId="1791"/>
    <cellStyle name="Title 31" xfId="1832"/>
    <cellStyle name="Title 32" xfId="1873"/>
    <cellStyle name="Title 33" xfId="1914"/>
    <cellStyle name="Title 34" xfId="1955"/>
    <cellStyle name="Title 35" xfId="1997"/>
    <cellStyle name="Title 35 2" xfId="3900"/>
    <cellStyle name="Title 35 3" xfId="4569"/>
    <cellStyle name="Title 35 4" xfId="5150"/>
    <cellStyle name="Title 35 5" xfId="5691"/>
    <cellStyle name="Title 36" xfId="2039"/>
    <cellStyle name="Title 36 2" xfId="3942"/>
    <cellStyle name="Title 36 3" xfId="4611"/>
    <cellStyle name="Title 36 4" xfId="5192"/>
    <cellStyle name="Title 36 5" xfId="5733"/>
    <cellStyle name="Title 37" xfId="2080"/>
    <cellStyle name="Title 37 2" xfId="3984"/>
    <cellStyle name="Title 37 3" xfId="4653"/>
    <cellStyle name="Title 37 4" xfId="5234"/>
    <cellStyle name="Title 37 5" xfId="5775"/>
    <cellStyle name="Title 38" xfId="2121"/>
    <cellStyle name="Title 38 2" xfId="4026"/>
    <cellStyle name="Title 38 3" xfId="4695"/>
    <cellStyle name="Title 38 4" xfId="5276"/>
    <cellStyle name="Title 38 5" xfId="5817"/>
    <cellStyle name="Title 39" xfId="2163"/>
    <cellStyle name="Title 39 2" xfId="4068"/>
    <cellStyle name="Title 39 3" xfId="4737"/>
    <cellStyle name="Title 39 4" xfId="5318"/>
    <cellStyle name="Title 39 5" xfId="5859"/>
    <cellStyle name="Title 4" xfId="176"/>
    <cellStyle name="Title 40" xfId="2204"/>
    <cellStyle name="Title 40 2" xfId="4110"/>
    <cellStyle name="Title 40 3" xfId="4779"/>
    <cellStyle name="Title 40 4" xfId="5360"/>
    <cellStyle name="Title 40 5" xfId="5901"/>
    <cellStyle name="Title 41" xfId="2246"/>
    <cellStyle name="Title 41 2" xfId="4152"/>
    <cellStyle name="Title 41 3" xfId="4821"/>
    <cellStyle name="Title 41 4" xfId="5402"/>
    <cellStyle name="Title 41 5" xfId="5943"/>
    <cellStyle name="Title 42" xfId="2287"/>
    <cellStyle name="Title 43" xfId="2604"/>
    <cellStyle name="Title 44" xfId="3510"/>
    <cellStyle name="Title 45" xfId="4227"/>
    <cellStyle name="Title 46" xfId="4888"/>
    <cellStyle name="Title 47" xfId="4317"/>
    <cellStyle name="Title 48" xfId="3400"/>
    <cellStyle name="Title 49" xfId="5567"/>
    <cellStyle name="Title 5" xfId="217"/>
    <cellStyle name="Title 50" xfId="5525"/>
    <cellStyle name="Title 51" xfId="5484"/>
    <cellStyle name="Title 52" xfId="6262"/>
    <cellStyle name="Title 53" xfId="6304"/>
    <cellStyle name="Title 54" xfId="6346"/>
    <cellStyle name="Title 55" xfId="6388"/>
    <cellStyle name="Title 56" xfId="6430"/>
    <cellStyle name="Title 57" xfId="6472"/>
    <cellStyle name="Title 58" xfId="6514"/>
    <cellStyle name="Title 59" xfId="6556"/>
    <cellStyle name="Title 6" xfId="258"/>
    <cellStyle name="Title 60" xfId="6598"/>
    <cellStyle name="Title 61" xfId="6640"/>
    <cellStyle name="Title 62" xfId="83"/>
    <cellStyle name="Title 62 2" xfId="11570"/>
    <cellStyle name="Title 63" xfId="11598"/>
    <cellStyle name="Title 64" xfId="11626"/>
    <cellStyle name="Title 65" xfId="11654"/>
    <cellStyle name="Title 66" xfId="11682"/>
    <cellStyle name="Title 7" xfId="300"/>
    <cellStyle name="Title 8" xfId="342"/>
    <cellStyle name="Title 9" xfId="384"/>
    <cellStyle name="Total" xfId="18" builtinId="25" customBuiltin="1"/>
    <cellStyle name="Total 10" xfId="442"/>
    <cellStyle name="Total 11" xfId="484"/>
    <cellStyle name="Total 12" xfId="526"/>
    <cellStyle name="Total 13" xfId="567"/>
    <cellStyle name="Total 14" xfId="609"/>
    <cellStyle name="Total 15" xfId="651"/>
    <cellStyle name="Total 16" xfId="693"/>
    <cellStyle name="Total 17" xfId="735"/>
    <cellStyle name="Total 18" xfId="777"/>
    <cellStyle name="Total 19" xfId="819"/>
    <cellStyle name="Total 2" xfId="133"/>
    <cellStyle name="Total 2 2" xfId="2368"/>
    <cellStyle name="Total 2 2 2" xfId="2416"/>
    <cellStyle name="Total 2 2 3" xfId="3672"/>
    <cellStyle name="Total 2 2 4" xfId="4360"/>
    <cellStyle name="Total 2 2 5" xfId="4978"/>
    <cellStyle name="Total 2 3" xfId="3112"/>
    <cellStyle name="Total 2 4" xfId="2947"/>
    <cellStyle name="Total 2 5" xfId="3149"/>
    <cellStyle name="Total 20" xfId="861"/>
    <cellStyle name="Total 21" xfId="903"/>
    <cellStyle name="Total 22" xfId="945"/>
    <cellStyle name="Total 23" xfId="987"/>
    <cellStyle name="Total 24" xfId="1029"/>
    <cellStyle name="Total 25" xfId="1071"/>
    <cellStyle name="Total 26" xfId="1113"/>
    <cellStyle name="Total 27" xfId="1155"/>
    <cellStyle name="Total 28" xfId="1725"/>
    <cellStyle name="Total 29" xfId="1766"/>
    <cellStyle name="Total 3" xfId="151"/>
    <cellStyle name="Total 30" xfId="1807"/>
    <cellStyle name="Total 31" xfId="1848"/>
    <cellStyle name="Total 32" xfId="1889"/>
    <cellStyle name="Total 33" xfId="1930"/>
    <cellStyle name="Total 34" xfId="1971"/>
    <cellStyle name="Total 35" xfId="2013"/>
    <cellStyle name="Total 35 2" xfId="3916"/>
    <cellStyle name="Total 35 3" xfId="4585"/>
    <cellStyle name="Total 35 4" xfId="5166"/>
    <cellStyle name="Total 35 5" xfId="5707"/>
    <cellStyle name="Total 36" xfId="2055"/>
    <cellStyle name="Total 36 2" xfId="3958"/>
    <cellStyle name="Total 36 3" xfId="4627"/>
    <cellStyle name="Total 36 4" xfId="5208"/>
    <cellStyle name="Total 36 5" xfId="5749"/>
    <cellStyle name="Total 37" xfId="2096"/>
    <cellStyle name="Total 37 2" xfId="4000"/>
    <cellStyle name="Total 37 3" xfId="4669"/>
    <cellStyle name="Total 37 4" xfId="5250"/>
    <cellStyle name="Total 37 5" xfId="5791"/>
    <cellStyle name="Total 38" xfId="2137"/>
    <cellStyle name="Total 38 2" xfId="4042"/>
    <cellStyle name="Total 38 3" xfId="4711"/>
    <cellStyle name="Total 38 4" xfId="5292"/>
    <cellStyle name="Total 38 5" xfId="5833"/>
    <cellStyle name="Total 39" xfId="2179"/>
    <cellStyle name="Total 39 2" xfId="4084"/>
    <cellStyle name="Total 39 3" xfId="4753"/>
    <cellStyle name="Total 39 4" xfId="5334"/>
    <cellStyle name="Total 39 5" xfId="5875"/>
    <cellStyle name="Total 4" xfId="192"/>
    <cellStyle name="Total 40" xfId="2220"/>
    <cellStyle name="Total 40 2" xfId="4126"/>
    <cellStyle name="Total 40 3" xfId="4795"/>
    <cellStyle name="Total 40 4" xfId="5376"/>
    <cellStyle name="Total 40 5" xfId="5917"/>
    <cellStyle name="Total 41" xfId="2262"/>
    <cellStyle name="Total 41 2" xfId="4168"/>
    <cellStyle name="Total 41 3" xfId="4837"/>
    <cellStyle name="Total 41 4" xfId="5418"/>
    <cellStyle name="Total 41 5" xfId="5959"/>
    <cellStyle name="Total 42" xfId="2303"/>
    <cellStyle name="Total 43" xfId="3156"/>
    <cellStyle name="Total 44" xfId="3255"/>
    <cellStyle name="Total 45" xfId="2475"/>
    <cellStyle name="Total 46" xfId="3624"/>
    <cellStyle name="Total 47" xfId="3538"/>
    <cellStyle name="Total 48" xfId="5575"/>
    <cellStyle name="Total 49" xfId="5551"/>
    <cellStyle name="Total 5" xfId="233"/>
    <cellStyle name="Total 50" xfId="5509"/>
    <cellStyle name="Total 51" xfId="5468"/>
    <cellStyle name="Total 52" xfId="6278"/>
    <cellStyle name="Total 53" xfId="6320"/>
    <cellStyle name="Total 54" xfId="6362"/>
    <cellStyle name="Total 55" xfId="6404"/>
    <cellStyle name="Total 56" xfId="6446"/>
    <cellStyle name="Total 57" xfId="6488"/>
    <cellStyle name="Total 58" xfId="6530"/>
    <cellStyle name="Total 59" xfId="6572"/>
    <cellStyle name="Total 6" xfId="274"/>
    <cellStyle name="Total 60" xfId="6614"/>
    <cellStyle name="Total 61" xfId="6656"/>
    <cellStyle name="Total 62" xfId="84"/>
    <cellStyle name="Total 62 2" xfId="11585"/>
    <cellStyle name="Total 63" xfId="11613"/>
    <cellStyle name="Total 64" xfId="11641"/>
    <cellStyle name="Total 65" xfId="11669"/>
    <cellStyle name="Total 66" xfId="11698"/>
    <cellStyle name="Total 7" xfId="316"/>
    <cellStyle name="Total 8" xfId="358"/>
    <cellStyle name="Total 9" xfId="400"/>
    <cellStyle name="Warning Text" xfId="16" builtinId="11" customBuiltin="1"/>
    <cellStyle name="Warning Text 10" xfId="439"/>
    <cellStyle name="Warning Text 11" xfId="481"/>
    <cellStyle name="Warning Text 12" xfId="523"/>
    <cellStyle name="Warning Text 13" xfId="564"/>
    <cellStyle name="Warning Text 14" xfId="606"/>
    <cellStyle name="Warning Text 15" xfId="648"/>
    <cellStyle name="Warning Text 16" xfId="690"/>
    <cellStyle name="Warning Text 17" xfId="732"/>
    <cellStyle name="Warning Text 18" xfId="774"/>
    <cellStyle name="Warning Text 19" xfId="816"/>
    <cellStyle name="Warning Text 2" xfId="134"/>
    <cellStyle name="Warning Text 2 2" xfId="2369"/>
    <cellStyle name="Warning Text 2 2 2" xfId="2417"/>
    <cellStyle name="Warning Text 2 2 3" xfId="3671"/>
    <cellStyle name="Warning Text 2 2 4" xfId="4359"/>
    <cellStyle name="Warning Text 2 2 5" xfId="4977"/>
    <cellStyle name="Warning Text 2 3" xfId="3076"/>
    <cellStyle name="Warning Text 2 4" xfId="3684"/>
    <cellStyle name="Warning Text 2 5" xfId="4370"/>
    <cellStyle name="Warning Text 20" xfId="858"/>
    <cellStyle name="Warning Text 21" xfId="900"/>
    <cellStyle name="Warning Text 22" xfId="942"/>
    <cellStyle name="Warning Text 23" xfId="984"/>
    <cellStyle name="Warning Text 24" xfId="1026"/>
    <cellStyle name="Warning Text 25" xfId="1068"/>
    <cellStyle name="Warning Text 26" xfId="1110"/>
    <cellStyle name="Warning Text 27" xfId="1152"/>
    <cellStyle name="Warning Text 28" xfId="1722"/>
    <cellStyle name="Warning Text 29" xfId="1763"/>
    <cellStyle name="Warning Text 3" xfId="148"/>
    <cellStyle name="Warning Text 30" xfId="1804"/>
    <cellStyle name="Warning Text 31" xfId="1845"/>
    <cellStyle name="Warning Text 32" xfId="1886"/>
    <cellStyle name="Warning Text 33" xfId="1927"/>
    <cellStyle name="Warning Text 34" xfId="1968"/>
    <cellStyle name="Warning Text 35" xfId="2010"/>
    <cellStyle name="Warning Text 35 2" xfId="3913"/>
    <cellStyle name="Warning Text 35 3" xfId="4582"/>
    <cellStyle name="Warning Text 35 4" xfId="5163"/>
    <cellStyle name="Warning Text 35 5" xfId="5704"/>
    <cellStyle name="Warning Text 36" xfId="2052"/>
    <cellStyle name="Warning Text 36 2" xfId="3955"/>
    <cellStyle name="Warning Text 36 3" xfId="4624"/>
    <cellStyle name="Warning Text 36 4" xfId="5205"/>
    <cellStyle name="Warning Text 36 5" xfId="5746"/>
    <cellStyle name="Warning Text 37" xfId="2093"/>
    <cellStyle name="Warning Text 37 2" xfId="3997"/>
    <cellStyle name="Warning Text 37 3" xfId="4666"/>
    <cellStyle name="Warning Text 37 4" xfId="5247"/>
    <cellStyle name="Warning Text 37 5" xfId="5788"/>
    <cellStyle name="Warning Text 38" xfId="2134"/>
    <cellStyle name="Warning Text 38 2" xfId="4039"/>
    <cellStyle name="Warning Text 38 3" xfId="4708"/>
    <cellStyle name="Warning Text 38 4" xfId="5289"/>
    <cellStyle name="Warning Text 38 5" xfId="5830"/>
    <cellStyle name="Warning Text 39" xfId="2176"/>
    <cellStyle name="Warning Text 39 2" xfId="4081"/>
    <cellStyle name="Warning Text 39 3" xfId="4750"/>
    <cellStyle name="Warning Text 39 4" xfId="5331"/>
    <cellStyle name="Warning Text 39 5" xfId="5872"/>
    <cellStyle name="Warning Text 4" xfId="189"/>
    <cellStyle name="Warning Text 40" xfId="2217"/>
    <cellStyle name="Warning Text 40 2" xfId="4123"/>
    <cellStyle name="Warning Text 40 3" xfId="4792"/>
    <cellStyle name="Warning Text 40 4" xfId="5373"/>
    <cellStyle name="Warning Text 40 5" xfId="5914"/>
    <cellStyle name="Warning Text 41" xfId="2259"/>
    <cellStyle name="Warning Text 41 2" xfId="4165"/>
    <cellStyle name="Warning Text 41 3" xfId="4834"/>
    <cellStyle name="Warning Text 41 4" xfId="5415"/>
    <cellStyle name="Warning Text 41 5" xfId="5956"/>
    <cellStyle name="Warning Text 42" xfId="2300"/>
    <cellStyle name="Warning Text 43" xfId="3260"/>
    <cellStyle name="Warning Text 44" xfId="3722"/>
    <cellStyle name="Warning Text 45" xfId="4406"/>
    <cellStyle name="Warning Text 46" xfId="5019"/>
    <cellStyle name="Warning Text 47" xfId="4565"/>
    <cellStyle name="Warning Text 48" xfId="5607"/>
    <cellStyle name="Warning Text 49" xfId="5554"/>
    <cellStyle name="Warning Text 5" xfId="230"/>
    <cellStyle name="Warning Text 50" xfId="5512"/>
    <cellStyle name="Warning Text 51" xfId="5471"/>
    <cellStyle name="Warning Text 52" xfId="6275"/>
    <cellStyle name="Warning Text 53" xfId="6317"/>
    <cellStyle name="Warning Text 54" xfId="6359"/>
    <cellStyle name="Warning Text 55" xfId="6401"/>
    <cellStyle name="Warning Text 56" xfId="6443"/>
    <cellStyle name="Warning Text 57" xfId="6485"/>
    <cellStyle name="Warning Text 58" xfId="6527"/>
    <cellStyle name="Warning Text 59" xfId="6569"/>
    <cellStyle name="Warning Text 6" xfId="271"/>
    <cellStyle name="Warning Text 60" xfId="6611"/>
    <cellStyle name="Warning Text 61" xfId="6653"/>
    <cellStyle name="Warning Text 62" xfId="85"/>
    <cellStyle name="Warning Text 62 2" xfId="11583"/>
    <cellStyle name="Warning Text 63" xfId="11611"/>
    <cellStyle name="Warning Text 64" xfId="11639"/>
    <cellStyle name="Warning Text 65" xfId="11667"/>
    <cellStyle name="Warning Text 66" xfId="11695"/>
    <cellStyle name="Warning Text 7" xfId="313"/>
    <cellStyle name="Warning Text 8" xfId="355"/>
    <cellStyle name="Warning Text 9" xfId="397"/>
  </cellStyles>
  <dxfs count="0"/>
  <tableStyles count="0" defaultTableStyle="TableStyleMedium9" defaultPivotStyle="PivotStyleLight16"/>
  <colors>
    <mruColors>
      <color rgb="FF0000FF"/>
      <color rgb="FFCC9900"/>
      <color rgb="FFFFFF99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0</xdr:row>
      <xdr:rowOff>76200</xdr:rowOff>
    </xdr:from>
    <xdr:ext cx="1100032" cy="990600"/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20574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62866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72225" y="42333"/>
          <a:ext cx="1098973" cy="985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DRAFT%20Supply%20Forms%201-15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 CRATs"/>
      <sheetName val="S-2 Energy Balance"/>
      <sheetName val="S-3 Small POU Hourly Loads"/>
      <sheetName val="S-5 Table"/>
      <sheetName val="S-5 Astoria"/>
      <sheetName val="S-5 Puente Hills"/>
    </sheetNames>
    <sheetDataSet>
      <sheetData sheetId="0">
        <row r="6">
          <cell r="B6" t="str">
            <v>City of Vernon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ngarambe@ci.vernon.ca.us" TargetMode="External"/><Relationship Id="rId2" Type="http://schemas.openxmlformats.org/officeDocument/2006/relationships/hyperlink" Target="mailto:aalemu@ci.vernon.ca.us" TargetMode="External"/><Relationship Id="rId1" Type="http://schemas.openxmlformats.org/officeDocument/2006/relationships/hyperlink" Target="mailto:aalemu@ci.vernon.ca.u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ngarambe@ci.vernon.ca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selection activeCell="B8" sqref="B8"/>
    </sheetView>
  </sheetViews>
  <sheetFormatPr defaultColWidth="9" defaultRowHeight="13.2" x14ac:dyDescent="0.3"/>
  <cols>
    <col min="1" max="1" width="38.3984375" style="108" customWidth="1"/>
    <col min="2" max="7" width="23.59765625" style="108" customWidth="1"/>
    <col min="8" max="16384" width="9" style="108"/>
  </cols>
  <sheetData>
    <row r="1" spans="1:7" ht="15.6" x14ac:dyDescent="0.3">
      <c r="A1" s="105" t="s">
        <v>189</v>
      </c>
    </row>
    <row r="2" spans="1:7" ht="15.6" x14ac:dyDescent="0.3">
      <c r="A2" s="105" t="s">
        <v>190</v>
      </c>
      <c r="B2" s="111"/>
    </row>
    <row r="3" spans="1:7" ht="15.6" x14ac:dyDescent="0.3">
      <c r="A3" s="112" t="s">
        <v>193</v>
      </c>
      <c r="B3" s="111"/>
    </row>
    <row r="4" spans="1:7" ht="15.6" x14ac:dyDescent="0.3">
      <c r="A4" s="127" t="s">
        <v>192</v>
      </c>
      <c r="B4" s="111"/>
    </row>
    <row r="5" spans="1:7" x14ac:dyDescent="0.3">
      <c r="A5" s="113"/>
      <c r="B5" s="111"/>
    </row>
    <row r="6" spans="1:7" x14ac:dyDescent="0.3">
      <c r="A6" s="111" t="s">
        <v>103</v>
      </c>
      <c r="B6" s="128" t="s">
        <v>207</v>
      </c>
    </row>
    <row r="7" spans="1:7" x14ac:dyDescent="0.3">
      <c r="A7" s="111" t="s">
        <v>118</v>
      </c>
      <c r="B7" s="128" t="s">
        <v>216</v>
      </c>
    </row>
    <row r="8" spans="1:7" x14ac:dyDescent="0.3">
      <c r="A8" s="111"/>
      <c r="B8" s="113"/>
    </row>
    <row r="9" spans="1:7" x14ac:dyDescent="0.3">
      <c r="A9" s="115"/>
      <c r="B9" s="115"/>
    </row>
    <row r="10" spans="1:7" s="116" customFormat="1" ht="26.4" x14ac:dyDescent="0.3">
      <c r="A10" s="111" t="s">
        <v>131</v>
      </c>
      <c r="B10" s="111" t="s">
        <v>112</v>
      </c>
      <c r="C10" s="116" t="s">
        <v>113</v>
      </c>
      <c r="D10" s="116" t="s">
        <v>114</v>
      </c>
      <c r="E10" s="116" t="s">
        <v>115</v>
      </c>
      <c r="F10" s="116" t="s">
        <v>116</v>
      </c>
      <c r="G10" s="116" t="s">
        <v>117</v>
      </c>
    </row>
    <row r="11" spans="1:7" x14ac:dyDescent="0.3">
      <c r="A11" s="113" t="s">
        <v>105</v>
      </c>
      <c r="B11" s="128" t="s">
        <v>216</v>
      </c>
      <c r="C11" s="128" t="s">
        <v>216</v>
      </c>
      <c r="D11" s="114"/>
      <c r="E11" s="114"/>
      <c r="F11" s="114"/>
      <c r="G11" s="114"/>
    </row>
    <row r="12" spans="1:7" x14ac:dyDescent="0.3">
      <c r="A12" s="113" t="s">
        <v>104</v>
      </c>
      <c r="B12" s="128" t="s">
        <v>217</v>
      </c>
      <c r="C12" s="128" t="s">
        <v>217</v>
      </c>
      <c r="D12" s="114"/>
      <c r="E12" s="114"/>
      <c r="F12" s="114"/>
      <c r="G12" s="114"/>
    </row>
    <row r="13" spans="1:7" ht="26.4" x14ac:dyDescent="0.3">
      <c r="A13" s="113" t="s">
        <v>181</v>
      </c>
      <c r="B13" s="129" t="s">
        <v>218</v>
      </c>
      <c r="C13" s="129" t="s">
        <v>218</v>
      </c>
      <c r="D13" s="117"/>
      <c r="E13" s="117"/>
      <c r="F13" s="117"/>
      <c r="G13" s="117"/>
    </row>
    <row r="14" spans="1:7" x14ac:dyDescent="0.3">
      <c r="A14" s="113" t="s">
        <v>106</v>
      </c>
      <c r="B14" s="128" t="s">
        <v>204</v>
      </c>
      <c r="C14" s="128" t="s">
        <v>204</v>
      </c>
      <c r="D14" s="114"/>
      <c r="E14" s="114"/>
      <c r="F14" s="114"/>
      <c r="G14" s="114"/>
    </row>
    <row r="15" spans="1:7" x14ac:dyDescent="0.3">
      <c r="A15" s="113" t="s">
        <v>107</v>
      </c>
      <c r="B15" s="128" t="s">
        <v>205</v>
      </c>
      <c r="C15" s="128" t="s">
        <v>205</v>
      </c>
      <c r="D15" s="114"/>
      <c r="E15" s="114"/>
      <c r="F15" s="114"/>
      <c r="G15" s="114"/>
    </row>
    <row r="16" spans="1:7" x14ac:dyDescent="0.3">
      <c r="A16" s="113" t="s">
        <v>108</v>
      </c>
      <c r="B16" s="128"/>
      <c r="C16" s="128"/>
      <c r="D16" s="114"/>
      <c r="E16" s="114"/>
      <c r="F16" s="114"/>
      <c r="G16" s="114"/>
    </row>
    <row r="17" spans="1:7" x14ac:dyDescent="0.3">
      <c r="A17" s="113" t="s">
        <v>109</v>
      </c>
      <c r="B17" s="128" t="s">
        <v>206</v>
      </c>
      <c r="C17" s="128" t="s">
        <v>206</v>
      </c>
      <c r="D17" s="114"/>
      <c r="E17" s="114"/>
      <c r="F17" s="114"/>
      <c r="G17" s="114"/>
    </row>
    <row r="18" spans="1:7" x14ac:dyDescent="0.3">
      <c r="A18" s="113" t="s">
        <v>110</v>
      </c>
      <c r="B18" s="128" t="s">
        <v>176</v>
      </c>
      <c r="C18" s="128" t="s">
        <v>176</v>
      </c>
      <c r="D18" s="114"/>
      <c r="E18" s="114"/>
      <c r="F18" s="114"/>
      <c r="G18" s="114"/>
    </row>
    <row r="19" spans="1:7" x14ac:dyDescent="0.3">
      <c r="A19" s="113" t="s">
        <v>111</v>
      </c>
      <c r="B19" s="128">
        <v>90058</v>
      </c>
      <c r="C19" s="128">
        <v>90058</v>
      </c>
      <c r="D19" s="114"/>
      <c r="E19" s="114"/>
      <c r="F19" s="114"/>
      <c r="G19" s="114"/>
    </row>
    <row r="20" spans="1:7" x14ac:dyDescent="0.3">
      <c r="A20" s="113" t="s">
        <v>120</v>
      </c>
      <c r="B20" s="130">
        <v>42095</v>
      </c>
      <c r="C20" s="130">
        <v>42095</v>
      </c>
      <c r="D20" s="118"/>
      <c r="E20" s="118"/>
      <c r="F20" s="118"/>
      <c r="G20" s="118"/>
    </row>
    <row r="21" spans="1:7" x14ac:dyDescent="0.3">
      <c r="A21" s="113" t="s">
        <v>121</v>
      </c>
      <c r="B21" s="130"/>
      <c r="C21" s="130"/>
      <c r="D21" s="118"/>
      <c r="E21" s="118"/>
      <c r="F21" s="118"/>
      <c r="G21" s="118"/>
    </row>
    <row r="22" spans="1:7" x14ac:dyDescent="0.3">
      <c r="A22" s="113"/>
      <c r="B22" s="131"/>
      <c r="C22" s="131"/>
      <c r="D22" s="119"/>
      <c r="E22" s="119"/>
      <c r="F22" s="119"/>
      <c r="G22" s="119"/>
    </row>
    <row r="23" spans="1:7" ht="26.4" x14ac:dyDescent="0.3">
      <c r="A23" s="111" t="s">
        <v>119</v>
      </c>
      <c r="B23" s="132"/>
      <c r="C23" s="132"/>
      <c r="D23" s="113"/>
      <c r="E23" s="113"/>
      <c r="F23" s="113"/>
      <c r="G23" s="113"/>
    </row>
    <row r="24" spans="1:7" x14ac:dyDescent="0.3">
      <c r="A24" s="113" t="s">
        <v>105</v>
      </c>
      <c r="B24" s="128" t="s">
        <v>201</v>
      </c>
      <c r="C24" s="128" t="s">
        <v>201</v>
      </c>
      <c r="D24" s="114"/>
      <c r="E24" s="114"/>
      <c r="F24" s="114"/>
      <c r="G24" s="114"/>
    </row>
    <row r="25" spans="1:7" ht="26.4" x14ac:dyDescent="0.3">
      <c r="A25" s="113" t="s">
        <v>104</v>
      </c>
      <c r="B25" s="128" t="s">
        <v>202</v>
      </c>
      <c r="C25" s="128" t="s">
        <v>202</v>
      </c>
      <c r="D25" s="114"/>
      <c r="E25" s="114"/>
      <c r="F25" s="114"/>
      <c r="G25" s="114"/>
    </row>
    <row r="26" spans="1:7" x14ac:dyDescent="0.3">
      <c r="A26" s="113" t="s">
        <v>181</v>
      </c>
      <c r="B26" s="129" t="s">
        <v>203</v>
      </c>
      <c r="C26" s="129" t="s">
        <v>203</v>
      </c>
      <c r="D26" s="117"/>
      <c r="E26" s="117"/>
      <c r="F26" s="117"/>
      <c r="G26" s="117"/>
    </row>
    <row r="27" spans="1:7" x14ac:dyDescent="0.3">
      <c r="A27" s="113" t="s">
        <v>106</v>
      </c>
      <c r="B27" s="128" t="s">
        <v>204</v>
      </c>
      <c r="C27" s="128" t="s">
        <v>204</v>
      </c>
      <c r="D27" s="114"/>
      <c r="E27" s="114"/>
      <c r="F27" s="114"/>
      <c r="G27" s="114"/>
    </row>
    <row r="28" spans="1:7" x14ac:dyDescent="0.3">
      <c r="A28" s="113" t="s">
        <v>107</v>
      </c>
      <c r="B28" s="128" t="s">
        <v>205</v>
      </c>
      <c r="C28" s="128" t="s">
        <v>205</v>
      </c>
      <c r="D28" s="114"/>
      <c r="E28" s="114"/>
      <c r="F28" s="114"/>
      <c r="G28" s="114"/>
    </row>
    <row r="29" spans="1:7" x14ac:dyDescent="0.3">
      <c r="A29" s="113" t="s">
        <v>108</v>
      </c>
      <c r="B29" s="128"/>
      <c r="C29" s="128"/>
      <c r="D29" s="114"/>
      <c r="E29" s="114"/>
      <c r="F29" s="114"/>
      <c r="G29" s="114"/>
    </row>
    <row r="30" spans="1:7" x14ac:dyDescent="0.3">
      <c r="A30" s="113" t="s">
        <v>109</v>
      </c>
      <c r="B30" s="128" t="s">
        <v>206</v>
      </c>
      <c r="C30" s="128" t="s">
        <v>206</v>
      </c>
      <c r="D30" s="114"/>
      <c r="E30" s="114"/>
      <c r="F30" s="114"/>
      <c r="G30" s="114"/>
    </row>
    <row r="31" spans="1:7" x14ac:dyDescent="0.3">
      <c r="A31" s="113" t="s">
        <v>110</v>
      </c>
      <c r="B31" s="128" t="s">
        <v>176</v>
      </c>
      <c r="C31" s="128" t="s">
        <v>176</v>
      </c>
      <c r="D31" s="114"/>
      <c r="E31" s="114"/>
      <c r="F31" s="114"/>
      <c r="G31" s="114"/>
    </row>
    <row r="32" spans="1:7" x14ac:dyDescent="0.3">
      <c r="A32" s="113" t="s">
        <v>111</v>
      </c>
      <c r="B32" s="128">
        <v>90058</v>
      </c>
      <c r="C32" s="128">
        <v>90058</v>
      </c>
      <c r="D32" s="114"/>
      <c r="E32" s="114"/>
      <c r="F32" s="114"/>
      <c r="G32" s="114"/>
    </row>
    <row r="33" spans="1:2" x14ac:dyDescent="0.3">
      <c r="A33" s="113"/>
      <c r="B33" s="113"/>
    </row>
  </sheetData>
  <hyperlinks>
    <hyperlink ref="B26" r:id="rId1"/>
    <hyperlink ref="C26" r:id="rId2"/>
    <hyperlink ref="B13" r:id="rId3"/>
    <hyperlink ref="C13" r:id="rId4"/>
  </hyperlink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W84"/>
  <sheetViews>
    <sheetView zoomScale="90" zoomScaleNormal="90" workbookViewId="0">
      <selection activeCell="C70" sqref="C70"/>
    </sheetView>
  </sheetViews>
  <sheetFormatPr defaultColWidth="9" defaultRowHeight="15.6" x14ac:dyDescent="0.3"/>
  <cols>
    <col min="1" max="1" width="3.8984375" style="1" customWidth="1"/>
    <col min="2" max="2" width="51.59765625" style="52" customWidth="1"/>
    <col min="3" max="3" width="9.69921875" style="1" bestFit="1" customWidth="1"/>
    <col min="4" max="5" width="9.69921875" style="1" customWidth="1"/>
    <col min="6" max="6" width="9.69921875" style="14" customWidth="1"/>
    <col min="7" max="14" width="9.69921875" style="8" customWidth="1"/>
    <col min="15" max="15" width="7.59765625" style="8" customWidth="1"/>
    <col min="16" max="131" width="7.09765625" style="2" customWidth="1"/>
    <col min="132" max="16384" width="9" style="2"/>
  </cols>
  <sheetData>
    <row r="1" spans="1:23" s="3" customFormat="1" x14ac:dyDescent="0.3">
      <c r="A1" s="23"/>
      <c r="B1" s="70" t="s">
        <v>189</v>
      </c>
      <c r="C1" s="15"/>
      <c r="D1" s="15"/>
      <c r="E1" s="85"/>
      <c r="F1" s="85"/>
      <c r="G1" s="5"/>
      <c r="H1" s="5"/>
      <c r="I1" s="5"/>
      <c r="J1" s="5"/>
      <c r="K1" s="5"/>
      <c r="L1" s="5"/>
      <c r="M1" s="5"/>
      <c r="N1" s="5"/>
    </row>
    <row r="2" spans="1:23" s="3" customFormat="1" x14ac:dyDescent="0.3">
      <c r="A2" s="23"/>
      <c r="B2" s="70" t="s">
        <v>190</v>
      </c>
      <c r="C2" s="15"/>
      <c r="D2" s="15"/>
      <c r="E2" s="85"/>
      <c r="F2" s="85"/>
      <c r="G2" s="5"/>
      <c r="H2" s="5"/>
      <c r="I2" s="5"/>
      <c r="J2" s="5"/>
      <c r="K2" s="5"/>
      <c r="L2" s="5"/>
      <c r="M2" s="5"/>
      <c r="N2" s="5"/>
    </row>
    <row r="3" spans="1:23" s="4" customFormat="1" x14ac:dyDescent="0.3">
      <c r="A3" s="30"/>
      <c r="B3" s="112" t="s">
        <v>193</v>
      </c>
      <c r="C3" s="23"/>
      <c r="D3" s="23"/>
      <c r="E3" s="23"/>
      <c r="F3" s="23"/>
    </row>
    <row r="4" spans="1:23" s="4" customFormat="1" x14ac:dyDescent="0.3">
      <c r="A4" s="30"/>
      <c r="B4" s="110" t="s">
        <v>191</v>
      </c>
      <c r="C4" s="23"/>
      <c r="D4" s="23"/>
      <c r="E4" s="23"/>
      <c r="F4" s="23"/>
    </row>
    <row r="5" spans="1:23" s="4" customFormat="1" x14ac:dyDescent="0.3">
      <c r="A5" s="30"/>
      <c r="B5" s="110"/>
      <c r="C5" s="23"/>
      <c r="D5" s="23"/>
      <c r="E5" s="23"/>
      <c r="F5" s="23"/>
    </row>
    <row r="6" spans="1:23" s="4" customFormat="1" ht="15.75" customHeight="1" x14ac:dyDescent="0.3">
      <c r="B6" s="70" t="str">
        <f>'Admin Info'!B6</f>
        <v>City of Vernon</v>
      </c>
      <c r="E6" s="58"/>
      <c r="F6" s="58"/>
      <c r="G6" s="58"/>
      <c r="I6" s="29"/>
      <c r="J6" s="9"/>
      <c r="K6" s="9"/>
      <c r="L6" s="9"/>
      <c r="M6" s="9"/>
      <c r="N6" s="9"/>
      <c r="O6" s="9"/>
    </row>
    <row r="7" spans="1:23" s="4" customFormat="1" x14ac:dyDescent="0.3">
      <c r="B7" s="71"/>
      <c r="E7" s="106"/>
      <c r="F7" s="69" t="s">
        <v>194</v>
      </c>
      <c r="G7" s="69"/>
      <c r="H7" s="69"/>
      <c r="I7" s="122"/>
      <c r="J7" s="123" t="s">
        <v>101</v>
      </c>
      <c r="K7" s="67"/>
      <c r="L7" s="67"/>
      <c r="M7" s="67"/>
      <c r="N7" s="67"/>
      <c r="O7" s="9"/>
    </row>
    <row r="8" spans="1:23" s="4" customFormat="1" x14ac:dyDescent="0.3">
      <c r="B8" s="71"/>
      <c r="E8" s="120"/>
      <c r="F8" s="121" t="s">
        <v>55</v>
      </c>
      <c r="G8" s="68"/>
      <c r="H8" s="24"/>
      <c r="I8" s="24"/>
      <c r="J8" s="124" t="s">
        <v>175</v>
      </c>
      <c r="K8" s="29"/>
      <c r="L8" s="29"/>
      <c r="M8" s="29"/>
      <c r="N8" s="29"/>
      <c r="O8" s="9"/>
    </row>
    <row r="9" spans="1:23" s="11" customFormat="1" x14ac:dyDescent="0.3">
      <c r="A9" s="49" t="s">
        <v>9</v>
      </c>
      <c r="B9" s="72" t="s">
        <v>196</v>
      </c>
      <c r="C9" s="50" t="s">
        <v>45</v>
      </c>
      <c r="D9" s="50" t="s">
        <v>12</v>
      </c>
      <c r="E9" s="50" t="s">
        <v>13</v>
      </c>
      <c r="F9" s="50" t="s">
        <v>14</v>
      </c>
      <c r="G9" s="50" t="s">
        <v>15</v>
      </c>
      <c r="H9" s="50" t="s">
        <v>16</v>
      </c>
      <c r="I9" s="50" t="s">
        <v>66</v>
      </c>
      <c r="J9" s="50" t="s">
        <v>67</v>
      </c>
      <c r="K9" s="50" t="s">
        <v>177</v>
      </c>
      <c r="L9" s="50" t="s">
        <v>178</v>
      </c>
      <c r="M9" s="50" t="s">
        <v>182</v>
      </c>
      <c r="N9" s="50" t="s">
        <v>183</v>
      </c>
    </row>
    <row r="10" spans="1:23" s="6" customFormat="1" x14ac:dyDescent="0.3">
      <c r="A10" s="19"/>
      <c r="B10" s="73" t="s">
        <v>199</v>
      </c>
      <c r="C10" s="64" t="s">
        <v>92</v>
      </c>
      <c r="D10" s="20"/>
      <c r="E10" s="107" t="s">
        <v>186</v>
      </c>
      <c r="F10" s="37"/>
      <c r="G10" s="18"/>
      <c r="H10" s="18"/>
      <c r="I10" s="18"/>
      <c r="J10" s="18"/>
      <c r="K10" s="18"/>
      <c r="L10" s="18"/>
      <c r="M10" s="18"/>
      <c r="N10" s="18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3">
      <c r="A11" s="7">
        <v>1</v>
      </c>
      <c r="B11" s="74" t="s">
        <v>58</v>
      </c>
      <c r="C11" s="92">
        <v>194.00534199999998</v>
      </c>
      <c r="D11" s="92">
        <v>190.96076400000004</v>
      </c>
      <c r="E11" s="93">
        <v>191.36960000000002</v>
      </c>
      <c r="F11" s="93">
        <v>192.10181278603227</v>
      </c>
      <c r="G11" s="93">
        <v>195.02420237782275</v>
      </c>
      <c r="H11" s="93">
        <v>197.9904278134901</v>
      </c>
      <c r="I11" s="93">
        <v>199.99757369162501</v>
      </c>
      <c r="J11" s="93">
        <v>202.02479102854127</v>
      </c>
      <c r="K11" s="93">
        <v>204.07228053882667</v>
      </c>
      <c r="L11" s="93">
        <v>206.14024494421494</v>
      </c>
      <c r="M11" s="93">
        <v>208.22888899365708</v>
      </c>
      <c r="N11" s="93">
        <v>210.33841948359364</v>
      </c>
      <c r="O11" s="2"/>
    </row>
    <row r="12" spans="1:23" x14ac:dyDescent="0.3">
      <c r="A12" s="39" t="s">
        <v>39</v>
      </c>
      <c r="B12" s="74" t="s">
        <v>70</v>
      </c>
      <c r="C12" s="92"/>
      <c r="D12" s="92"/>
      <c r="E12" s="93"/>
      <c r="F12" s="92"/>
      <c r="G12" s="92"/>
      <c r="H12" s="92"/>
      <c r="I12" s="92"/>
      <c r="J12" s="92"/>
      <c r="K12" s="92"/>
      <c r="L12" s="92"/>
      <c r="M12" s="92"/>
      <c r="N12" s="92"/>
      <c r="O12" s="2"/>
    </row>
    <row r="13" spans="1:23" x14ac:dyDescent="0.3">
      <c r="A13" s="39" t="s">
        <v>40</v>
      </c>
      <c r="B13" s="74" t="s">
        <v>69</v>
      </c>
      <c r="C13" s="92"/>
      <c r="D13" s="92"/>
      <c r="E13" s="93"/>
      <c r="F13" s="92"/>
      <c r="G13" s="92"/>
      <c r="H13" s="92"/>
      <c r="I13" s="92"/>
      <c r="J13" s="92"/>
      <c r="K13" s="92"/>
      <c r="L13" s="92"/>
      <c r="M13" s="92"/>
      <c r="N13" s="92"/>
      <c r="O13" s="2"/>
    </row>
    <row r="14" spans="1:23" x14ac:dyDescent="0.3">
      <c r="A14" s="39" t="s">
        <v>71</v>
      </c>
      <c r="B14" s="74" t="s">
        <v>74</v>
      </c>
      <c r="C14" s="92"/>
      <c r="D14" s="92"/>
      <c r="E14" s="93"/>
      <c r="F14" s="92"/>
      <c r="G14" s="92"/>
      <c r="H14" s="92"/>
      <c r="I14" s="92"/>
      <c r="J14" s="92"/>
      <c r="K14" s="92"/>
      <c r="L14" s="92"/>
      <c r="M14" s="92"/>
      <c r="N14" s="92"/>
      <c r="O14" s="2"/>
    </row>
    <row r="15" spans="1:23" x14ac:dyDescent="0.3">
      <c r="A15" s="39" t="s">
        <v>72</v>
      </c>
      <c r="B15" s="74" t="s">
        <v>75</v>
      </c>
      <c r="C15" s="92"/>
      <c r="D15" s="92"/>
      <c r="E15" s="93"/>
      <c r="F15" s="92"/>
      <c r="G15" s="92"/>
      <c r="H15" s="92"/>
      <c r="I15" s="92"/>
      <c r="J15" s="92"/>
      <c r="K15" s="92"/>
      <c r="L15" s="92"/>
      <c r="M15" s="92"/>
      <c r="N15" s="92"/>
      <c r="O15" s="2"/>
    </row>
    <row r="16" spans="1:23" x14ac:dyDescent="0.3">
      <c r="A16" s="39" t="s">
        <v>73</v>
      </c>
      <c r="B16" s="74" t="s">
        <v>76</v>
      </c>
      <c r="C16" s="92"/>
      <c r="D16" s="92"/>
      <c r="E16" s="93"/>
      <c r="F16" s="92"/>
      <c r="G16" s="92"/>
      <c r="H16" s="92"/>
      <c r="I16" s="92"/>
      <c r="J16" s="92"/>
      <c r="K16" s="92"/>
      <c r="L16" s="92"/>
      <c r="M16" s="92"/>
      <c r="N16" s="92"/>
      <c r="O16" s="2"/>
    </row>
    <row r="17" spans="1:15" x14ac:dyDescent="0.3">
      <c r="A17" s="7">
        <v>3</v>
      </c>
      <c r="B17" s="74" t="s">
        <v>185</v>
      </c>
      <c r="C17" s="91"/>
      <c r="D17" s="91"/>
      <c r="E17" s="91"/>
      <c r="F17" s="94">
        <v>-0.72416000000000003</v>
      </c>
      <c r="G17" s="94">
        <v>-0.72416000000000003</v>
      </c>
      <c r="H17" s="94">
        <v>-0.72416000000000003</v>
      </c>
      <c r="I17" s="94">
        <v>-0.72416000000000003</v>
      </c>
      <c r="J17" s="94">
        <v>-0.72416000000000003</v>
      </c>
      <c r="K17" s="94">
        <v>-0.72416000000000003</v>
      </c>
      <c r="L17" s="94">
        <v>-0.72416000000000003</v>
      </c>
      <c r="M17" s="94">
        <v>-0.72416000000000003</v>
      </c>
      <c r="N17" s="94">
        <v>-0.72416000000000003</v>
      </c>
      <c r="O17" s="2"/>
    </row>
    <row r="18" spans="1:15" x14ac:dyDescent="0.3">
      <c r="A18" s="7">
        <v>4</v>
      </c>
      <c r="B18" s="74" t="s">
        <v>46</v>
      </c>
      <c r="C18" s="94">
        <v>-12.65</v>
      </c>
      <c r="D18" s="94">
        <v>-12.65</v>
      </c>
      <c r="E18" s="94">
        <v>-12.65</v>
      </c>
      <c r="F18" s="94">
        <v>-12.65</v>
      </c>
      <c r="G18" s="94">
        <v>-12.65</v>
      </c>
      <c r="H18" s="94">
        <v>-12.65</v>
      </c>
      <c r="I18" s="94">
        <v>-12.65</v>
      </c>
      <c r="J18" s="94">
        <v>-12.65</v>
      </c>
      <c r="K18" s="94">
        <v>-12.65</v>
      </c>
      <c r="L18" s="94">
        <v>-12.65</v>
      </c>
      <c r="M18" s="94">
        <v>-12.65</v>
      </c>
      <c r="N18" s="94">
        <v>-12.65</v>
      </c>
      <c r="O18" s="2"/>
    </row>
    <row r="19" spans="1:15" x14ac:dyDescent="0.3">
      <c r="A19" s="7">
        <v>5</v>
      </c>
      <c r="B19" s="75" t="s">
        <v>59</v>
      </c>
      <c r="C19" s="95">
        <f t="shared" ref="C19:E19" si="0">C11+C17+C18</f>
        <v>181.35534199999998</v>
      </c>
      <c r="D19" s="95">
        <f t="shared" si="0"/>
        <v>178.31076400000003</v>
      </c>
      <c r="E19" s="95">
        <f t="shared" si="0"/>
        <v>178.71960000000001</v>
      </c>
      <c r="F19" s="95">
        <f t="shared" ref="F19:N19" si="1">F11+F17+F18</f>
        <v>178.72765278603225</v>
      </c>
      <c r="G19" s="95">
        <f t="shared" si="1"/>
        <v>181.65004237782273</v>
      </c>
      <c r="H19" s="95">
        <f t="shared" si="1"/>
        <v>184.61626781349008</v>
      </c>
      <c r="I19" s="95">
        <f t="shared" si="1"/>
        <v>186.62341369162499</v>
      </c>
      <c r="J19" s="95">
        <f t="shared" si="1"/>
        <v>188.65063102854126</v>
      </c>
      <c r="K19" s="95">
        <f t="shared" si="1"/>
        <v>190.69812053882666</v>
      </c>
      <c r="L19" s="95">
        <f t="shared" si="1"/>
        <v>192.76608494421492</v>
      </c>
      <c r="M19" s="95">
        <f t="shared" si="1"/>
        <v>194.85472899365706</v>
      </c>
      <c r="N19" s="95">
        <f t="shared" si="1"/>
        <v>196.96425948359362</v>
      </c>
      <c r="O19" s="2"/>
    </row>
    <row r="20" spans="1:15" x14ac:dyDescent="0.3">
      <c r="A20" s="7">
        <v>6</v>
      </c>
      <c r="B20" s="74" t="s">
        <v>17</v>
      </c>
      <c r="C20" s="96">
        <v>-15.520427359999985</v>
      </c>
      <c r="D20" s="96">
        <v>-15.27679999999998</v>
      </c>
      <c r="E20" s="96">
        <v>-15.309567999999985</v>
      </c>
      <c r="F20" s="96">
        <v>-15.368145022882572</v>
      </c>
      <c r="G20" s="96">
        <v>-15.601936190225814</v>
      </c>
      <c r="H20" s="96">
        <v>-15.839234225079196</v>
      </c>
      <c r="I20" s="96">
        <v>-15.999805895329985</v>
      </c>
      <c r="J20" s="96">
        <v>-16.161983282283302</v>
      </c>
      <c r="K20" s="96">
        <v>-16.325782443106135</v>
      </c>
      <c r="L20" s="96">
        <v>-16.491219595537189</v>
      </c>
      <c r="M20" s="96">
        <v>-16.658311119492566</v>
      </c>
      <c r="N20" s="96">
        <v>-16.827073558687488</v>
      </c>
      <c r="O20" s="2"/>
    </row>
    <row r="21" spans="1:15" x14ac:dyDescent="0.3">
      <c r="A21" s="7">
        <v>7</v>
      </c>
      <c r="B21" s="75" t="s">
        <v>48</v>
      </c>
      <c r="C21" s="95">
        <f t="shared" ref="C21:E21" si="2">C19+C20</f>
        <v>165.83491463999999</v>
      </c>
      <c r="D21" s="95">
        <f t="shared" si="2"/>
        <v>163.03396400000005</v>
      </c>
      <c r="E21" s="95">
        <f t="shared" si="2"/>
        <v>163.41003200000003</v>
      </c>
      <c r="F21" s="95">
        <f t="shared" ref="F21:N21" si="3">F19+F20</f>
        <v>163.35950776314968</v>
      </c>
      <c r="G21" s="95">
        <f t="shared" si="3"/>
        <v>166.04810618759691</v>
      </c>
      <c r="H21" s="95">
        <f t="shared" si="3"/>
        <v>168.77703358841089</v>
      </c>
      <c r="I21" s="95">
        <f t="shared" si="3"/>
        <v>170.623607796295</v>
      </c>
      <c r="J21" s="95">
        <f t="shared" si="3"/>
        <v>172.48864774625795</v>
      </c>
      <c r="K21" s="95">
        <f t="shared" si="3"/>
        <v>174.37233809572052</v>
      </c>
      <c r="L21" s="95">
        <f t="shared" si="3"/>
        <v>176.27486534867774</v>
      </c>
      <c r="M21" s="95">
        <f t="shared" si="3"/>
        <v>178.1964178741645</v>
      </c>
      <c r="N21" s="95">
        <f t="shared" si="3"/>
        <v>180.13718592490613</v>
      </c>
      <c r="O21" s="2"/>
    </row>
    <row r="22" spans="1:15" x14ac:dyDescent="0.3">
      <c r="A22" s="7">
        <v>8</v>
      </c>
      <c r="B22" s="74" t="s">
        <v>77</v>
      </c>
      <c r="C22" s="93">
        <f t="shared" ref="C22:E22" si="4">C21*0.15</f>
        <v>24.875237195999997</v>
      </c>
      <c r="D22" s="93">
        <f t="shared" si="4"/>
        <v>24.455094600000006</v>
      </c>
      <c r="E22" s="93">
        <f t="shared" si="4"/>
        <v>24.511504800000004</v>
      </c>
      <c r="F22" s="93">
        <f t="shared" ref="F22:N22" si="5">F21*0.15</f>
        <v>24.50392616447245</v>
      </c>
      <c r="G22" s="93">
        <f t="shared" si="5"/>
        <v>24.907215928139536</v>
      </c>
      <c r="H22" s="93">
        <f t="shared" si="5"/>
        <v>25.316555038261633</v>
      </c>
      <c r="I22" s="93">
        <f t="shared" si="5"/>
        <v>25.593541169444251</v>
      </c>
      <c r="J22" s="93">
        <f t="shared" si="5"/>
        <v>25.873297161938691</v>
      </c>
      <c r="K22" s="93">
        <f t="shared" si="5"/>
        <v>26.155850714358078</v>
      </c>
      <c r="L22" s="93">
        <f t="shared" si="5"/>
        <v>26.44122980230166</v>
      </c>
      <c r="M22" s="93">
        <f t="shared" si="5"/>
        <v>26.729462681124673</v>
      </c>
      <c r="N22" s="93">
        <f t="shared" si="5"/>
        <v>27.020577888735918</v>
      </c>
      <c r="O22" s="2"/>
    </row>
    <row r="23" spans="1:15" x14ac:dyDescent="0.3">
      <c r="A23" s="17">
        <v>9</v>
      </c>
      <c r="B23" s="74" t="s">
        <v>78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2"/>
    </row>
    <row r="24" spans="1:15" x14ac:dyDescent="0.3">
      <c r="A24" s="7">
        <v>10</v>
      </c>
      <c r="B24" s="74" t="s">
        <v>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2"/>
    </row>
    <row r="25" spans="1:15" x14ac:dyDescent="0.3">
      <c r="A25" s="7">
        <v>11</v>
      </c>
      <c r="B25" s="75" t="s">
        <v>60</v>
      </c>
      <c r="C25" s="95">
        <f t="shared" ref="C25:E25" si="6">C21+C22+C23+C24</f>
        <v>190.71015183599999</v>
      </c>
      <c r="D25" s="95">
        <f t="shared" si="6"/>
        <v>187.48905860000005</v>
      </c>
      <c r="E25" s="95">
        <f t="shared" si="6"/>
        <v>187.92153680000004</v>
      </c>
      <c r="F25" s="95">
        <f t="shared" ref="F25:N25" si="7">F21+F22+F23+F24</f>
        <v>187.86343392762214</v>
      </c>
      <c r="G25" s="95">
        <f t="shared" si="7"/>
        <v>190.95532211573646</v>
      </c>
      <c r="H25" s="95">
        <f t="shared" si="7"/>
        <v>194.09358862667253</v>
      </c>
      <c r="I25" s="95">
        <f t="shared" si="7"/>
        <v>196.21714896573926</v>
      </c>
      <c r="J25" s="95">
        <f t="shared" si="7"/>
        <v>198.36194490819665</v>
      </c>
      <c r="K25" s="95">
        <f t="shared" si="7"/>
        <v>200.5281888100786</v>
      </c>
      <c r="L25" s="95">
        <f t="shared" si="7"/>
        <v>202.71609515097938</v>
      </c>
      <c r="M25" s="95">
        <f t="shared" si="7"/>
        <v>204.92588055528915</v>
      </c>
      <c r="N25" s="95">
        <f t="shared" si="7"/>
        <v>207.15776381364205</v>
      </c>
      <c r="O25" s="2"/>
    </row>
    <row r="26" spans="1:15" ht="15" customHeight="1" x14ac:dyDescent="0.3">
      <c r="A26" s="22"/>
      <c r="B26" s="76"/>
      <c r="C26" s="97"/>
      <c r="D26" s="97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2"/>
    </row>
    <row r="27" spans="1:15" x14ac:dyDescent="0.3">
      <c r="A27" s="21"/>
      <c r="B27" s="75" t="s">
        <v>89</v>
      </c>
      <c r="C27" s="100"/>
      <c r="D27" s="100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2"/>
    </row>
    <row r="28" spans="1:15" x14ac:dyDescent="0.3">
      <c r="A28" s="39" t="s">
        <v>153</v>
      </c>
      <c r="B28" s="75" t="s">
        <v>91</v>
      </c>
      <c r="C28" s="95">
        <f t="shared" ref="C28:N28" si="8">SUM(C29:C31)</f>
        <v>117</v>
      </c>
      <c r="D28" s="95">
        <f t="shared" si="8"/>
        <v>117</v>
      </c>
      <c r="E28" s="95">
        <f t="shared" si="8"/>
        <v>117</v>
      </c>
      <c r="F28" s="95">
        <f t="shared" si="8"/>
        <v>117</v>
      </c>
      <c r="G28" s="95">
        <f t="shared" si="8"/>
        <v>117</v>
      </c>
      <c r="H28" s="95">
        <f t="shared" si="8"/>
        <v>117</v>
      </c>
      <c r="I28" s="95">
        <f t="shared" si="8"/>
        <v>117</v>
      </c>
      <c r="J28" s="95">
        <f t="shared" si="8"/>
        <v>117</v>
      </c>
      <c r="K28" s="95">
        <f t="shared" si="8"/>
        <v>117</v>
      </c>
      <c r="L28" s="95">
        <f t="shared" si="8"/>
        <v>117</v>
      </c>
      <c r="M28" s="95">
        <f t="shared" si="8"/>
        <v>144</v>
      </c>
      <c r="N28" s="95">
        <f t="shared" si="8"/>
        <v>144</v>
      </c>
      <c r="O28" s="2"/>
    </row>
    <row r="29" spans="1:15" x14ac:dyDescent="0.3">
      <c r="A29" s="39" t="s">
        <v>154</v>
      </c>
      <c r="B29" s="74" t="s">
        <v>208</v>
      </c>
      <c r="C29" s="93">
        <v>107</v>
      </c>
      <c r="D29" s="93">
        <v>107</v>
      </c>
      <c r="E29" s="93">
        <v>107</v>
      </c>
      <c r="F29" s="93">
        <v>107</v>
      </c>
      <c r="G29" s="93">
        <v>107</v>
      </c>
      <c r="H29" s="93">
        <v>107</v>
      </c>
      <c r="I29" s="93">
        <v>107</v>
      </c>
      <c r="J29" s="93">
        <v>107</v>
      </c>
      <c r="K29" s="93">
        <v>107</v>
      </c>
      <c r="L29" s="93">
        <v>107</v>
      </c>
      <c r="M29" s="93">
        <v>134</v>
      </c>
      <c r="N29" s="93">
        <v>134</v>
      </c>
      <c r="O29" s="2"/>
    </row>
    <row r="30" spans="1:15" x14ac:dyDescent="0.3">
      <c r="A30" s="39" t="s">
        <v>155</v>
      </c>
      <c r="B30" s="133" t="s">
        <v>209</v>
      </c>
      <c r="C30" s="93">
        <v>10</v>
      </c>
      <c r="D30" s="93">
        <v>10</v>
      </c>
      <c r="E30" s="93">
        <v>10</v>
      </c>
      <c r="F30" s="93">
        <v>10</v>
      </c>
      <c r="G30" s="93">
        <v>10</v>
      </c>
      <c r="H30" s="93">
        <v>10</v>
      </c>
      <c r="I30" s="93">
        <v>10</v>
      </c>
      <c r="J30" s="93">
        <v>10</v>
      </c>
      <c r="K30" s="93">
        <v>10</v>
      </c>
      <c r="L30" s="93">
        <v>10</v>
      </c>
      <c r="M30" s="93">
        <v>10</v>
      </c>
      <c r="N30" s="93">
        <v>10</v>
      </c>
      <c r="O30" s="2"/>
    </row>
    <row r="31" spans="1:15" x14ac:dyDescent="0.3">
      <c r="A31" s="39" t="s">
        <v>156</v>
      </c>
      <c r="B31" s="74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2"/>
    </row>
    <row r="32" spans="1:15" x14ac:dyDescent="0.3">
      <c r="A32" s="39" t="s">
        <v>157</v>
      </c>
      <c r="B32" s="75" t="s">
        <v>22</v>
      </c>
      <c r="C32" s="95">
        <f t="shared" ref="C32:N32" si="9">SUM(C33:C34)</f>
        <v>11</v>
      </c>
      <c r="D32" s="95">
        <f t="shared" si="9"/>
        <v>11</v>
      </c>
      <c r="E32" s="95">
        <f t="shared" si="9"/>
        <v>11</v>
      </c>
      <c r="F32" s="95">
        <f t="shared" si="9"/>
        <v>11</v>
      </c>
      <c r="G32" s="95">
        <f t="shared" si="9"/>
        <v>11</v>
      </c>
      <c r="H32" s="95">
        <f t="shared" si="9"/>
        <v>11</v>
      </c>
      <c r="I32" s="95">
        <f t="shared" si="9"/>
        <v>11</v>
      </c>
      <c r="J32" s="95">
        <f t="shared" si="9"/>
        <v>11</v>
      </c>
      <c r="K32" s="95">
        <f t="shared" si="9"/>
        <v>11</v>
      </c>
      <c r="L32" s="95">
        <f t="shared" si="9"/>
        <v>11</v>
      </c>
      <c r="M32" s="95">
        <f t="shared" si="9"/>
        <v>11</v>
      </c>
      <c r="N32" s="95">
        <f t="shared" si="9"/>
        <v>11</v>
      </c>
      <c r="O32" s="2"/>
    </row>
    <row r="33" spans="1:17" x14ac:dyDescent="0.3">
      <c r="A33" s="39" t="s">
        <v>158</v>
      </c>
      <c r="B33" s="133" t="s">
        <v>210</v>
      </c>
      <c r="C33" s="93">
        <v>11</v>
      </c>
      <c r="D33" s="93">
        <v>11</v>
      </c>
      <c r="E33" s="93">
        <v>11</v>
      </c>
      <c r="F33" s="93">
        <v>11</v>
      </c>
      <c r="G33" s="93">
        <v>11</v>
      </c>
      <c r="H33" s="93">
        <v>11</v>
      </c>
      <c r="I33" s="93">
        <v>11</v>
      </c>
      <c r="J33" s="93">
        <v>11</v>
      </c>
      <c r="K33" s="93">
        <v>11</v>
      </c>
      <c r="L33" s="93">
        <v>11</v>
      </c>
      <c r="M33" s="93">
        <v>11</v>
      </c>
      <c r="N33" s="93">
        <v>11</v>
      </c>
      <c r="O33" s="2"/>
    </row>
    <row r="34" spans="1:17" x14ac:dyDescent="0.3">
      <c r="A34" s="39" t="s">
        <v>159</v>
      </c>
      <c r="B34" s="74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2"/>
    </row>
    <row r="35" spans="1:17" x14ac:dyDescent="0.3">
      <c r="A35" s="39" t="s">
        <v>18</v>
      </c>
      <c r="B35" s="75" t="s">
        <v>97</v>
      </c>
      <c r="C35" s="95">
        <f t="shared" ref="C35:N35" si="10">SUM(C36:C37)</f>
        <v>22</v>
      </c>
      <c r="D35" s="95">
        <f t="shared" si="10"/>
        <v>22</v>
      </c>
      <c r="E35" s="95">
        <f t="shared" si="10"/>
        <v>22</v>
      </c>
      <c r="F35" s="95">
        <f t="shared" si="10"/>
        <v>22</v>
      </c>
      <c r="G35" s="95">
        <f t="shared" si="10"/>
        <v>22</v>
      </c>
      <c r="H35" s="95">
        <f t="shared" si="10"/>
        <v>22</v>
      </c>
      <c r="I35" s="95">
        <f t="shared" si="10"/>
        <v>22</v>
      </c>
      <c r="J35" s="95">
        <f t="shared" si="10"/>
        <v>22</v>
      </c>
      <c r="K35" s="95">
        <f t="shared" si="10"/>
        <v>22</v>
      </c>
      <c r="L35" s="95">
        <f t="shared" si="10"/>
        <v>22</v>
      </c>
      <c r="M35" s="95">
        <f t="shared" si="10"/>
        <v>22</v>
      </c>
      <c r="N35" s="95">
        <f t="shared" si="10"/>
        <v>22</v>
      </c>
      <c r="O35" s="2"/>
    </row>
    <row r="36" spans="1:17" x14ac:dyDescent="0.3">
      <c r="A36" s="39" t="s">
        <v>19</v>
      </c>
      <c r="B36" s="74" t="s">
        <v>129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2"/>
    </row>
    <row r="37" spans="1:17" x14ac:dyDescent="0.3">
      <c r="A37" s="39" t="s">
        <v>20</v>
      </c>
      <c r="B37" s="74" t="s">
        <v>79</v>
      </c>
      <c r="C37" s="93">
        <v>22</v>
      </c>
      <c r="D37" s="93">
        <v>22</v>
      </c>
      <c r="E37" s="93">
        <v>22</v>
      </c>
      <c r="F37" s="93">
        <v>22</v>
      </c>
      <c r="G37" s="93">
        <v>22</v>
      </c>
      <c r="H37" s="93">
        <v>22</v>
      </c>
      <c r="I37" s="93">
        <v>22</v>
      </c>
      <c r="J37" s="93">
        <v>22</v>
      </c>
      <c r="K37" s="93">
        <v>22</v>
      </c>
      <c r="L37" s="93">
        <v>22</v>
      </c>
      <c r="M37" s="93">
        <v>22</v>
      </c>
      <c r="N37" s="93">
        <v>22</v>
      </c>
      <c r="O37" s="2"/>
    </row>
    <row r="38" spans="1:17" x14ac:dyDescent="0.3">
      <c r="A38" s="39" t="s">
        <v>23</v>
      </c>
      <c r="B38" s="75" t="s">
        <v>88</v>
      </c>
      <c r="C38" s="95">
        <f t="shared" ref="C38:E38" si="11">SUM(C39:C41)</f>
        <v>0</v>
      </c>
      <c r="D38" s="95">
        <f t="shared" si="11"/>
        <v>0</v>
      </c>
      <c r="E38" s="95">
        <f t="shared" si="11"/>
        <v>0</v>
      </c>
      <c r="F38" s="95">
        <f t="shared" ref="F38:N38" si="12">SUM(F39:F41)</f>
        <v>0</v>
      </c>
      <c r="G38" s="95">
        <f t="shared" si="12"/>
        <v>0</v>
      </c>
      <c r="H38" s="95">
        <f t="shared" si="12"/>
        <v>0</v>
      </c>
      <c r="I38" s="95">
        <f t="shared" si="12"/>
        <v>0</v>
      </c>
      <c r="J38" s="95">
        <f t="shared" si="12"/>
        <v>0</v>
      </c>
      <c r="K38" s="95">
        <f t="shared" si="12"/>
        <v>0</v>
      </c>
      <c r="L38" s="95">
        <f t="shared" si="12"/>
        <v>0</v>
      </c>
      <c r="M38" s="95">
        <f t="shared" si="12"/>
        <v>0</v>
      </c>
      <c r="N38" s="95">
        <f t="shared" si="12"/>
        <v>0</v>
      </c>
      <c r="O38" s="3"/>
    </row>
    <row r="39" spans="1:17" x14ac:dyDescent="0.3">
      <c r="A39" s="39" t="s">
        <v>24</v>
      </c>
      <c r="B39" s="74" t="s">
        <v>132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2"/>
    </row>
    <row r="40" spans="1:17" x14ac:dyDescent="0.3">
      <c r="A40" s="39" t="s">
        <v>25</v>
      </c>
      <c r="B40" s="74" t="s">
        <v>98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2"/>
    </row>
    <row r="41" spans="1:17" x14ac:dyDescent="0.3">
      <c r="A41" s="39" t="s">
        <v>163</v>
      </c>
      <c r="B41" s="74" t="s">
        <v>99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2"/>
    </row>
    <row r="42" spans="1:17" x14ac:dyDescent="0.3">
      <c r="A42" s="39" t="s">
        <v>26</v>
      </c>
      <c r="B42" s="75" t="s">
        <v>100</v>
      </c>
      <c r="C42" s="95">
        <f t="shared" ref="C42:E42" si="13">SUM(C43:C49)</f>
        <v>0</v>
      </c>
      <c r="D42" s="95">
        <f t="shared" si="13"/>
        <v>0</v>
      </c>
      <c r="E42" s="95">
        <f t="shared" si="13"/>
        <v>0</v>
      </c>
      <c r="F42" s="95">
        <f t="shared" ref="F42:N42" si="14">SUM(F43:F49)</f>
        <v>0</v>
      </c>
      <c r="G42" s="95">
        <f t="shared" si="14"/>
        <v>0</v>
      </c>
      <c r="H42" s="95">
        <f t="shared" si="14"/>
        <v>0</v>
      </c>
      <c r="I42" s="95">
        <f t="shared" si="14"/>
        <v>0</v>
      </c>
      <c r="J42" s="95">
        <f t="shared" si="14"/>
        <v>0</v>
      </c>
      <c r="K42" s="95">
        <f t="shared" si="14"/>
        <v>0</v>
      </c>
      <c r="L42" s="95">
        <f t="shared" si="14"/>
        <v>0</v>
      </c>
      <c r="M42" s="95">
        <f t="shared" si="14"/>
        <v>0</v>
      </c>
      <c r="N42" s="95">
        <f t="shared" si="14"/>
        <v>0</v>
      </c>
      <c r="O42" s="5"/>
      <c r="P42" s="3"/>
      <c r="Q42" s="3"/>
    </row>
    <row r="43" spans="1:17" x14ac:dyDescent="0.3">
      <c r="A43" s="39" t="s">
        <v>27</v>
      </c>
      <c r="B43" s="74" t="s">
        <v>0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2"/>
    </row>
    <row r="44" spans="1:17" x14ac:dyDescent="0.3">
      <c r="A44" s="39" t="s">
        <v>28</v>
      </c>
      <c r="B44" s="74" t="s">
        <v>1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2"/>
    </row>
    <row r="45" spans="1:17" x14ac:dyDescent="0.3">
      <c r="A45" s="39" t="s">
        <v>29</v>
      </c>
      <c r="B45" s="74" t="s">
        <v>2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2"/>
    </row>
    <row r="46" spans="1:17" x14ac:dyDescent="0.3">
      <c r="A46" s="39" t="s">
        <v>164</v>
      </c>
      <c r="B46" s="74" t="s">
        <v>3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2"/>
    </row>
    <row r="47" spans="1:17" x14ac:dyDescent="0.3">
      <c r="A47" s="39" t="s">
        <v>166</v>
      </c>
      <c r="B47" s="74" t="s">
        <v>4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2"/>
    </row>
    <row r="48" spans="1:17" x14ac:dyDescent="0.3">
      <c r="A48" s="39" t="s">
        <v>167</v>
      </c>
      <c r="B48" s="77" t="s">
        <v>11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2"/>
    </row>
    <row r="49" spans="1:15" x14ac:dyDescent="0.3">
      <c r="A49" s="39" t="s">
        <v>168</v>
      </c>
      <c r="B49" s="74" t="s">
        <v>5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2"/>
    </row>
    <row r="50" spans="1:15" x14ac:dyDescent="0.3">
      <c r="A50" s="39" t="s">
        <v>30</v>
      </c>
      <c r="B50" s="75" t="s">
        <v>127</v>
      </c>
      <c r="C50" s="95">
        <f t="shared" ref="C50:N50" si="15">SUM(C51:C54)</f>
        <v>27</v>
      </c>
      <c r="D50" s="95">
        <f t="shared" si="15"/>
        <v>27</v>
      </c>
      <c r="E50" s="95">
        <f t="shared" si="15"/>
        <v>27</v>
      </c>
      <c r="F50" s="95">
        <f t="shared" si="15"/>
        <v>27</v>
      </c>
      <c r="G50" s="95">
        <f t="shared" si="15"/>
        <v>43</v>
      </c>
      <c r="H50" s="95">
        <f t="shared" si="15"/>
        <v>43</v>
      </c>
      <c r="I50" s="95">
        <f t="shared" si="15"/>
        <v>43</v>
      </c>
      <c r="J50" s="95">
        <f t="shared" si="15"/>
        <v>43</v>
      </c>
      <c r="K50" s="95">
        <f t="shared" si="15"/>
        <v>43</v>
      </c>
      <c r="L50" s="95">
        <f t="shared" si="15"/>
        <v>43</v>
      </c>
      <c r="M50" s="95">
        <f t="shared" si="15"/>
        <v>19.5</v>
      </c>
      <c r="N50" s="95">
        <f t="shared" si="15"/>
        <v>19.5</v>
      </c>
      <c r="O50" s="2"/>
    </row>
    <row r="51" spans="1:15" x14ac:dyDescent="0.3">
      <c r="A51" s="39" t="s">
        <v>31</v>
      </c>
      <c r="B51" s="74" t="s">
        <v>8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2"/>
    </row>
    <row r="52" spans="1:15" x14ac:dyDescent="0.3">
      <c r="A52" s="39" t="s">
        <v>32</v>
      </c>
      <c r="B52" s="133" t="s">
        <v>212</v>
      </c>
      <c r="C52" s="93">
        <v>27</v>
      </c>
      <c r="D52" s="93">
        <v>27</v>
      </c>
      <c r="E52" s="93">
        <v>27</v>
      </c>
      <c r="F52" s="93">
        <v>27</v>
      </c>
      <c r="G52" s="93">
        <v>27</v>
      </c>
      <c r="H52" s="93">
        <v>27</v>
      </c>
      <c r="I52" s="93">
        <v>27</v>
      </c>
      <c r="J52" s="93">
        <v>27</v>
      </c>
      <c r="K52" s="93">
        <v>27</v>
      </c>
      <c r="L52" s="93">
        <v>27</v>
      </c>
      <c r="M52" s="93"/>
      <c r="N52" s="93"/>
      <c r="O52" s="2"/>
    </row>
    <row r="53" spans="1:15" x14ac:dyDescent="0.3">
      <c r="A53" s="39" t="s">
        <v>33</v>
      </c>
      <c r="B53" s="74" t="s">
        <v>211</v>
      </c>
      <c r="C53" s="93"/>
      <c r="D53" s="93"/>
      <c r="E53" s="93"/>
      <c r="F53" s="93"/>
      <c r="G53" s="93">
        <v>7</v>
      </c>
      <c r="H53" s="93">
        <v>7</v>
      </c>
      <c r="I53" s="93">
        <v>7</v>
      </c>
      <c r="J53" s="93">
        <v>7</v>
      </c>
      <c r="K53" s="93">
        <v>7</v>
      </c>
      <c r="L53" s="93">
        <v>7</v>
      </c>
      <c r="M53" s="93">
        <v>10.5</v>
      </c>
      <c r="N53" s="93">
        <v>10.5</v>
      </c>
      <c r="O53" s="2"/>
    </row>
    <row r="54" spans="1:15" x14ac:dyDescent="0.3">
      <c r="A54" s="39" t="s">
        <v>165</v>
      </c>
      <c r="B54" s="74" t="s">
        <v>215</v>
      </c>
      <c r="C54" s="93"/>
      <c r="D54" s="93"/>
      <c r="E54" s="93"/>
      <c r="F54" s="93"/>
      <c r="G54" s="93">
        <v>9</v>
      </c>
      <c r="H54" s="93">
        <v>9</v>
      </c>
      <c r="I54" s="93">
        <v>9</v>
      </c>
      <c r="J54" s="93">
        <v>9</v>
      </c>
      <c r="K54" s="93">
        <v>9</v>
      </c>
      <c r="L54" s="93">
        <v>9</v>
      </c>
      <c r="M54" s="93">
        <v>9</v>
      </c>
      <c r="N54" s="93">
        <v>9</v>
      </c>
      <c r="O54" s="2"/>
    </row>
    <row r="55" spans="1:15" x14ac:dyDescent="0.3">
      <c r="A55" s="39" t="s">
        <v>34</v>
      </c>
      <c r="B55" s="75" t="s">
        <v>128</v>
      </c>
      <c r="C55" s="95">
        <f t="shared" ref="C55:N55" si="16">SUM(C56:C60)</f>
        <v>0</v>
      </c>
      <c r="D55" s="95">
        <f t="shared" si="16"/>
        <v>0</v>
      </c>
      <c r="E55" s="95">
        <f t="shared" si="16"/>
        <v>0</v>
      </c>
      <c r="F55" s="95">
        <f t="shared" si="16"/>
        <v>0</v>
      </c>
      <c r="G55" s="95">
        <f t="shared" si="16"/>
        <v>0</v>
      </c>
      <c r="H55" s="95">
        <f t="shared" si="16"/>
        <v>0</v>
      </c>
      <c r="I55" s="95">
        <f t="shared" si="16"/>
        <v>0</v>
      </c>
      <c r="J55" s="95">
        <f t="shared" si="16"/>
        <v>0</v>
      </c>
      <c r="K55" s="95">
        <f t="shared" si="16"/>
        <v>0</v>
      </c>
      <c r="L55" s="95">
        <f t="shared" si="16"/>
        <v>0</v>
      </c>
      <c r="M55" s="95">
        <f t="shared" si="16"/>
        <v>0</v>
      </c>
      <c r="N55" s="95">
        <f t="shared" si="16"/>
        <v>0</v>
      </c>
      <c r="O55" s="2"/>
    </row>
    <row r="56" spans="1:15" x14ac:dyDescent="0.3">
      <c r="A56" s="39" t="s">
        <v>35</v>
      </c>
      <c r="B56" s="74" t="s">
        <v>62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2"/>
    </row>
    <row r="57" spans="1:15" x14ac:dyDescent="0.3">
      <c r="A57" s="39" t="s">
        <v>36</v>
      </c>
      <c r="B57" s="78" t="s">
        <v>195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2"/>
    </row>
    <row r="58" spans="1:15" x14ac:dyDescent="0.3">
      <c r="A58" s="39" t="s">
        <v>37</v>
      </c>
      <c r="B58" s="78" t="s">
        <v>133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2"/>
    </row>
    <row r="59" spans="1:15" x14ac:dyDescent="0.3">
      <c r="A59" s="39" t="s">
        <v>38</v>
      </c>
      <c r="B59" s="78" t="s">
        <v>134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2"/>
    </row>
    <row r="60" spans="1:15" x14ac:dyDescent="0.3">
      <c r="A60" s="39" t="s">
        <v>86</v>
      </c>
      <c r="B60" s="78" t="s">
        <v>135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2"/>
    </row>
    <row r="61" spans="1:15" x14ac:dyDescent="0.3">
      <c r="A61" s="39">
        <v>20</v>
      </c>
      <c r="B61" s="79" t="s">
        <v>49</v>
      </c>
      <c r="C61" s="93">
        <f>C25-C28-C32-C35-C38-C42-C50-C55</f>
        <v>13.710151835999994</v>
      </c>
      <c r="D61" s="93">
        <f t="shared" ref="D61:N61" si="17">D25-D28-D32-D35-D38-D42-D50-D55</f>
        <v>10.48905860000005</v>
      </c>
      <c r="E61" s="93">
        <f t="shared" si="17"/>
        <v>10.921536800000041</v>
      </c>
      <c r="F61" s="93">
        <f t="shared" si="17"/>
        <v>10.86343392762214</v>
      </c>
      <c r="G61" s="93">
        <f t="shared" si="17"/>
        <v>-2.0446778842635354</v>
      </c>
      <c r="H61" s="93">
        <f t="shared" si="17"/>
        <v>1.0935886266725277</v>
      </c>
      <c r="I61" s="93">
        <f t="shared" si="17"/>
        <v>3.2171489657392556</v>
      </c>
      <c r="J61" s="93">
        <f t="shared" si="17"/>
        <v>5.3619449081966479</v>
      </c>
      <c r="K61" s="93">
        <f t="shared" si="17"/>
        <v>7.5281888100786034</v>
      </c>
      <c r="L61" s="93">
        <f t="shared" si="17"/>
        <v>9.7160951509793847</v>
      </c>
      <c r="M61" s="93">
        <f t="shared" si="17"/>
        <v>8.4258805552891545</v>
      </c>
      <c r="N61" s="93">
        <f t="shared" si="17"/>
        <v>10.657763813642049</v>
      </c>
      <c r="O61" s="2"/>
    </row>
    <row r="62" spans="1:15" ht="15" customHeight="1" x14ac:dyDescent="0.3">
      <c r="A62" s="22"/>
      <c r="B62" s="76"/>
      <c r="C62" s="97"/>
      <c r="D62" s="97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2"/>
    </row>
    <row r="63" spans="1:15" x14ac:dyDescent="0.3">
      <c r="A63" s="21"/>
      <c r="B63" s="75" t="s">
        <v>136</v>
      </c>
      <c r="C63" s="100"/>
      <c r="D63" s="100"/>
      <c r="E63" s="101"/>
      <c r="F63" s="102"/>
      <c r="G63" s="102"/>
      <c r="H63" s="102"/>
      <c r="I63" s="102"/>
      <c r="J63" s="102"/>
      <c r="K63" s="102"/>
      <c r="L63" s="102"/>
      <c r="M63" s="102"/>
      <c r="N63" s="102"/>
      <c r="O63" s="2"/>
    </row>
    <row r="64" spans="1:15" s="3" customFormat="1" x14ac:dyDescent="0.3">
      <c r="A64" s="7">
        <v>21</v>
      </c>
      <c r="B64" s="79" t="s">
        <v>54</v>
      </c>
      <c r="C64" s="95">
        <f>C28+C32+C35+C38+C42+C50+C55+C61</f>
        <v>190.71015183599999</v>
      </c>
      <c r="D64" s="95">
        <f t="shared" ref="D64:N64" si="18">D28+D32+D35+D38+D42+D50+D55+D61</f>
        <v>187.48905860000005</v>
      </c>
      <c r="E64" s="95">
        <f t="shared" ref="E64" si="19">E28+E32+E35+E38+E42+E50+E55+E61</f>
        <v>187.92153680000004</v>
      </c>
      <c r="F64" s="95">
        <f t="shared" si="18"/>
        <v>187.86343392762214</v>
      </c>
      <c r="G64" s="95">
        <f t="shared" si="18"/>
        <v>190.95532211573646</v>
      </c>
      <c r="H64" s="95">
        <f t="shared" si="18"/>
        <v>194.09358862667253</v>
      </c>
      <c r="I64" s="95">
        <f t="shared" si="18"/>
        <v>196.21714896573926</v>
      </c>
      <c r="J64" s="95">
        <f t="shared" si="18"/>
        <v>198.36194490819665</v>
      </c>
      <c r="K64" s="95">
        <f t="shared" si="18"/>
        <v>200.5281888100786</v>
      </c>
      <c r="L64" s="95">
        <f t="shared" si="18"/>
        <v>202.71609515097938</v>
      </c>
      <c r="M64" s="95">
        <f t="shared" si="18"/>
        <v>204.92588055528915</v>
      </c>
      <c r="N64" s="95">
        <f t="shared" si="18"/>
        <v>207.15776381364205</v>
      </c>
    </row>
    <row r="65" spans="1:15" x14ac:dyDescent="0.3">
      <c r="A65" s="7">
        <v>22</v>
      </c>
      <c r="B65" s="74" t="s">
        <v>60</v>
      </c>
      <c r="C65" s="95">
        <f t="shared" ref="C65:D65" si="20">C25</f>
        <v>190.71015183599999</v>
      </c>
      <c r="D65" s="95">
        <f t="shared" si="20"/>
        <v>187.48905860000005</v>
      </c>
      <c r="E65" s="95">
        <f t="shared" ref="E65" si="21">E25</f>
        <v>187.92153680000004</v>
      </c>
      <c r="F65" s="95">
        <f t="shared" ref="F65:N65" si="22">F25</f>
        <v>187.86343392762214</v>
      </c>
      <c r="G65" s="95">
        <f t="shared" si="22"/>
        <v>190.95532211573646</v>
      </c>
      <c r="H65" s="95">
        <f t="shared" si="22"/>
        <v>194.09358862667253</v>
      </c>
      <c r="I65" s="95">
        <f t="shared" si="22"/>
        <v>196.21714896573926</v>
      </c>
      <c r="J65" s="95">
        <f t="shared" si="22"/>
        <v>198.36194490819665</v>
      </c>
      <c r="K65" s="95">
        <f t="shared" si="22"/>
        <v>200.5281888100786</v>
      </c>
      <c r="L65" s="95">
        <f t="shared" si="22"/>
        <v>202.71609515097938</v>
      </c>
      <c r="M65" s="95">
        <f t="shared" si="22"/>
        <v>204.92588055528915</v>
      </c>
      <c r="N65" s="95">
        <f t="shared" si="22"/>
        <v>207.15776381364205</v>
      </c>
      <c r="O65" s="2"/>
    </row>
    <row r="66" spans="1:15" x14ac:dyDescent="0.3">
      <c r="A66" s="17">
        <v>23</v>
      </c>
      <c r="B66" s="80" t="s">
        <v>179</v>
      </c>
      <c r="C66" s="95">
        <f t="shared" ref="C66:D66" si="23">C64-C65</f>
        <v>0</v>
      </c>
      <c r="D66" s="95">
        <f t="shared" si="23"/>
        <v>0</v>
      </c>
      <c r="E66" s="95">
        <f t="shared" ref="E66" si="24">E64-E65</f>
        <v>0</v>
      </c>
      <c r="F66" s="95">
        <f t="shared" ref="F66:N66" si="25">F64-F65</f>
        <v>0</v>
      </c>
      <c r="G66" s="95">
        <f t="shared" si="25"/>
        <v>0</v>
      </c>
      <c r="H66" s="95">
        <f t="shared" si="25"/>
        <v>0</v>
      </c>
      <c r="I66" s="95">
        <f t="shared" si="25"/>
        <v>0</v>
      </c>
      <c r="J66" s="95">
        <f t="shared" si="25"/>
        <v>0</v>
      </c>
      <c r="K66" s="95">
        <f t="shared" si="25"/>
        <v>0</v>
      </c>
      <c r="L66" s="95">
        <f t="shared" si="25"/>
        <v>0</v>
      </c>
      <c r="M66" s="95">
        <f t="shared" si="25"/>
        <v>0</v>
      </c>
      <c r="N66" s="95">
        <f t="shared" si="25"/>
        <v>0</v>
      </c>
      <c r="O66" s="2"/>
    </row>
    <row r="67" spans="1:15" x14ac:dyDescent="0.3">
      <c r="A67" s="39">
        <v>24</v>
      </c>
      <c r="B67" s="74" t="s">
        <v>64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2"/>
    </row>
    <row r="68" spans="1:15" x14ac:dyDescent="0.3">
      <c r="A68" s="39">
        <v>25</v>
      </c>
      <c r="B68" s="74" t="s">
        <v>65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2"/>
    </row>
    <row r="69" spans="1:15" s="3" customFormat="1" x14ac:dyDescent="0.3">
      <c r="A69" s="7">
        <v>26</v>
      </c>
      <c r="B69" s="74" t="s">
        <v>61</v>
      </c>
      <c r="C69" s="103">
        <v>0.15</v>
      </c>
      <c r="D69" s="103">
        <v>0.15</v>
      </c>
      <c r="E69" s="103">
        <v>0.15</v>
      </c>
      <c r="F69" s="103">
        <v>0.15</v>
      </c>
      <c r="G69" s="103">
        <v>0.15</v>
      </c>
      <c r="H69" s="103">
        <v>0.15</v>
      </c>
      <c r="I69" s="103">
        <v>0.15</v>
      </c>
      <c r="J69" s="103">
        <v>0.15</v>
      </c>
      <c r="K69" s="103">
        <v>0.15</v>
      </c>
      <c r="L69" s="103">
        <v>0.15</v>
      </c>
      <c r="M69" s="103">
        <v>0.15</v>
      </c>
      <c r="N69" s="103">
        <v>0.15</v>
      </c>
    </row>
    <row r="70" spans="1:15" s="3" customFormat="1" x14ac:dyDescent="0.3">
      <c r="A70" s="23"/>
      <c r="B70" s="70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5" ht="24" customHeight="1" x14ac:dyDescent="0.3">
      <c r="C71" s="28" t="s">
        <v>47</v>
      </c>
      <c r="D71" s="28" t="s">
        <v>47</v>
      </c>
      <c r="E71" s="14"/>
      <c r="F71" s="8"/>
      <c r="O71" s="2"/>
    </row>
    <row r="72" spans="1:15" x14ac:dyDescent="0.3">
      <c r="A72" s="53" t="s">
        <v>9</v>
      </c>
      <c r="B72" s="81" t="s">
        <v>137</v>
      </c>
      <c r="C72" s="54" t="s">
        <v>187</v>
      </c>
      <c r="D72" s="54" t="s">
        <v>188</v>
      </c>
      <c r="E72" s="14"/>
      <c r="F72" s="8"/>
      <c r="O72" s="2"/>
    </row>
    <row r="73" spans="1:15" x14ac:dyDescent="0.3">
      <c r="A73" s="17">
        <v>27</v>
      </c>
      <c r="B73" s="74" t="s">
        <v>124</v>
      </c>
      <c r="C73" s="92">
        <v>194.00534199999998</v>
      </c>
      <c r="D73" s="92">
        <v>190.96076400000004</v>
      </c>
      <c r="E73" s="14"/>
      <c r="F73" s="8"/>
      <c r="O73" s="2"/>
    </row>
    <row r="74" spans="1:15" x14ac:dyDescent="0.3">
      <c r="A74" s="17">
        <v>28</v>
      </c>
      <c r="B74" s="74" t="s">
        <v>50</v>
      </c>
      <c r="C74" s="86">
        <v>41464</v>
      </c>
      <c r="D74" s="86">
        <v>41898</v>
      </c>
      <c r="E74" s="14"/>
      <c r="F74" s="8"/>
      <c r="O74" s="2"/>
    </row>
    <row r="75" spans="1:15" x14ac:dyDescent="0.3">
      <c r="A75" s="17">
        <v>29</v>
      </c>
      <c r="B75" s="74" t="s">
        <v>51</v>
      </c>
      <c r="C75" s="56">
        <v>12</v>
      </c>
      <c r="D75" s="56">
        <v>11</v>
      </c>
      <c r="E75" s="14"/>
      <c r="F75" s="8"/>
      <c r="O75" s="2"/>
    </row>
    <row r="76" spans="1:15" x14ac:dyDescent="0.3">
      <c r="A76" s="17">
        <v>30</v>
      </c>
      <c r="B76" s="74" t="s">
        <v>68</v>
      </c>
      <c r="C76" s="57"/>
      <c r="D76" s="57"/>
      <c r="E76" s="14"/>
      <c r="F76" s="8"/>
      <c r="O76" s="2"/>
    </row>
    <row r="77" spans="1:15" x14ac:dyDescent="0.3">
      <c r="A77" s="17">
        <v>31</v>
      </c>
      <c r="B77" s="74" t="s">
        <v>122</v>
      </c>
      <c r="C77" s="57"/>
      <c r="D77" s="57"/>
      <c r="E77" s="14"/>
      <c r="F77" s="8"/>
      <c r="O77" s="2"/>
    </row>
    <row r="78" spans="1:15" x14ac:dyDescent="0.3">
      <c r="A78" s="17">
        <v>32</v>
      </c>
      <c r="B78" s="74" t="s">
        <v>123</v>
      </c>
      <c r="C78" s="57"/>
      <c r="D78" s="57"/>
      <c r="E78" s="14"/>
      <c r="F78" s="8"/>
      <c r="O78" s="2"/>
    </row>
    <row r="79" spans="1:15" x14ac:dyDescent="0.3">
      <c r="A79" s="17">
        <v>33</v>
      </c>
      <c r="B79" s="74" t="s">
        <v>52</v>
      </c>
      <c r="C79" s="55">
        <f>C73+C76+C77+C78</f>
        <v>194.00534199999998</v>
      </c>
      <c r="D79" s="55">
        <f>D73+D76+D77+D78</f>
        <v>190.96076400000004</v>
      </c>
      <c r="E79" s="14"/>
      <c r="F79" s="8"/>
      <c r="O79" s="2"/>
    </row>
    <row r="80" spans="1:15" x14ac:dyDescent="0.3">
      <c r="E80" s="14"/>
      <c r="F80" s="8"/>
      <c r="O80" s="2"/>
    </row>
    <row r="81" spans="1:15" x14ac:dyDescent="0.3">
      <c r="A81" s="59" t="s">
        <v>9</v>
      </c>
      <c r="B81" s="82" t="s">
        <v>80</v>
      </c>
      <c r="E81" s="14"/>
      <c r="F81" s="8"/>
      <c r="O81" s="2"/>
    </row>
    <row r="82" spans="1:15" x14ac:dyDescent="0.3">
      <c r="A82" s="61" t="s">
        <v>81</v>
      </c>
      <c r="B82" s="74"/>
      <c r="C82" s="84"/>
      <c r="D82" s="23"/>
      <c r="E82" s="23"/>
      <c r="F82" s="85"/>
      <c r="G82" s="5"/>
    </row>
    <row r="83" spans="1:15" x14ac:dyDescent="0.3">
      <c r="A83" s="61" t="s">
        <v>81</v>
      </c>
      <c r="B83" s="74"/>
      <c r="C83" s="84"/>
      <c r="D83" s="23"/>
      <c r="E83" s="23"/>
      <c r="F83" s="85"/>
      <c r="G83" s="5"/>
    </row>
    <row r="84" spans="1:15" x14ac:dyDescent="0.3">
      <c r="A84" s="60"/>
    </row>
  </sheetData>
  <phoneticPr fontId="5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O85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09765625" defaultRowHeight="15.6" x14ac:dyDescent="0.3"/>
  <cols>
    <col min="1" max="1" width="3.8984375" style="1" customWidth="1"/>
    <col min="2" max="2" width="51.59765625" style="52" customWidth="1"/>
    <col min="3" max="4" width="9.69921875" style="16" customWidth="1"/>
    <col min="5" max="6" width="9.69921875" style="14" customWidth="1"/>
    <col min="7" max="14" width="9.69921875" style="8" customWidth="1"/>
    <col min="15" max="16384" width="7.09765625" style="2"/>
  </cols>
  <sheetData>
    <row r="1" spans="1:15" x14ac:dyDescent="0.3">
      <c r="A1" s="51"/>
      <c r="B1" s="105" t="s">
        <v>189</v>
      </c>
    </row>
    <row r="2" spans="1:15" x14ac:dyDescent="0.3">
      <c r="A2" s="51"/>
      <c r="B2" s="105" t="s">
        <v>190</v>
      </c>
    </row>
    <row r="3" spans="1:15" s="4" customFormat="1" ht="15.75" customHeight="1" x14ac:dyDescent="0.3">
      <c r="B3" s="112" t="s">
        <v>193</v>
      </c>
      <c r="C3" s="15"/>
      <c r="D3" s="15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3">
      <c r="B4" s="110" t="s">
        <v>200</v>
      </c>
      <c r="C4" s="15"/>
      <c r="D4" s="15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3">
      <c r="B5" s="109"/>
      <c r="C5" s="15"/>
      <c r="D5" s="15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3">
      <c r="B6" s="70" t="str">
        <f>'Admin Info'!B6</f>
        <v>City of Vernon</v>
      </c>
      <c r="E6" s="58"/>
      <c r="F6" s="58"/>
      <c r="G6" s="58"/>
      <c r="I6" s="29"/>
      <c r="J6" s="9"/>
      <c r="K6" s="9"/>
      <c r="L6" s="9"/>
      <c r="M6" s="9"/>
      <c r="N6" s="9"/>
      <c r="O6" s="9"/>
    </row>
    <row r="7" spans="1:15" s="4" customFormat="1" x14ac:dyDescent="0.3">
      <c r="B7" s="71"/>
      <c r="C7" s="151"/>
      <c r="E7" s="106"/>
      <c r="F7" s="125" t="s">
        <v>184</v>
      </c>
      <c r="G7" s="89"/>
      <c r="H7" s="89"/>
      <c r="I7" s="89"/>
      <c r="J7" s="123" t="s">
        <v>94</v>
      </c>
      <c r="K7" s="67"/>
      <c r="L7" s="67"/>
      <c r="M7" s="67"/>
      <c r="N7" s="67"/>
      <c r="O7" s="9"/>
    </row>
    <row r="8" spans="1:15" s="4" customFormat="1" x14ac:dyDescent="0.3">
      <c r="B8" s="71"/>
      <c r="E8" s="66"/>
      <c r="F8" s="126" t="s">
        <v>55</v>
      </c>
      <c r="G8" s="24"/>
      <c r="I8" s="24"/>
      <c r="J8" s="124" t="s">
        <v>175</v>
      </c>
      <c r="K8" s="29"/>
      <c r="L8" s="29"/>
      <c r="M8" s="29"/>
      <c r="N8" s="29"/>
      <c r="O8" s="9"/>
    </row>
    <row r="9" spans="1:15" s="6" customFormat="1" x14ac:dyDescent="0.3">
      <c r="A9" s="32" t="s">
        <v>9</v>
      </c>
      <c r="B9" s="87" t="s">
        <v>197</v>
      </c>
      <c r="C9" s="33" t="s">
        <v>45</v>
      </c>
      <c r="D9" s="33" t="s">
        <v>12</v>
      </c>
      <c r="E9" s="33" t="s">
        <v>13</v>
      </c>
      <c r="F9" s="34">
        <v>2016</v>
      </c>
      <c r="G9" s="33" t="s">
        <v>15</v>
      </c>
      <c r="H9" s="33" t="s">
        <v>16</v>
      </c>
      <c r="I9" s="34">
        <v>2019</v>
      </c>
      <c r="J9" s="34" t="s">
        <v>67</v>
      </c>
      <c r="K9" s="34" t="s">
        <v>177</v>
      </c>
      <c r="L9" s="34" t="s">
        <v>178</v>
      </c>
      <c r="M9" s="34" t="s">
        <v>182</v>
      </c>
      <c r="N9" s="34" t="s">
        <v>183</v>
      </c>
    </row>
    <row r="10" spans="1:15" s="6" customFormat="1" x14ac:dyDescent="0.3">
      <c r="A10" s="35"/>
      <c r="B10" s="73" t="s">
        <v>198</v>
      </c>
      <c r="C10" s="65" t="s">
        <v>93</v>
      </c>
      <c r="D10" s="36"/>
      <c r="E10" s="107" t="s">
        <v>186</v>
      </c>
      <c r="F10" s="37"/>
      <c r="G10" s="38"/>
      <c r="H10" s="38"/>
      <c r="I10" s="38"/>
      <c r="J10" s="38"/>
      <c r="K10" s="38"/>
      <c r="L10" s="38"/>
      <c r="M10" s="38"/>
      <c r="N10" s="38"/>
    </row>
    <row r="11" spans="1:15" x14ac:dyDescent="0.3">
      <c r="A11" s="7">
        <v>1</v>
      </c>
      <c r="B11" s="74" t="s">
        <v>43</v>
      </c>
      <c r="C11" s="134">
        <v>1224</v>
      </c>
      <c r="D11" s="134">
        <v>1231.2824476794403</v>
      </c>
      <c r="E11" s="104">
        <v>1241.0286613137216</v>
      </c>
      <c r="F11" s="104">
        <v>1254.7562244278367</v>
      </c>
      <c r="G11" s="93">
        <v>1272.3370678591475</v>
      </c>
      <c r="H11" s="93">
        <v>1289.1013783771955</v>
      </c>
      <c r="I11" s="93">
        <v>1306.0150656426863</v>
      </c>
      <c r="J11" s="93">
        <v>1323.1575466030577</v>
      </c>
      <c r="K11" s="93">
        <v>1340.5320040475917</v>
      </c>
      <c r="L11" s="93">
        <v>1358.1416660162492</v>
      </c>
      <c r="M11" s="93">
        <v>1375.9898064535159</v>
      </c>
      <c r="N11" s="93">
        <v>1394.0717157685224</v>
      </c>
    </row>
    <row r="12" spans="1:15" x14ac:dyDescent="0.3">
      <c r="A12" s="39" t="s">
        <v>39</v>
      </c>
      <c r="B12" s="74" t="s">
        <v>82</v>
      </c>
      <c r="C12" s="62"/>
      <c r="D12" s="62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5" x14ac:dyDescent="0.3">
      <c r="A13" s="39" t="s">
        <v>40</v>
      </c>
      <c r="B13" s="74" t="s">
        <v>63</v>
      </c>
      <c r="C13" s="62"/>
      <c r="D13" s="62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5" x14ac:dyDescent="0.3">
      <c r="A14" s="39" t="s">
        <v>71</v>
      </c>
      <c r="B14" s="74" t="s">
        <v>83</v>
      </c>
      <c r="C14" s="62"/>
      <c r="D14" s="62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5" x14ac:dyDescent="0.3">
      <c r="A15" s="39" t="s">
        <v>72</v>
      </c>
      <c r="B15" s="74" t="s">
        <v>84</v>
      </c>
      <c r="C15" s="62"/>
      <c r="D15" s="62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5" x14ac:dyDescent="0.3">
      <c r="A16" s="39" t="s">
        <v>73</v>
      </c>
      <c r="B16" s="74" t="s">
        <v>85</v>
      </c>
      <c r="C16" s="62"/>
      <c r="D16" s="62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3">
      <c r="A17" s="7">
        <v>3</v>
      </c>
      <c r="B17" s="74" t="s">
        <v>185</v>
      </c>
      <c r="C17" s="62"/>
      <c r="D17" s="62"/>
      <c r="E17" s="25">
        <v>-8.6549999999999994</v>
      </c>
      <c r="F17" s="25">
        <v>-9.766</v>
      </c>
      <c r="G17" s="25">
        <v>-10.715999999999999</v>
      </c>
      <c r="H17" s="25">
        <v>-9.468</v>
      </c>
      <c r="I17" s="25">
        <v>-8.0730000000000004</v>
      </c>
      <c r="J17" s="25">
        <v>-6.9619999999999997</v>
      </c>
      <c r="K17" s="25">
        <v>-6.0869999999999997</v>
      </c>
      <c r="L17" s="25">
        <v>-5.9039999999999999</v>
      </c>
      <c r="M17" s="25">
        <v>-5.7270000000000003</v>
      </c>
      <c r="N17" s="25">
        <v>-5.5549999999999997</v>
      </c>
    </row>
    <row r="18" spans="1:14" x14ac:dyDescent="0.3">
      <c r="A18" s="7">
        <v>4</v>
      </c>
      <c r="B18" s="74" t="s">
        <v>46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x14ac:dyDescent="0.3">
      <c r="A19" s="7">
        <v>5</v>
      </c>
      <c r="B19" s="75" t="s">
        <v>44</v>
      </c>
      <c r="C19" s="40">
        <f t="shared" ref="C19:E19" si="0">C11+C17+C18</f>
        <v>1224</v>
      </c>
      <c r="D19" s="40">
        <f t="shared" si="0"/>
        <v>1231.2824476794403</v>
      </c>
      <c r="E19" s="40">
        <f t="shared" si="0"/>
        <v>1232.3736613137216</v>
      </c>
      <c r="F19" s="40">
        <f>F11+F17+F18</f>
        <v>1244.9902244278367</v>
      </c>
      <c r="G19" s="26">
        <f t="shared" ref="G19:N19" si="1">G11+G17+G18</f>
        <v>1261.6210678591476</v>
      </c>
      <c r="H19" s="26">
        <f t="shared" si="1"/>
        <v>1279.6333783771954</v>
      </c>
      <c r="I19" s="26">
        <f t="shared" si="1"/>
        <v>1297.9420656426862</v>
      </c>
      <c r="J19" s="26">
        <f t="shared" si="1"/>
        <v>1316.1955466030577</v>
      </c>
      <c r="K19" s="26">
        <f t="shared" si="1"/>
        <v>1334.4450040475917</v>
      </c>
      <c r="L19" s="26">
        <f t="shared" si="1"/>
        <v>1352.2376660162492</v>
      </c>
      <c r="M19" s="26">
        <f t="shared" si="1"/>
        <v>1370.2628064535159</v>
      </c>
      <c r="N19" s="26">
        <f t="shared" si="1"/>
        <v>1388.5167157685223</v>
      </c>
    </row>
    <row r="20" spans="1:14" x14ac:dyDescent="0.3">
      <c r="A20" s="7">
        <v>6</v>
      </c>
      <c r="B20" s="74" t="s">
        <v>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3">
      <c r="A21" s="7">
        <v>7</v>
      </c>
      <c r="B21" s="75" t="s">
        <v>56</v>
      </c>
      <c r="C21" s="40">
        <f>SUM(C19:C20)</f>
        <v>1224</v>
      </c>
      <c r="D21" s="40">
        <f>SUM(D19:D20)</f>
        <v>1231.2824476794403</v>
      </c>
      <c r="E21" s="40">
        <f>SUM(E19:E20)</f>
        <v>1232.3736613137216</v>
      </c>
      <c r="F21" s="26">
        <f>SUM(F19:F20)</f>
        <v>1244.9902244278367</v>
      </c>
      <c r="G21" s="26">
        <f t="shared" ref="G21:N21" si="2">SUM(G19:G20)</f>
        <v>1261.6210678591476</v>
      </c>
      <c r="H21" s="26">
        <f t="shared" si="2"/>
        <v>1279.6333783771954</v>
      </c>
      <c r="I21" s="26">
        <f t="shared" si="2"/>
        <v>1297.9420656426862</v>
      </c>
      <c r="J21" s="26">
        <f t="shared" si="2"/>
        <v>1316.1955466030577</v>
      </c>
      <c r="K21" s="26">
        <f t="shared" si="2"/>
        <v>1334.4450040475917</v>
      </c>
      <c r="L21" s="26">
        <f t="shared" si="2"/>
        <v>1352.2376660162492</v>
      </c>
      <c r="M21" s="26">
        <f t="shared" si="2"/>
        <v>1370.2628064535159</v>
      </c>
      <c r="N21" s="26">
        <f t="shared" si="2"/>
        <v>1388.5167157685223</v>
      </c>
    </row>
    <row r="22" spans="1:14" x14ac:dyDescent="0.3">
      <c r="A22" s="41"/>
      <c r="B22" s="88"/>
      <c r="C22" s="42"/>
      <c r="D22" s="42"/>
      <c r="E22" s="43"/>
      <c r="F22" s="43"/>
      <c r="G22" s="44"/>
      <c r="H22" s="44"/>
      <c r="I22" s="44"/>
      <c r="J22" s="44"/>
      <c r="K22" s="44"/>
      <c r="L22" s="44"/>
      <c r="M22" s="44"/>
      <c r="N22" s="44"/>
    </row>
    <row r="23" spans="1:14" x14ac:dyDescent="0.3">
      <c r="A23" s="7"/>
      <c r="B23" s="75" t="s">
        <v>90</v>
      </c>
      <c r="C23" s="45"/>
      <c r="D23" s="45"/>
      <c r="E23" s="27"/>
      <c r="F23" s="27"/>
      <c r="G23" s="12"/>
      <c r="H23" s="12"/>
      <c r="I23" s="12"/>
      <c r="J23" s="12"/>
      <c r="K23" s="12"/>
      <c r="L23" s="12"/>
      <c r="M23" s="12"/>
      <c r="N23" s="12"/>
    </row>
    <row r="24" spans="1:14" x14ac:dyDescent="0.3">
      <c r="A24" s="39" t="s">
        <v>140</v>
      </c>
      <c r="B24" s="75" t="s">
        <v>41</v>
      </c>
      <c r="C24" s="46">
        <f t="shared" ref="C24:N24" si="3">SUM(C25:C27)</f>
        <v>850</v>
      </c>
      <c r="D24" s="46">
        <f t="shared" si="3"/>
        <v>729.8355593</v>
      </c>
      <c r="E24" s="26">
        <f t="shared" si="3"/>
        <v>603.27243589743591</v>
      </c>
      <c r="F24" s="26">
        <f t="shared" ref="F24" si="4">SUM(F25:F27)</f>
        <v>606.27243589743591</v>
      </c>
      <c r="G24" s="26">
        <f t="shared" si="3"/>
        <v>603.27243589743591</v>
      </c>
      <c r="H24" s="26">
        <f t="shared" si="3"/>
        <v>603.27243589743591</v>
      </c>
      <c r="I24" s="26">
        <f t="shared" si="3"/>
        <v>604.27243589743591</v>
      </c>
      <c r="J24" s="26">
        <f t="shared" si="3"/>
        <v>606.27243589743591</v>
      </c>
      <c r="K24" s="26">
        <f t="shared" si="3"/>
        <v>604.27243589743591</v>
      </c>
      <c r="L24" s="26">
        <f t="shared" si="3"/>
        <v>604.27243589743591</v>
      </c>
      <c r="M24" s="26">
        <f t="shared" si="3"/>
        <v>604.27243589743591</v>
      </c>
      <c r="N24" s="26">
        <f t="shared" si="3"/>
        <v>604.27243589743591</v>
      </c>
    </row>
    <row r="25" spans="1:14" x14ac:dyDescent="0.3">
      <c r="A25" s="39" t="s">
        <v>141</v>
      </c>
      <c r="B25" s="133" t="s">
        <v>208</v>
      </c>
      <c r="C25" s="25">
        <v>850</v>
      </c>
      <c r="D25" s="25">
        <v>729.8355593</v>
      </c>
      <c r="E25" s="25">
        <v>603.27243589743591</v>
      </c>
      <c r="F25" s="25">
        <v>606.27243589743591</v>
      </c>
      <c r="G25" s="25">
        <v>603.27243589743591</v>
      </c>
      <c r="H25" s="25">
        <v>603.27243589743591</v>
      </c>
      <c r="I25" s="25">
        <v>604.27243589743591</v>
      </c>
      <c r="J25" s="25">
        <v>606.27243589743591</v>
      </c>
      <c r="K25" s="25">
        <v>604.27243589743591</v>
      </c>
      <c r="L25" s="25">
        <v>604.27243589743591</v>
      </c>
      <c r="M25" s="25">
        <v>604.27243589743591</v>
      </c>
      <c r="N25" s="25">
        <v>604.27243589743591</v>
      </c>
    </row>
    <row r="26" spans="1:14" x14ac:dyDescent="0.3">
      <c r="A26" s="39" t="s">
        <v>142</v>
      </c>
      <c r="B26" s="133" t="s">
        <v>209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x14ac:dyDescent="0.3">
      <c r="A27" s="39" t="s">
        <v>169</v>
      </c>
      <c r="B27" s="74" t="s">
        <v>95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3">
      <c r="A28" s="39" t="s">
        <v>143</v>
      </c>
      <c r="B28" s="75" t="s">
        <v>42</v>
      </c>
      <c r="C28" s="26">
        <f t="shared" ref="C28:N28" si="5">SUM(C29:C30)</f>
        <v>90</v>
      </c>
      <c r="D28" s="26">
        <f t="shared" si="5"/>
        <v>93.281999999999996</v>
      </c>
      <c r="E28" s="26">
        <f t="shared" si="5"/>
        <v>92.745999999999981</v>
      </c>
      <c r="F28" s="26">
        <f>SUM(F29:F30)</f>
        <v>92.745999999999981</v>
      </c>
      <c r="G28" s="26">
        <f t="shared" si="5"/>
        <v>92.745999999999981</v>
      </c>
      <c r="H28" s="26">
        <f t="shared" si="5"/>
        <v>92.745999999999981</v>
      </c>
      <c r="I28" s="26">
        <f t="shared" si="5"/>
        <v>92.745999999999981</v>
      </c>
      <c r="J28" s="26">
        <f t="shared" si="5"/>
        <v>92.745999999999981</v>
      </c>
      <c r="K28" s="26">
        <f t="shared" si="5"/>
        <v>92.745999999999981</v>
      </c>
      <c r="L28" s="26">
        <f t="shared" si="5"/>
        <v>92.745999999999981</v>
      </c>
      <c r="M28" s="26">
        <f t="shared" si="5"/>
        <v>92.745999999999981</v>
      </c>
      <c r="N28" s="26">
        <f t="shared" si="5"/>
        <v>92.745999999999981</v>
      </c>
    </row>
    <row r="29" spans="1:14" x14ac:dyDescent="0.3">
      <c r="A29" s="39" t="s">
        <v>144</v>
      </c>
      <c r="B29" s="136" t="s">
        <v>210</v>
      </c>
      <c r="C29" s="25">
        <v>90</v>
      </c>
      <c r="D29" s="25">
        <v>93.281999999999996</v>
      </c>
      <c r="E29" s="25">
        <v>92.745999999999981</v>
      </c>
      <c r="F29" s="25">
        <v>92.745999999999981</v>
      </c>
      <c r="G29" s="25">
        <v>92.745999999999981</v>
      </c>
      <c r="H29" s="25">
        <v>92.745999999999981</v>
      </c>
      <c r="I29" s="25">
        <v>92.745999999999981</v>
      </c>
      <c r="J29" s="25">
        <v>92.745999999999981</v>
      </c>
      <c r="K29" s="25">
        <v>92.745999999999981</v>
      </c>
      <c r="L29" s="25">
        <v>92.745999999999981</v>
      </c>
      <c r="M29" s="25">
        <v>92.745999999999981</v>
      </c>
      <c r="N29" s="25">
        <v>92.745999999999981</v>
      </c>
    </row>
    <row r="30" spans="1:14" x14ac:dyDescent="0.3">
      <c r="A30" s="39" t="s">
        <v>145</v>
      </c>
      <c r="B30" s="74" t="s">
        <v>96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3">
      <c r="A31" s="39" t="s">
        <v>146</v>
      </c>
      <c r="B31" s="75" t="s">
        <v>102</v>
      </c>
      <c r="C31" s="48">
        <f>SUM(C32:C33)</f>
        <v>23.728000000000002</v>
      </c>
      <c r="D31" s="48">
        <f>SUM(D32:D33)</f>
        <v>23.335999999999999</v>
      </c>
      <c r="E31" s="26">
        <f>SUM(E32:E33)</f>
        <v>25</v>
      </c>
      <c r="F31" s="26">
        <f>SUM(F32:F33)</f>
        <v>25</v>
      </c>
      <c r="G31" s="26">
        <f t="shared" ref="G31:N31" si="6">SUM(G32:G33)</f>
        <v>25</v>
      </c>
      <c r="H31" s="26">
        <f t="shared" si="6"/>
        <v>25</v>
      </c>
      <c r="I31" s="26">
        <f t="shared" si="6"/>
        <v>25</v>
      </c>
      <c r="J31" s="26">
        <f t="shared" si="6"/>
        <v>25</v>
      </c>
      <c r="K31" s="26">
        <f t="shared" si="6"/>
        <v>25</v>
      </c>
      <c r="L31" s="26">
        <f t="shared" si="6"/>
        <v>25</v>
      </c>
      <c r="M31" s="26">
        <f t="shared" si="6"/>
        <v>25</v>
      </c>
      <c r="N31" s="26">
        <f t="shared" si="6"/>
        <v>25</v>
      </c>
    </row>
    <row r="32" spans="1:14" x14ac:dyDescent="0.3">
      <c r="A32" s="39" t="s">
        <v>147</v>
      </c>
      <c r="B32" s="74" t="s">
        <v>130</v>
      </c>
      <c r="C32" s="25">
        <v>23.728000000000002</v>
      </c>
      <c r="D32" s="25">
        <v>23.335999999999999</v>
      </c>
      <c r="E32" s="25">
        <v>25</v>
      </c>
      <c r="F32" s="25">
        <v>25</v>
      </c>
      <c r="G32" s="25">
        <v>25</v>
      </c>
      <c r="H32" s="25">
        <v>25</v>
      </c>
      <c r="I32" s="25">
        <v>25</v>
      </c>
      <c r="J32" s="25">
        <v>25</v>
      </c>
      <c r="K32" s="25">
        <v>25</v>
      </c>
      <c r="L32" s="25">
        <v>25</v>
      </c>
      <c r="M32" s="25">
        <v>25</v>
      </c>
      <c r="N32" s="25">
        <v>25</v>
      </c>
    </row>
    <row r="33" spans="1:14" x14ac:dyDescent="0.3">
      <c r="A33" s="39" t="s">
        <v>148</v>
      </c>
      <c r="B33" s="74" t="s">
        <v>87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3">
      <c r="A34" s="39" t="s">
        <v>149</v>
      </c>
      <c r="B34" s="75" t="s">
        <v>10</v>
      </c>
      <c r="C34" s="46">
        <f t="shared" ref="C34:N34" si="7">SUM(C35:C37)</f>
        <v>0</v>
      </c>
      <c r="D34" s="46">
        <f t="shared" si="7"/>
        <v>0</v>
      </c>
      <c r="E34" s="26">
        <f t="shared" si="7"/>
        <v>0</v>
      </c>
      <c r="F34" s="26">
        <f t="shared" ref="F34" si="8">SUM(F35:F37)</f>
        <v>0</v>
      </c>
      <c r="G34" s="26">
        <f t="shared" si="7"/>
        <v>0</v>
      </c>
      <c r="H34" s="26">
        <f t="shared" si="7"/>
        <v>0</v>
      </c>
      <c r="I34" s="26">
        <f t="shared" si="7"/>
        <v>0</v>
      </c>
      <c r="J34" s="26">
        <f t="shared" si="7"/>
        <v>0</v>
      </c>
      <c r="K34" s="26">
        <f t="shared" si="7"/>
        <v>0</v>
      </c>
      <c r="L34" s="26">
        <f t="shared" si="7"/>
        <v>0</v>
      </c>
      <c r="M34" s="26">
        <f t="shared" si="7"/>
        <v>0</v>
      </c>
      <c r="N34" s="26">
        <f t="shared" si="7"/>
        <v>0</v>
      </c>
    </row>
    <row r="35" spans="1:14" x14ac:dyDescent="0.3">
      <c r="A35" s="39" t="s">
        <v>150</v>
      </c>
      <c r="B35" s="74" t="s">
        <v>132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3">
      <c r="A36" s="39" t="s">
        <v>151</v>
      </c>
      <c r="B36" s="74" t="s">
        <v>98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3">
      <c r="A37" s="39" t="s">
        <v>152</v>
      </c>
      <c r="B37" s="74" t="s">
        <v>99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3">
      <c r="A38" s="39" t="s">
        <v>157</v>
      </c>
      <c r="B38" s="75" t="s">
        <v>7</v>
      </c>
      <c r="C38" s="47">
        <f>SUM(C39:C45)</f>
        <v>0</v>
      </c>
      <c r="D38" s="47">
        <f>SUM(D39:D45)</f>
        <v>0</v>
      </c>
      <c r="E38" s="26">
        <f>SUM(E39:E45)</f>
        <v>0</v>
      </c>
      <c r="F38" s="26">
        <f>SUM(F39:F45)</f>
        <v>0</v>
      </c>
      <c r="G38" s="26">
        <f t="shared" ref="G38:N38" si="9">SUM(G39:G45)</f>
        <v>0</v>
      </c>
      <c r="H38" s="26">
        <f t="shared" si="9"/>
        <v>0</v>
      </c>
      <c r="I38" s="26">
        <f t="shared" si="9"/>
        <v>0</v>
      </c>
      <c r="J38" s="26">
        <f t="shared" si="9"/>
        <v>0</v>
      </c>
      <c r="K38" s="26">
        <f t="shared" si="9"/>
        <v>0</v>
      </c>
      <c r="L38" s="26">
        <f t="shared" si="9"/>
        <v>0</v>
      </c>
      <c r="M38" s="26">
        <f t="shared" si="9"/>
        <v>0</v>
      </c>
      <c r="N38" s="26">
        <f t="shared" si="9"/>
        <v>0</v>
      </c>
    </row>
    <row r="39" spans="1:14" x14ac:dyDescent="0.3">
      <c r="A39" s="39" t="s">
        <v>158</v>
      </c>
      <c r="B39" s="74" t="s">
        <v>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3">
      <c r="A40" s="39" t="s">
        <v>159</v>
      </c>
      <c r="B40" s="74" t="s">
        <v>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3">
      <c r="A41" s="39" t="s">
        <v>160</v>
      </c>
      <c r="B41" s="74" t="s">
        <v>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3">
      <c r="A42" s="39" t="s">
        <v>161</v>
      </c>
      <c r="B42" s="74" t="s">
        <v>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3">
      <c r="A43" s="39" t="s">
        <v>170</v>
      </c>
      <c r="B43" s="74" t="s">
        <v>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3">
      <c r="A44" s="39" t="s">
        <v>171</v>
      </c>
      <c r="B44" s="77" t="s">
        <v>11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3">
      <c r="A45" s="39" t="s">
        <v>172</v>
      </c>
      <c r="B45" s="74" t="s">
        <v>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3">
      <c r="A46" s="39" t="s">
        <v>18</v>
      </c>
      <c r="B46" s="75" t="s">
        <v>125</v>
      </c>
      <c r="C46" s="138">
        <f>SUM(C47:C51)</f>
        <v>83.201538461538462</v>
      </c>
      <c r="D46" s="138">
        <f t="shared" ref="D46:N46" si="10">SUM(D47:D51)</f>
        <v>160.20780569999999</v>
      </c>
      <c r="E46" s="138">
        <f t="shared" si="10"/>
        <v>209.5035224233327</v>
      </c>
      <c r="F46" s="138">
        <f t="shared" si="10"/>
        <v>264.56042269091529</v>
      </c>
      <c r="G46" s="138">
        <f t="shared" si="10"/>
        <v>337.30056410256407</v>
      </c>
      <c r="H46" s="138">
        <f t="shared" si="10"/>
        <v>334.70456410256406</v>
      </c>
      <c r="I46" s="138">
        <f t="shared" si="10"/>
        <v>362.12583631430942</v>
      </c>
      <c r="J46" s="138">
        <f t="shared" si="10"/>
        <v>390.91007734110815</v>
      </c>
      <c r="K46" s="138">
        <f t="shared" si="10"/>
        <v>396.33016620213476</v>
      </c>
      <c r="L46" s="138">
        <f t="shared" si="10"/>
        <v>401.61458680682603</v>
      </c>
      <c r="M46" s="138">
        <f t="shared" si="10"/>
        <v>406.96805351669423</v>
      </c>
      <c r="N46" s="138">
        <f t="shared" si="10"/>
        <v>412.38946458325114</v>
      </c>
    </row>
    <row r="47" spans="1:14" x14ac:dyDescent="0.3">
      <c r="A47" s="39" t="s">
        <v>19</v>
      </c>
      <c r="B47" s="74" t="s">
        <v>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3">
      <c r="A48" s="39" t="s">
        <v>20</v>
      </c>
      <c r="B48" s="74" t="s">
        <v>212</v>
      </c>
      <c r="C48" s="25">
        <v>83.201538461538462</v>
      </c>
      <c r="D48" s="25">
        <v>160.20780569999999</v>
      </c>
      <c r="E48" s="25">
        <v>204.72756410256409</v>
      </c>
      <c r="F48" s="25">
        <v>204.72756410256409</v>
      </c>
      <c r="G48" s="25">
        <v>204.72756410256409</v>
      </c>
      <c r="H48" s="25">
        <v>204.72756410256409</v>
      </c>
      <c r="I48" s="25">
        <v>204.72756410256409</v>
      </c>
      <c r="J48" s="25">
        <v>204.72756410256409</v>
      </c>
      <c r="K48" s="25">
        <v>204.72756410256409</v>
      </c>
      <c r="L48" s="25">
        <v>204.72756410256409</v>
      </c>
      <c r="M48" s="25"/>
      <c r="N48" s="25"/>
    </row>
    <row r="49" spans="1:14" x14ac:dyDescent="0.3">
      <c r="A49" s="39" t="s">
        <v>21</v>
      </c>
      <c r="B49" s="74" t="s">
        <v>211</v>
      </c>
      <c r="C49" s="25">
        <v>0</v>
      </c>
      <c r="D49" s="25">
        <v>0</v>
      </c>
      <c r="E49" s="25">
        <v>0</v>
      </c>
      <c r="F49" s="25">
        <v>0</v>
      </c>
      <c r="G49" s="25">
        <v>53.954000000000001</v>
      </c>
      <c r="H49" s="25">
        <v>53.683999999999997</v>
      </c>
      <c r="I49" s="25">
        <v>53.414999999999999</v>
      </c>
      <c r="J49" s="25">
        <v>53.148000000000003</v>
      </c>
      <c r="K49" s="25">
        <v>52.881999999999998</v>
      </c>
      <c r="L49" s="25">
        <v>91.070999999999998</v>
      </c>
      <c r="M49" s="25">
        <v>90.614000000000004</v>
      </c>
      <c r="N49" s="25">
        <v>90.161000000000001</v>
      </c>
    </row>
    <row r="50" spans="1:14" x14ac:dyDescent="0.3">
      <c r="A50" s="39" t="s">
        <v>162</v>
      </c>
      <c r="B50" s="74" t="s">
        <v>215</v>
      </c>
      <c r="C50" s="25">
        <v>0</v>
      </c>
      <c r="D50" s="25">
        <v>0</v>
      </c>
      <c r="E50" s="25">
        <v>0</v>
      </c>
      <c r="F50" s="25">
        <v>0</v>
      </c>
      <c r="G50" s="25">
        <v>78.619</v>
      </c>
      <c r="H50" s="25">
        <v>76.293000000000006</v>
      </c>
      <c r="I50" s="25">
        <v>68.152000000000001</v>
      </c>
      <c r="J50" s="25">
        <v>65.361000000000004</v>
      </c>
      <c r="K50" s="25">
        <v>61.639000000000003</v>
      </c>
      <c r="L50" s="25">
        <v>56.057000000000002</v>
      </c>
      <c r="M50" s="25">
        <v>53.033000000000001</v>
      </c>
      <c r="N50" s="25">
        <v>50.473999999999997</v>
      </c>
    </row>
    <row r="51" spans="1:14" x14ac:dyDescent="0.3">
      <c r="A51" s="39" t="s">
        <v>220</v>
      </c>
      <c r="B51" s="74" t="s">
        <v>219</v>
      </c>
      <c r="C51" s="25"/>
      <c r="D51" s="25"/>
      <c r="E51" s="25">
        <v>4.7759583207686092</v>
      </c>
      <c r="F51" s="25">
        <v>59.832858588351201</v>
      </c>
      <c r="G51" s="25"/>
      <c r="H51" s="25"/>
      <c r="I51" s="25">
        <v>35.831272211745329</v>
      </c>
      <c r="J51" s="25">
        <v>67.673513238544047</v>
      </c>
      <c r="K51" s="25">
        <v>77.081602099570659</v>
      </c>
      <c r="L51" s="25">
        <v>49.759022704261895</v>
      </c>
      <c r="M51" s="25">
        <v>263.32105351669423</v>
      </c>
      <c r="N51" s="25">
        <v>271.75446458325115</v>
      </c>
    </row>
    <row r="52" spans="1:14" x14ac:dyDescent="0.3">
      <c r="A52" s="39" t="s">
        <v>23</v>
      </c>
      <c r="B52" s="75" t="s">
        <v>126</v>
      </c>
      <c r="C52" s="46">
        <f t="shared" ref="C52:N52" si="11">SUM(C53:C57)</f>
        <v>0</v>
      </c>
      <c r="D52" s="46">
        <f t="shared" si="11"/>
        <v>0</v>
      </c>
      <c r="E52" s="26">
        <f t="shared" si="11"/>
        <v>0</v>
      </c>
      <c r="F52" s="26">
        <f t="shared" ref="F52" si="12">SUM(F53:F57)</f>
        <v>0</v>
      </c>
      <c r="G52" s="26">
        <f t="shared" si="11"/>
        <v>0</v>
      </c>
      <c r="H52" s="26">
        <f t="shared" si="11"/>
        <v>0</v>
      </c>
      <c r="I52" s="26">
        <f t="shared" si="11"/>
        <v>0</v>
      </c>
      <c r="J52" s="26">
        <f t="shared" si="11"/>
        <v>0</v>
      </c>
      <c r="K52" s="26">
        <f t="shared" si="11"/>
        <v>0</v>
      </c>
      <c r="L52" s="26">
        <f t="shared" si="11"/>
        <v>0</v>
      </c>
      <c r="M52" s="26">
        <f t="shared" si="11"/>
        <v>0</v>
      </c>
      <c r="N52" s="26">
        <f t="shared" si="11"/>
        <v>0</v>
      </c>
    </row>
    <row r="53" spans="1:14" x14ac:dyDescent="0.3">
      <c r="A53" s="39" t="s">
        <v>24</v>
      </c>
      <c r="B53" s="74" t="s">
        <v>62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x14ac:dyDescent="0.3">
      <c r="A54" s="39" t="s">
        <v>25</v>
      </c>
      <c r="B54" s="78" t="s">
        <v>195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x14ac:dyDescent="0.3">
      <c r="A55" s="39" t="s">
        <v>163</v>
      </c>
      <c r="B55" s="78" t="s">
        <v>133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x14ac:dyDescent="0.3">
      <c r="A56" s="39" t="s">
        <v>173</v>
      </c>
      <c r="B56" s="78" t="s">
        <v>134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x14ac:dyDescent="0.3">
      <c r="A57" s="39" t="s">
        <v>174</v>
      </c>
      <c r="B57" s="78" t="s">
        <v>135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x14ac:dyDescent="0.3">
      <c r="A58" s="7">
        <v>16</v>
      </c>
      <c r="B58" s="75" t="s">
        <v>53</v>
      </c>
      <c r="C58" s="25">
        <f>C21-C24-C28-C31-C34-C38-C46-C52</f>
        <v>177.07046153846153</v>
      </c>
      <c r="D58" s="25">
        <f>D21-D24-D28-D31-D34-D38-D46-D52</f>
        <v>224.62108267944035</v>
      </c>
      <c r="E58" s="25">
        <f>E21-E24-E28-E31-E34-E38-E46-E52</f>
        <v>301.85170299295305</v>
      </c>
      <c r="F58" s="25">
        <f t="shared" ref="F58:N58" si="13">F21-F24-F28-F31-F34-F38-F46-F52</f>
        <v>256.41136583948548</v>
      </c>
      <c r="G58" s="25">
        <f t="shared" si="13"/>
        <v>203.30206785914766</v>
      </c>
      <c r="H58" s="25">
        <f t="shared" si="13"/>
        <v>223.91037837719546</v>
      </c>
      <c r="I58" s="25">
        <f t="shared" si="13"/>
        <v>213.79779343094089</v>
      </c>
      <c r="J58" s="25">
        <f t="shared" si="13"/>
        <v>201.26703336451362</v>
      </c>
      <c r="K58" s="25">
        <f t="shared" si="13"/>
        <v>216.09640194802108</v>
      </c>
      <c r="L58" s="25">
        <f t="shared" si="13"/>
        <v>228.60464331198733</v>
      </c>
      <c r="M58" s="25">
        <f t="shared" si="13"/>
        <v>241.27631703938573</v>
      </c>
      <c r="N58" s="25">
        <f t="shared" si="13"/>
        <v>254.10881528783528</v>
      </c>
    </row>
    <row r="59" spans="1:14" x14ac:dyDescent="0.3">
      <c r="A59" s="41"/>
      <c r="B59" s="88"/>
      <c r="C59" s="42"/>
      <c r="D59" s="144"/>
      <c r="E59" s="145"/>
      <c r="F59" s="145"/>
      <c r="G59" s="146"/>
      <c r="H59" s="146"/>
      <c r="I59" s="146"/>
      <c r="J59" s="146"/>
      <c r="K59" s="146"/>
      <c r="L59" s="146"/>
      <c r="M59" s="146"/>
      <c r="N59" s="146"/>
    </row>
    <row r="60" spans="1:14" x14ac:dyDescent="0.3">
      <c r="A60" s="7"/>
      <c r="B60" s="75" t="s">
        <v>138</v>
      </c>
      <c r="C60" s="45"/>
      <c r="D60" s="45"/>
      <c r="E60" s="27"/>
      <c r="F60" s="27"/>
      <c r="G60" s="12"/>
      <c r="H60" s="12"/>
      <c r="I60" s="12"/>
      <c r="J60" s="12"/>
      <c r="K60" s="12"/>
      <c r="L60" s="12"/>
      <c r="M60" s="12"/>
      <c r="N60" s="12"/>
    </row>
    <row r="61" spans="1:14" x14ac:dyDescent="0.3">
      <c r="A61" s="7">
        <v>17</v>
      </c>
      <c r="B61" s="75" t="s">
        <v>139</v>
      </c>
      <c r="C61" s="26">
        <f>C24+C28+C31+C34+C38+C46+C52+C58</f>
        <v>1224</v>
      </c>
      <c r="D61" s="26">
        <f t="shared" ref="D61:N61" si="14">D24+D28+D31+D34+D38+D46+D52+D58</f>
        <v>1231.2824476794403</v>
      </c>
      <c r="E61" s="26">
        <f t="shared" si="14"/>
        <v>1232.3736613137216</v>
      </c>
      <c r="F61" s="26">
        <f t="shared" si="14"/>
        <v>1244.9902244278367</v>
      </c>
      <c r="G61" s="26">
        <f t="shared" si="14"/>
        <v>1261.6210678591476</v>
      </c>
      <c r="H61" s="26">
        <f t="shared" si="14"/>
        <v>1279.6333783771954</v>
      </c>
      <c r="I61" s="26">
        <f t="shared" si="14"/>
        <v>1297.9420656426862</v>
      </c>
      <c r="J61" s="26">
        <f t="shared" si="14"/>
        <v>1316.1955466030577</v>
      </c>
      <c r="K61" s="26">
        <f t="shared" si="14"/>
        <v>1334.4450040475917</v>
      </c>
      <c r="L61" s="26">
        <f t="shared" si="14"/>
        <v>1352.2376660162492</v>
      </c>
      <c r="M61" s="26">
        <f t="shared" si="14"/>
        <v>1370.2628064535159</v>
      </c>
      <c r="N61" s="26">
        <f t="shared" si="14"/>
        <v>1388.5167157685223</v>
      </c>
    </row>
    <row r="62" spans="1:14" x14ac:dyDescent="0.3">
      <c r="A62" s="7">
        <v>18</v>
      </c>
      <c r="B62" s="75" t="s">
        <v>56</v>
      </c>
      <c r="C62" s="26">
        <f t="shared" ref="C62:N62" si="15">C21</f>
        <v>1224</v>
      </c>
      <c r="D62" s="26">
        <f t="shared" si="15"/>
        <v>1231.2824476794403</v>
      </c>
      <c r="E62" s="26">
        <f t="shared" si="15"/>
        <v>1232.3736613137216</v>
      </c>
      <c r="F62" s="26">
        <f t="shared" si="15"/>
        <v>1244.9902244278367</v>
      </c>
      <c r="G62" s="26">
        <f t="shared" si="15"/>
        <v>1261.6210678591476</v>
      </c>
      <c r="H62" s="26">
        <f t="shared" si="15"/>
        <v>1279.6333783771954</v>
      </c>
      <c r="I62" s="26">
        <f t="shared" si="15"/>
        <v>1297.9420656426862</v>
      </c>
      <c r="J62" s="26">
        <f t="shared" si="15"/>
        <v>1316.1955466030577</v>
      </c>
      <c r="K62" s="26">
        <f t="shared" si="15"/>
        <v>1334.4450040475917</v>
      </c>
      <c r="L62" s="26">
        <f t="shared" si="15"/>
        <v>1352.2376660162492</v>
      </c>
      <c r="M62" s="26">
        <f t="shared" si="15"/>
        <v>1370.2628064535159</v>
      </c>
      <c r="N62" s="26">
        <f t="shared" si="15"/>
        <v>1388.5167157685223</v>
      </c>
    </row>
    <row r="63" spans="1:14" x14ac:dyDescent="0.3">
      <c r="A63" s="17">
        <v>19</v>
      </c>
      <c r="B63" s="80" t="s">
        <v>180</v>
      </c>
      <c r="C63" s="63"/>
      <c r="D63" s="63"/>
      <c r="E63" s="26">
        <f>E61-E62</f>
        <v>0</v>
      </c>
      <c r="F63" s="26">
        <f>F61-F62</f>
        <v>0</v>
      </c>
      <c r="G63" s="26">
        <f t="shared" ref="G63:N63" si="16">G61-G62</f>
        <v>0</v>
      </c>
      <c r="H63" s="26">
        <f t="shared" si="16"/>
        <v>0</v>
      </c>
      <c r="I63" s="26">
        <f t="shared" si="16"/>
        <v>0</v>
      </c>
      <c r="J63" s="26">
        <f t="shared" si="16"/>
        <v>0</v>
      </c>
      <c r="K63" s="26">
        <f t="shared" si="16"/>
        <v>0</v>
      </c>
      <c r="L63" s="26">
        <f t="shared" si="16"/>
        <v>0</v>
      </c>
      <c r="M63" s="26">
        <f t="shared" si="16"/>
        <v>0</v>
      </c>
      <c r="N63" s="26">
        <f t="shared" si="16"/>
        <v>0</v>
      </c>
    </row>
    <row r="64" spans="1:14" x14ac:dyDescent="0.3">
      <c r="A64" s="17">
        <v>20</v>
      </c>
      <c r="B64" s="74" t="s">
        <v>213</v>
      </c>
      <c r="C64" s="62"/>
      <c r="D64" s="62"/>
      <c r="E64" s="25">
        <v>36.97120983941165</v>
      </c>
      <c r="F64" s="25">
        <v>46.687133416043871</v>
      </c>
      <c r="G64" s="25">
        <v>3.3371242194058155</v>
      </c>
      <c r="H64" s="25">
        <v>36.389115626822537</v>
      </c>
      <c r="I64" s="25">
        <v>40.236204034923276</v>
      </c>
      <c r="J64" s="25">
        <v>43.434453037900909</v>
      </c>
      <c r="K64" s="25">
        <v>44.036685133570529</v>
      </c>
      <c r="L64" s="25">
        <v>44.623842978536231</v>
      </c>
      <c r="M64" s="25">
        <v>45.218672612966031</v>
      </c>
      <c r="N64" s="25">
        <v>45.821051620361239</v>
      </c>
    </row>
    <row r="65" spans="1:15" x14ac:dyDescent="0.3">
      <c r="A65" s="17">
        <v>21</v>
      </c>
      <c r="B65" s="74" t="s">
        <v>57</v>
      </c>
      <c r="C65" s="62"/>
      <c r="D65" s="62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5" x14ac:dyDescent="0.3">
      <c r="A66" s="41"/>
      <c r="B66" s="88"/>
      <c r="C66" s="42"/>
      <c r="D66" s="42"/>
      <c r="E66" s="43"/>
      <c r="F66" s="43"/>
      <c r="G66" s="44"/>
      <c r="H66" s="44"/>
      <c r="I66" s="44"/>
      <c r="J66" s="44"/>
      <c r="K66" s="44"/>
      <c r="L66" s="44"/>
      <c r="M66" s="44"/>
      <c r="N66" s="44"/>
    </row>
    <row r="67" spans="1:15" x14ac:dyDescent="0.3">
      <c r="A67" s="59" t="s">
        <v>9</v>
      </c>
      <c r="B67" s="82" t="s">
        <v>80</v>
      </c>
      <c r="C67" s="51"/>
      <c r="D67" s="143"/>
    </row>
    <row r="68" spans="1:15" x14ac:dyDescent="0.3">
      <c r="A68" s="61" t="s">
        <v>81</v>
      </c>
      <c r="B68" s="83" t="s">
        <v>214</v>
      </c>
      <c r="C68" s="139"/>
      <c r="D68" s="140"/>
      <c r="E68" s="23"/>
      <c r="F68" s="23"/>
      <c r="G68" s="5"/>
      <c r="O68" s="8"/>
    </row>
    <row r="69" spans="1:15" x14ac:dyDescent="0.3">
      <c r="A69" s="61" t="s">
        <v>81</v>
      </c>
      <c r="B69" s="83"/>
      <c r="C69" s="139"/>
      <c r="D69" s="140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8"/>
    </row>
    <row r="70" spans="1:15" x14ac:dyDescent="0.3">
      <c r="C70" s="142"/>
      <c r="I70" s="14"/>
      <c r="J70" s="14"/>
      <c r="K70" s="14"/>
      <c r="L70" s="14"/>
      <c r="M70" s="14"/>
      <c r="N70" s="14"/>
    </row>
    <row r="71" spans="1:15" x14ac:dyDescent="0.3">
      <c r="B71" s="148"/>
      <c r="C71" s="135"/>
      <c r="D71" s="141"/>
      <c r="E71" s="147"/>
      <c r="F71" s="147"/>
      <c r="G71" s="147"/>
      <c r="H71" s="147"/>
      <c r="I71" s="147"/>
      <c r="J71" s="147"/>
      <c r="K71" s="147"/>
      <c r="L71" s="147"/>
      <c r="M71" s="147"/>
      <c r="N71" s="147"/>
    </row>
    <row r="73" spans="1:15" x14ac:dyDescent="0.3">
      <c r="B73" s="150"/>
      <c r="C73" s="142"/>
      <c r="E73" s="149"/>
      <c r="F73" s="149"/>
      <c r="G73" s="149"/>
      <c r="H73" s="149"/>
      <c r="I73" s="149"/>
      <c r="J73" s="149"/>
      <c r="K73" s="149"/>
      <c r="L73" s="149"/>
      <c r="M73" s="149"/>
      <c r="N73" s="149"/>
    </row>
    <row r="74" spans="1:15" x14ac:dyDescent="0.3">
      <c r="B74" s="150"/>
      <c r="E74" s="149"/>
      <c r="F74" s="149"/>
      <c r="G74" s="149"/>
      <c r="H74" s="149"/>
      <c r="I74" s="149"/>
      <c r="J74" s="149"/>
      <c r="K74" s="149"/>
      <c r="L74" s="149"/>
      <c r="M74" s="149"/>
      <c r="N74" s="149"/>
    </row>
    <row r="75" spans="1:15" x14ac:dyDescent="0.3">
      <c r="B75" s="150"/>
      <c r="E75" s="149"/>
      <c r="F75" s="149"/>
      <c r="G75" s="149"/>
      <c r="H75" s="149"/>
      <c r="I75" s="149"/>
      <c r="J75" s="149"/>
      <c r="K75" s="149"/>
      <c r="L75" s="149"/>
      <c r="M75" s="149"/>
      <c r="N75" s="149"/>
    </row>
    <row r="77" spans="1:15" x14ac:dyDescent="0.3">
      <c r="B77" s="148"/>
      <c r="C77" s="135"/>
      <c r="D77" s="141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1:15" x14ac:dyDescent="0.3">
      <c r="B78" s="148"/>
      <c r="C78" s="135"/>
      <c r="D78" s="141"/>
      <c r="E78" s="147"/>
      <c r="F78" s="147"/>
      <c r="G78" s="147"/>
      <c r="H78" s="147"/>
      <c r="I78" s="147"/>
      <c r="J78" s="147"/>
      <c r="K78" s="147"/>
      <c r="L78" s="147"/>
      <c r="M78" s="147"/>
      <c r="N78" s="147"/>
    </row>
    <row r="79" spans="1:15" x14ac:dyDescent="0.3">
      <c r="B79" s="148"/>
      <c r="C79" s="135"/>
      <c r="D79" s="141"/>
      <c r="E79" s="147"/>
      <c r="F79" s="147"/>
      <c r="G79" s="147"/>
      <c r="H79" s="147"/>
      <c r="I79" s="147"/>
      <c r="J79" s="147"/>
      <c r="K79" s="147"/>
      <c r="L79" s="147"/>
      <c r="M79" s="147"/>
      <c r="N79" s="147"/>
    </row>
    <row r="80" spans="1:15" x14ac:dyDescent="0.3"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</row>
    <row r="81" spans="2:14" x14ac:dyDescent="0.3">
      <c r="G81" s="14"/>
      <c r="H81" s="14"/>
      <c r="I81" s="14"/>
      <c r="J81" s="14"/>
      <c r="K81" s="14"/>
      <c r="L81" s="14"/>
      <c r="M81" s="14"/>
      <c r="N81" s="14"/>
    </row>
    <row r="82" spans="2:14" x14ac:dyDescent="0.3">
      <c r="B82" s="105"/>
    </row>
    <row r="83" spans="2:14" x14ac:dyDescent="0.3">
      <c r="B83" s="105"/>
    </row>
    <row r="84" spans="2:14" x14ac:dyDescent="0.3">
      <c r="B84" s="105"/>
    </row>
    <row r="85" spans="2:14" x14ac:dyDescent="0.3">
      <c r="B85" s="105"/>
    </row>
  </sheetData>
  <phoneticPr fontId="5" type="noConversion"/>
  <printOptions horizontalCentered="1"/>
  <pageMargins left="0.5" right="0.5" top="0.5" bottom="0.5" header="0.5" footer="0.5"/>
  <pageSetup paperSize="17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780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A6" sqref="A6"/>
    </sheetView>
  </sheetViews>
  <sheetFormatPr defaultColWidth="9" defaultRowHeight="15.6" x14ac:dyDescent="0.3"/>
  <cols>
    <col min="1" max="1" width="32.3984375" style="152" customWidth="1"/>
    <col min="2" max="2" width="13" style="154" customWidth="1"/>
    <col min="3" max="3" width="39.19921875" style="153" customWidth="1"/>
    <col min="4" max="16384" width="9" style="152"/>
  </cols>
  <sheetData>
    <row r="1" spans="1:3" x14ac:dyDescent="0.3">
      <c r="A1" s="105" t="s">
        <v>189</v>
      </c>
    </row>
    <row r="2" spans="1:3" x14ac:dyDescent="0.3">
      <c r="A2" s="105" t="s">
        <v>190</v>
      </c>
    </row>
    <row r="3" spans="1:3" x14ac:dyDescent="0.3">
      <c r="A3" s="112" t="s">
        <v>193</v>
      </c>
    </row>
    <row r="4" spans="1:3" s="158" customFormat="1" x14ac:dyDescent="0.3">
      <c r="A4" s="200" t="s">
        <v>233</v>
      </c>
      <c r="B4" s="200"/>
      <c r="C4" s="200"/>
    </row>
    <row r="5" spans="1:3" s="158" customFormat="1" x14ac:dyDescent="0.3">
      <c r="A5" s="173"/>
      <c r="B5" s="171"/>
      <c r="C5" s="170"/>
    </row>
    <row r="6" spans="1:3" s="158" customFormat="1" x14ac:dyDescent="0.3">
      <c r="A6" s="169" t="str">
        <f>'[1]Admin Info'!B6</f>
        <v>City of Vernon</v>
      </c>
      <c r="B6" s="171"/>
      <c r="C6" s="170"/>
    </row>
    <row r="7" spans="1:3" s="158" customFormat="1" x14ac:dyDescent="0.3">
      <c r="A7" s="173"/>
      <c r="B7" s="171"/>
      <c r="C7" s="170"/>
    </row>
    <row r="8" spans="1:3" s="158" customFormat="1" x14ac:dyDescent="0.3">
      <c r="A8" s="172" t="s">
        <v>232</v>
      </c>
      <c r="B8" s="171"/>
      <c r="C8" s="170"/>
    </row>
    <row r="9" spans="1:3" x14ac:dyDescent="0.3">
      <c r="A9" s="169" t="s">
        <v>231</v>
      </c>
      <c r="B9" s="168"/>
      <c r="C9" s="167"/>
    </row>
    <row r="10" spans="1:3" x14ac:dyDescent="0.3">
      <c r="A10" s="169"/>
      <c r="B10" s="168"/>
      <c r="C10" s="167"/>
    </row>
    <row r="11" spans="1:3" x14ac:dyDescent="0.3">
      <c r="A11" s="201" t="s">
        <v>230</v>
      </c>
      <c r="B11" s="201"/>
      <c r="C11" s="201"/>
    </row>
    <row r="12" spans="1:3" x14ac:dyDescent="0.3">
      <c r="A12" s="169" t="s">
        <v>229</v>
      </c>
      <c r="B12" s="168"/>
      <c r="C12" s="167"/>
    </row>
    <row r="13" spans="1:3" x14ac:dyDescent="0.3">
      <c r="A13" s="169" t="s">
        <v>228</v>
      </c>
      <c r="B13" s="168"/>
      <c r="C13" s="167"/>
    </row>
    <row r="14" spans="1:3" x14ac:dyDescent="0.3">
      <c r="A14" s="169" t="s">
        <v>227</v>
      </c>
      <c r="B14" s="168"/>
      <c r="C14" s="167"/>
    </row>
    <row r="15" spans="1:3" x14ac:dyDescent="0.3">
      <c r="A15" s="169" t="s">
        <v>226</v>
      </c>
      <c r="B15" s="168"/>
      <c r="C15" s="167"/>
    </row>
    <row r="16" spans="1:3" x14ac:dyDescent="0.3">
      <c r="A16" s="169" t="s">
        <v>225</v>
      </c>
      <c r="B16" s="168"/>
      <c r="C16" s="167"/>
    </row>
    <row r="17" spans="1:3" x14ac:dyDescent="0.3">
      <c r="A17" s="201"/>
      <c r="B17" s="201"/>
      <c r="C17" s="201"/>
    </row>
    <row r="18" spans="1:3" x14ac:dyDescent="0.3">
      <c r="A18" s="166" t="s">
        <v>224</v>
      </c>
      <c r="B18" s="165"/>
      <c r="C18" s="164"/>
    </row>
    <row r="19" spans="1:3" s="151" customFormat="1" x14ac:dyDescent="0.3"/>
    <row r="20" spans="1:3" s="160" customFormat="1" ht="36" customHeight="1" x14ac:dyDescent="0.3">
      <c r="A20" s="163" t="s">
        <v>223</v>
      </c>
      <c r="B20" s="162" t="s">
        <v>222</v>
      </c>
      <c r="C20" s="161" t="s">
        <v>221</v>
      </c>
    </row>
    <row r="21" spans="1:3" s="158" customFormat="1" x14ac:dyDescent="0.3">
      <c r="A21" s="156">
        <v>41640.041666666664</v>
      </c>
      <c r="B21" s="159">
        <v>1</v>
      </c>
      <c r="C21" s="157">
        <v>75.654260000000008</v>
      </c>
    </row>
    <row r="22" spans="1:3" s="158" customFormat="1" x14ac:dyDescent="0.3">
      <c r="A22" s="156">
        <v>41640.083333333328</v>
      </c>
      <c r="B22" s="155">
        <v>2</v>
      </c>
      <c r="C22" s="157">
        <v>73.447301999999993</v>
      </c>
    </row>
    <row r="23" spans="1:3" s="158" customFormat="1" x14ac:dyDescent="0.3">
      <c r="A23" s="156">
        <v>41640.124999999993</v>
      </c>
      <c r="B23" s="155">
        <v>3</v>
      </c>
      <c r="C23" s="157">
        <v>73.053689000000006</v>
      </c>
    </row>
    <row r="24" spans="1:3" s="158" customFormat="1" x14ac:dyDescent="0.3">
      <c r="A24" s="156">
        <v>41640.166666666657</v>
      </c>
      <c r="B24" s="155">
        <v>4</v>
      </c>
      <c r="C24" s="157">
        <v>73.568711999999991</v>
      </c>
    </row>
    <row r="25" spans="1:3" s="158" customFormat="1" ht="11.25" customHeight="1" x14ac:dyDescent="0.3">
      <c r="A25" s="156">
        <v>41640.208333333321</v>
      </c>
      <c r="B25" s="155">
        <v>5</v>
      </c>
      <c r="C25" s="157">
        <v>74.117487999999994</v>
      </c>
    </row>
    <row r="26" spans="1:3" s="158" customFormat="1" x14ac:dyDescent="0.3">
      <c r="A26" s="156">
        <v>41640.249999999985</v>
      </c>
      <c r="B26" s="155">
        <v>6</v>
      </c>
      <c r="C26" s="157">
        <v>74.256600000000006</v>
      </c>
    </row>
    <row r="27" spans="1:3" s="158" customFormat="1" x14ac:dyDescent="0.3">
      <c r="A27" s="156">
        <v>41640.29166666665</v>
      </c>
      <c r="B27" s="155">
        <v>7</v>
      </c>
      <c r="C27" s="157">
        <v>72.261702999999997</v>
      </c>
    </row>
    <row r="28" spans="1:3" s="158" customFormat="1" x14ac:dyDescent="0.3">
      <c r="A28" s="156">
        <v>41640.333333333314</v>
      </c>
      <c r="B28" s="155">
        <v>8</v>
      </c>
      <c r="C28" s="157">
        <v>70.192713999999995</v>
      </c>
    </row>
    <row r="29" spans="1:3" s="158" customFormat="1" x14ac:dyDescent="0.3">
      <c r="A29" s="156">
        <v>41640.374999999978</v>
      </c>
      <c r="B29" s="155">
        <v>9</v>
      </c>
      <c r="C29" s="157">
        <v>70.764229</v>
      </c>
    </row>
    <row r="30" spans="1:3" s="158" customFormat="1" x14ac:dyDescent="0.3">
      <c r="A30" s="156">
        <v>41640.416666666642</v>
      </c>
      <c r="B30" s="155">
        <v>10</v>
      </c>
      <c r="C30" s="157">
        <v>71.771253000000002</v>
      </c>
    </row>
    <row r="31" spans="1:3" s="158" customFormat="1" x14ac:dyDescent="0.3">
      <c r="A31" s="156">
        <v>41640.458333333307</v>
      </c>
      <c r="B31" s="155">
        <v>11</v>
      </c>
      <c r="C31" s="157">
        <v>70.922266000000008</v>
      </c>
    </row>
    <row r="32" spans="1:3" s="158" customFormat="1" ht="11.25" customHeight="1" x14ac:dyDescent="0.3">
      <c r="A32" s="156">
        <v>41640.499999999971</v>
      </c>
      <c r="B32" s="155">
        <v>12</v>
      </c>
      <c r="C32" s="157">
        <v>71.082166000000001</v>
      </c>
    </row>
    <row r="33" spans="1:3" s="158" customFormat="1" x14ac:dyDescent="0.3">
      <c r="A33" s="156">
        <v>41640.541666666635</v>
      </c>
      <c r="B33" s="155">
        <v>13</v>
      </c>
      <c r="C33" s="157">
        <v>72.558168000000009</v>
      </c>
    </row>
    <row r="34" spans="1:3" s="158" customFormat="1" x14ac:dyDescent="0.3">
      <c r="A34" s="156">
        <v>41640.583333333299</v>
      </c>
      <c r="B34" s="155">
        <v>14</v>
      </c>
      <c r="C34" s="157">
        <v>73.565719000000001</v>
      </c>
    </row>
    <row r="35" spans="1:3" s="158" customFormat="1" x14ac:dyDescent="0.3">
      <c r="A35" s="156">
        <v>41640.624999999964</v>
      </c>
      <c r="B35" s="155">
        <v>15</v>
      </c>
      <c r="C35" s="157">
        <v>74.660979999999995</v>
      </c>
    </row>
    <row r="36" spans="1:3" s="158" customFormat="1" x14ac:dyDescent="0.3">
      <c r="A36" s="156">
        <v>41640.666666666628</v>
      </c>
      <c r="B36" s="155">
        <v>16</v>
      </c>
      <c r="C36" s="157">
        <v>74.421300000000002</v>
      </c>
    </row>
    <row r="37" spans="1:3" s="158" customFormat="1" x14ac:dyDescent="0.3">
      <c r="A37" s="156">
        <v>41640.708333333292</v>
      </c>
      <c r="B37" s="155">
        <v>17</v>
      </c>
      <c r="C37" s="157">
        <v>71.556084999999996</v>
      </c>
    </row>
    <row r="38" spans="1:3" s="158" customFormat="1" x14ac:dyDescent="0.3">
      <c r="A38" s="156">
        <v>41640.749999999956</v>
      </c>
      <c r="B38" s="155">
        <v>18</v>
      </c>
      <c r="C38" s="157">
        <v>72.063887000000008</v>
      </c>
    </row>
    <row r="39" spans="1:3" x14ac:dyDescent="0.3">
      <c r="A39" s="156">
        <v>41640.791666666621</v>
      </c>
      <c r="B39" s="155">
        <v>19</v>
      </c>
      <c r="C39" s="157">
        <v>71.918183999999997</v>
      </c>
    </row>
    <row r="40" spans="1:3" x14ac:dyDescent="0.3">
      <c r="A40" s="156">
        <v>41640.833333333285</v>
      </c>
      <c r="B40" s="155">
        <v>20</v>
      </c>
      <c r="C40" s="157">
        <v>72.559893000000002</v>
      </c>
    </row>
    <row r="41" spans="1:3" x14ac:dyDescent="0.3">
      <c r="A41" s="156">
        <v>41640.874999999949</v>
      </c>
      <c r="B41" s="155">
        <v>21</v>
      </c>
      <c r="C41" s="157">
        <v>73.042897000000011</v>
      </c>
    </row>
    <row r="42" spans="1:3" x14ac:dyDescent="0.3">
      <c r="A42" s="156">
        <v>41640.916666666613</v>
      </c>
      <c r="B42" s="155">
        <v>22</v>
      </c>
      <c r="C42" s="157">
        <v>73.869032000000004</v>
      </c>
    </row>
    <row r="43" spans="1:3" x14ac:dyDescent="0.3">
      <c r="A43" s="156">
        <v>41640.958333333278</v>
      </c>
      <c r="B43" s="155">
        <v>23</v>
      </c>
      <c r="C43" s="157">
        <v>75.100498999999999</v>
      </c>
    </row>
    <row r="44" spans="1:3" x14ac:dyDescent="0.3">
      <c r="A44" s="156">
        <v>41640.958333333278</v>
      </c>
      <c r="B44" s="155">
        <v>24</v>
      </c>
      <c r="C44" s="157">
        <v>76.325139000000007</v>
      </c>
    </row>
    <row r="45" spans="1:3" x14ac:dyDescent="0.3">
      <c r="A45" s="156">
        <v>41641.041666666606</v>
      </c>
      <c r="B45" s="155">
        <v>1</v>
      </c>
      <c r="C45" s="153">
        <v>77.535148000000007</v>
      </c>
    </row>
    <row r="46" spans="1:3" x14ac:dyDescent="0.3">
      <c r="A46" s="156">
        <v>41641.08333333327</v>
      </c>
      <c r="B46" s="155">
        <v>2</v>
      </c>
      <c r="C46" s="153">
        <v>78.006945000000002</v>
      </c>
    </row>
    <row r="47" spans="1:3" x14ac:dyDescent="0.3">
      <c r="A47" s="156">
        <v>41641.124999999935</v>
      </c>
      <c r="B47" s="155">
        <v>3</v>
      </c>
      <c r="C47" s="153">
        <v>80.14134</v>
      </c>
    </row>
    <row r="48" spans="1:3" x14ac:dyDescent="0.3">
      <c r="A48" s="156">
        <v>41641.166666666599</v>
      </c>
      <c r="B48" s="155">
        <v>4</v>
      </c>
      <c r="C48" s="153">
        <v>82.860116000000005</v>
      </c>
    </row>
    <row r="49" spans="1:3" x14ac:dyDescent="0.3">
      <c r="A49" s="156">
        <v>41641.208333333263</v>
      </c>
      <c r="B49" s="155">
        <v>5</v>
      </c>
      <c r="C49" s="153">
        <v>88.630089999999996</v>
      </c>
    </row>
    <row r="50" spans="1:3" x14ac:dyDescent="0.3">
      <c r="A50" s="156">
        <v>41641.249999999927</v>
      </c>
      <c r="B50" s="155">
        <v>6</v>
      </c>
      <c r="C50" s="153">
        <v>102.34973799999999</v>
      </c>
    </row>
    <row r="51" spans="1:3" x14ac:dyDescent="0.3">
      <c r="A51" s="156">
        <v>41641.291666666591</v>
      </c>
      <c r="B51" s="155">
        <v>7</v>
      </c>
      <c r="C51" s="153">
        <v>117.81738900000001</v>
      </c>
    </row>
    <row r="52" spans="1:3" x14ac:dyDescent="0.3">
      <c r="A52" s="156">
        <v>41641.333333333256</v>
      </c>
      <c r="B52" s="155">
        <v>8</v>
      </c>
      <c r="C52" s="153">
        <v>131.64269199999998</v>
      </c>
    </row>
    <row r="53" spans="1:3" x14ac:dyDescent="0.3">
      <c r="A53" s="156">
        <v>41641.37499999992</v>
      </c>
      <c r="B53" s="155">
        <v>9</v>
      </c>
      <c r="C53" s="153">
        <v>142.71695100000002</v>
      </c>
    </row>
    <row r="54" spans="1:3" x14ac:dyDescent="0.3">
      <c r="A54" s="156">
        <v>41641.416666666584</v>
      </c>
      <c r="B54" s="155">
        <v>10</v>
      </c>
      <c r="C54" s="153">
        <v>146.243561</v>
      </c>
    </row>
    <row r="55" spans="1:3" x14ac:dyDescent="0.3">
      <c r="A55" s="156">
        <v>41641.458333333248</v>
      </c>
      <c r="B55" s="155">
        <v>11</v>
      </c>
      <c r="C55" s="153">
        <v>149.18812800000001</v>
      </c>
    </row>
    <row r="56" spans="1:3" x14ac:dyDescent="0.3">
      <c r="A56" s="156">
        <v>41641.499999999913</v>
      </c>
      <c r="B56" s="155">
        <v>12</v>
      </c>
      <c r="C56" s="153">
        <v>152.92528899999999</v>
      </c>
    </row>
    <row r="57" spans="1:3" x14ac:dyDescent="0.3">
      <c r="A57" s="156">
        <v>41641.541666666577</v>
      </c>
      <c r="B57" s="155">
        <v>13</v>
      </c>
      <c r="C57" s="153">
        <v>152.12573600000002</v>
      </c>
    </row>
    <row r="58" spans="1:3" x14ac:dyDescent="0.3">
      <c r="A58" s="156">
        <v>41641.583333333241</v>
      </c>
      <c r="B58" s="155">
        <v>14</v>
      </c>
      <c r="C58" s="153">
        <v>154.12582600000002</v>
      </c>
    </row>
    <row r="59" spans="1:3" x14ac:dyDescent="0.3">
      <c r="A59" s="156">
        <v>41641.624999999905</v>
      </c>
      <c r="B59" s="155">
        <v>15</v>
      </c>
      <c r="C59" s="153">
        <v>150.13334700000001</v>
      </c>
    </row>
    <row r="60" spans="1:3" x14ac:dyDescent="0.3">
      <c r="A60" s="156">
        <v>41641.66666666657</v>
      </c>
      <c r="B60" s="155">
        <v>16</v>
      </c>
      <c r="C60" s="153">
        <v>146.688795</v>
      </c>
    </row>
    <row r="61" spans="1:3" x14ac:dyDescent="0.3">
      <c r="A61" s="156">
        <v>41641.708333333234</v>
      </c>
      <c r="B61" s="155">
        <v>17</v>
      </c>
      <c r="C61" s="153">
        <v>139.729645</v>
      </c>
    </row>
    <row r="62" spans="1:3" x14ac:dyDescent="0.3">
      <c r="A62" s="156">
        <v>41641.749999999898</v>
      </c>
      <c r="B62" s="155">
        <v>18</v>
      </c>
      <c r="C62" s="153">
        <v>134.53058199999998</v>
      </c>
    </row>
    <row r="63" spans="1:3" x14ac:dyDescent="0.3">
      <c r="A63" s="156">
        <v>41641.791666666562</v>
      </c>
      <c r="B63" s="155">
        <v>19</v>
      </c>
      <c r="C63" s="153">
        <v>128.73538300000001</v>
      </c>
    </row>
    <row r="64" spans="1:3" x14ac:dyDescent="0.3">
      <c r="A64" s="156">
        <v>41641.833333333227</v>
      </c>
      <c r="B64" s="155">
        <v>20</v>
      </c>
      <c r="C64" s="153">
        <v>124.826843</v>
      </c>
    </row>
    <row r="65" spans="1:3" x14ac:dyDescent="0.3">
      <c r="A65" s="156">
        <v>41641.874999999891</v>
      </c>
      <c r="B65" s="155">
        <v>21</v>
      </c>
      <c r="C65" s="153">
        <v>123.75092799999999</v>
      </c>
    </row>
    <row r="66" spans="1:3" x14ac:dyDescent="0.3">
      <c r="A66" s="156">
        <v>41641.916666666555</v>
      </c>
      <c r="B66" s="155">
        <v>22</v>
      </c>
      <c r="C66" s="153">
        <v>123.15626499999999</v>
      </c>
    </row>
    <row r="67" spans="1:3" x14ac:dyDescent="0.3">
      <c r="A67" s="156">
        <v>41641.958333333219</v>
      </c>
      <c r="B67" s="155">
        <v>23</v>
      </c>
      <c r="C67" s="153">
        <v>122.827028</v>
      </c>
    </row>
    <row r="68" spans="1:3" x14ac:dyDescent="0.3">
      <c r="A68" s="156">
        <v>41641.958333333219</v>
      </c>
      <c r="B68" s="155">
        <v>24</v>
      </c>
      <c r="C68" s="153">
        <v>121.498668</v>
      </c>
    </row>
    <row r="69" spans="1:3" x14ac:dyDescent="0.3">
      <c r="A69" s="156">
        <v>41642.041666666548</v>
      </c>
      <c r="B69" s="155">
        <v>1</v>
      </c>
      <c r="C69" s="153">
        <v>119.756077</v>
      </c>
    </row>
    <row r="70" spans="1:3" x14ac:dyDescent="0.3">
      <c r="A70" s="156">
        <v>41642.083333333212</v>
      </c>
      <c r="B70" s="155">
        <v>2</v>
      </c>
      <c r="C70" s="153">
        <v>118.44746900000001</v>
      </c>
    </row>
    <row r="71" spans="1:3" x14ac:dyDescent="0.3">
      <c r="A71" s="156">
        <v>41642.124999999876</v>
      </c>
      <c r="B71" s="155">
        <v>3</v>
      </c>
      <c r="C71" s="153">
        <v>119.11378000000001</v>
      </c>
    </row>
    <row r="72" spans="1:3" x14ac:dyDescent="0.3">
      <c r="A72" s="156">
        <v>41642.166666666541</v>
      </c>
      <c r="B72" s="155">
        <v>4</v>
      </c>
      <c r="C72" s="153">
        <v>118.67574599999999</v>
      </c>
    </row>
    <row r="73" spans="1:3" x14ac:dyDescent="0.3">
      <c r="A73" s="156">
        <v>41642.208333333205</v>
      </c>
      <c r="B73" s="155">
        <v>5</v>
      </c>
      <c r="C73" s="153">
        <v>122.236807</v>
      </c>
    </row>
    <row r="74" spans="1:3" x14ac:dyDescent="0.3">
      <c r="A74" s="156">
        <v>41642.249999999869</v>
      </c>
      <c r="B74" s="155">
        <v>6</v>
      </c>
      <c r="C74" s="153">
        <v>130.75507000000002</v>
      </c>
    </row>
    <row r="75" spans="1:3" x14ac:dyDescent="0.3">
      <c r="A75" s="156">
        <v>41642.291666666533</v>
      </c>
      <c r="B75" s="155">
        <v>7</v>
      </c>
      <c r="C75" s="153">
        <v>142.88726199999999</v>
      </c>
    </row>
    <row r="76" spans="1:3" x14ac:dyDescent="0.3">
      <c r="A76" s="156">
        <v>41642.333333333198</v>
      </c>
      <c r="B76" s="155">
        <v>8</v>
      </c>
      <c r="C76" s="153">
        <v>150.77486199999998</v>
      </c>
    </row>
    <row r="77" spans="1:3" x14ac:dyDescent="0.3">
      <c r="A77" s="156">
        <v>41642.374999999862</v>
      </c>
      <c r="B77" s="155">
        <v>9</v>
      </c>
      <c r="C77" s="153">
        <v>157.873898</v>
      </c>
    </row>
    <row r="78" spans="1:3" x14ac:dyDescent="0.3">
      <c r="A78" s="156">
        <v>41642.416666666526</v>
      </c>
      <c r="B78" s="155">
        <v>10</v>
      </c>
      <c r="C78" s="153">
        <v>159.35278499999998</v>
      </c>
    </row>
    <row r="79" spans="1:3" x14ac:dyDescent="0.3">
      <c r="A79" s="156">
        <v>41642.45833333319</v>
      </c>
      <c r="B79" s="155">
        <v>11</v>
      </c>
      <c r="C79" s="153">
        <v>159.60057799999998</v>
      </c>
    </row>
    <row r="80" spans="1:3" x14ac:dyDescent="0.3">
      <c r="A80" s="156">
        <v>41642.499999999854</v>
      </c>
      <c r="B80" s="155">
        <v>12</v>
      </c>
      <c r="C80" s="153">
        <v>160.58827600000001</v>
      </c>
    </row>
    <row r="81" spans="1:3" x14ac:dyDescent="0.3">
      <c r="A81" s="156">
        <v>41642.541666666519</v>
      </c>
      <c r="B81" s="155">
        <v>13</v>
      </c>
      <c r="C81" s="153">
        <v>159.10443899999999</v>
      </c>
    </row>
    <row r="82" spans="1:3" x14ac:dyDescent="0.3">
      <c r="A82" s="156">
        <v>41642.583333333183</v>
      </c>
      <c r="B82" s="155">
        <v>14</v>
      </c>
      <c r="C82" s="153">
        <v>159.399833</v>
      </c>
    </row>
    <row r="83" spans="1:3" x14ac:dyDescent="0.3">
      <c r="A83" s="156">
        <v>41642.624999999847</v>
      </c>
      <c r="B83" s="155">
        <v>15</v>
      </c>
      <c r="C83" s="153">
        <v>156.01967699999997</v>
      </c>
    </row>
    <row r="84" spans="1:3" x14ac:dyDescent="0.3">
      <c r="A84" s="156">
        <v>41642.666666666511</v>
      </c>
      <c r="B84" s="155">
        <v>16</v>
      </c>
      <c r="C84" s="153">
        <v>152.22395399999999</v>
      </c>
    </row>
    <row r="85" spans="1:3" x14ac:dyDescent="0.3">
      <c r="A85" s="156">
        <v>41642.708333333176</v>
      </c>
      <c r="B85" s="155">
        <v>17</v>
      </c>
      <c r="C85" s="153">
        <v>144.98923100000002</v>
      </c>
    </row>
    <row r="86" spans="1:3" x14ac:dyDescent="0.3">
      <c r="A86" s="156">
        <v>41642.74999999984</v>
      </c>
      <c r="B86" s="155">
        <v>18</v>
      </c>
      <c r="C86" s="153">
        <v>138.50626099999999</v>
      </c>
    </row>
    <row r="87" spans="1:3" x14ac:dyDescent="0.3">
      <c r="A87" s="156">
        <v>41642.791666666504</v>
      </c>
      <c r="B87" s="155">
        <v>19</v>
      </c>
      <c r="C87" s="153">
        <v>132.90939299999999</v>
      </c>
    </row>
    <row r="88" spans="1:3" x14ac:dyDescent="0.3">
      <c r="A88" s="156">
        <v>41642.833333333168</v>
      </c>
      <c r="B88" s="155">
        <v>20</v>
      </c>
      <c r="C88" s="153">
        <v>128.69052300000001</v>
      </c>
    </row>
    <row r="89" spans="1:3" x14ac:dyDescent="0.3">
      <c r="A89" s="156">
        <v>41642.874999999833</v>
      </c>
      <c r="B89" s="155">
        <v>21</v>
      </c>
      <c r="C89" s="153">
        <v>128.124797</v>
      </c>
    </row>
    <row r="90" spans="1:3" x14ac:dyDescent="0.3">
      <c r="A90" s="156">
        <v>41642.916666666497</v>
      </c>
      <c r="B90" s="155">
        <v>22</v>
      </c>
      <c r="C90" s="153">
        <v>126.200272</v>
      </c>
    </row>
    <row r="91" spans="1:3" x14ac:dyDescent="0.3">
      <c r="A91" s="156">
        <v>41642.958333333161</v>
      </c>
      <c r="B91" s="155">
        <v>23</v>
      </c>
      <c r="C91" s="153">
        <v>126.93162500000001</v>
      </c>
    </row>
    <row r="92" spans="1:3" x14ac:dyDescent="0.3">
      <c r="A92" s="156">
        <v>41642.958333333161</v>
      </c>
      <c r="B92" s="155">
        <v>24</v>
      </c>
      <c r="C92" s="153">
        <v>124.897519</v>
      </c>
    </row>
    <row r="93" spans="1:3" x14ac:dyDescent="0.3">
      <c r="A93" s="156">
        <v>41643.04166666649</v>
      </c>
      <c r="B93" s="155">
        <v>1</v>
      </c>
      <c r="C93" s="153">
        <v>120.42330000000001</v>
      </c>
    </row>
    <row r="94" spans="1:3" x14ac:dyDescent="0.3">
      <c r="A94" s="156">
        <v>41643.083333333154</v>
      </c>
      <c r="B94" s="155">
        <v>2</v>
      </c>
      <c r="C94" s="153">
        <v>117.31396100000001</v>
      </c>
    </row>
    <row r="95" spans="1:3" x14ac:dyDescent="0.3">
      <c r="A95" s="156">
        <v>41643.124999999818</v>
      </c>
      <c r="B95" s="155">
        <v>3</v>
      </c>
      <c r="C95" s="153">
        <v>115.953857</v>
      </c>
    </row>
    <row r="96" spans="1:3" x14ac:dyDescent="0.3">
      <c r="A96" s="156">
        <v>41643.166666666482</v>
      </c>
      <c r="B96" s="155">
        <v>4</v>
      </c>
      <c r="C96" s="153">
        <v>114.84496700000001</v>
      </c>
    </row>
    <row r="97" spans="1:3" x14ac:dyDescent="0.3">
      <c r="A97" s="156">
        <v>41643.208333333147</v>
      </c>
      <c r="B97" s="155">
        <v>5</v>
      </c>
      <c r="C97" s="153">
        <v>116.63932000000001</v>
      </c>
    </row>
    <row r="98" spans="1:3" x14ac:dyDescent="0.3">
      <c r="A98" s="156">
        <v>41643.249999999811</v>
      </c>
      <c r="B98" s="155">
        <v>6</v>
      </c>
      <c r="C98" s="153">
        <v>117.776331</v>
      </c>
    </row>
    <row r="99" spans="1:3" x14ac:dyDescent="0.3">
      <c r="A99" s="156">
        <v>41643.291666666475</v>
      </c>
      <c r="B99" s="155">
        <v>7</v>
      </c>
      <c r="C99" s="153">
        <v>121.25582399999999</v>
      </c>
    </row>
    <row r="100" spans="1:3" x14ac:dyDescent="0.3">
      <c r="A100" s="156">
        <v>41643.333333333139</v>
      </c>
      <c r="B100" s="155">
        <v>8</v>
      </c>
      <c r="C100" s="153">
        <v>122.00905299999999</v>
      </c>
    </row>
    <row r="101" spans="1:3" x14ac:dyDescent="0.3">
      <c r="A101" s="156">
        <v>41643.374999999804</v>
      </c>
      <c r="B101" s="155">
        <v>9</v>
      </c>
      <c r="C101" s="153">
        <v>123.350954</v>
      </c>
    </row>
    <row r="102" spans="1:3" x14ac:dyDescent="0.3">
      <c r="A102" s="156">
        <v>41643.416666666468</v>
      </c>
      <c r="B102" s="155">
        <v>10</v>
      </c>
      <c r="C102" s="153">
        <v>124.07956999999999</v>
      </c>
    </row>
    <row r="103" spans="1:3" x14ac:dyDescent="0.3">
      <c r="A103" s="156">
        <v>41643.458333333132</v>
      </c>
      <c r="B103" s="155">
        <v>11</v>
      </c>
      <c r="C103" s="153">
        <v>124.24421500000001</v>
      </c>
    </row>
    <row r="104" spans="1:3" x14ac:dyDescent="0.3">
      <c r="A104" s="156">
        <v>41643.499999999796</v>
      </c>
      <c r="B104" s="155">
        <v>12</v>
      </c>
      <c r="C104" s="153">
        <v>122.10076900000001</v>
      </c>
    </row>
    <row r="105" spans="1:3" x14ac:dyDescent="0.3">
      <c r="A105" s="156">
        <v>41643.541666666461</v>
      </c>
      <c r="B105" s="155">
        <v>13</v>
      </c>
      <c r="C105" s="153">
        <v>119.00721899999999</v>
      </c>
    </row>
    <row r="106" spans="1:3" x14ac:dyDescent="0.3">
      <c r="A106" s="156">
        <v>41643.583333333125</v>
      </c>
      <c r="B106" s="155">
        <v>14</v>
      </c>
      <c r="C106" s="153">
        <v>118.00084399999999</v>
      </c>
    </row>
    <row r="107" spans="1:3" x14ac:dyDescent="0.3">
      <c r="A107" s="156">
        <v>41643.624999999789</v>
      </c>
      <c r="B107" s="155">
        <v>15</v>
      </c>
      <c r="C107" s="153">
        <v>115.55834300000001</v>
      </c>
    </row>
    <row r="108" spans="1:3" x14ac:dyDescent="0.3">
      <c r="A108" s="156">
        <v>41643.666666666453</v>
      </c>
      <c r="B108" s="155">
        <v>16</v>
      </c>
      <c r="C108" s="153">
        <v>112.63502000000001</v>
      </c>
    </row>
    <row r="109" spans="1:3" x14ac:dyDescent="0.3">
      <c r="A109" s="156">
        <v>41643.708333333117</v>
      </c>
      <c r="B109" s="155">
        <v>17</v>
      </c>
      <c r="C109" s="153">
        <v>111.364897</v>
      </c>
    </row>
    <row r="110" spans="1:3" x14ac:dyDescent="0.3">
      <c r="A110" s="156">
        <v>41643.749999999782</v>
      </c>
      <c r="B110" s="155">
        <v>18</v>
      </c>
      <c r="C110" s="153">
        <v>110.505307</v>
      </c>
    </row>
    <row r="111" spans="1:3" x14ac:dyDescent="0.3">
      <c r="A111" s="156">
        <v>41643.791666666446</v>
      </c>
      <c r="B111" s="155">
        <v>19</v>
      </c>
      <c r="C111" s="153">
        <v>109.44165799999999</v>
      </c>
    </row>
    <row r="112" spans="1:3" x14ac:dyDescent="0.3">
      <c r="A112" s="156">
        <v>41643.83333333311</v>
      </c>
      <c r="B112" s="155">
        <v>20</v>
      </c>
      <c r="C112" s="153">
        <v>108.06545599999998</v>
      </c>
    </row>
    <row r="113" spans="1:3" x14ac:dyDescent="0.3">
      <c r="A113" s="156">
        <v>41643.874999999774</v>
      </c>
      <c r="B113" s="155">
        <v>21</v>
      </c>
      <c r="C113" s="153">
        <v>107.41945100000001</v>
      </c>
    </row>
    <row r="114" spans="1:3" x14ac:dyDescent="0.3">
      <c r="A114" s="156">
        <v>41643.916666666439</v>
      </c>
      <c r="B114" s="155">
        <v>22</v>
      </c>
      <c r="C114" s="153">
        <v>106.95191499999999</v>
      </c>
    </row>
    <row r="115" spans="1:3" x14ac:dyDescent="0.3">
      <c r="A115" s="156">
        <v>41643.958333333103</v>
      </c>
      <c r="B115" s="155">
        <v>23</v>
      </c>
      <c r="C115" s="153">
        <v>106.365375</v>
      </c>
    </row>
    <row r="116" spans="1:3" x14ac:dyDescent="0.3">
      <c r="A116" s="156">
        <v>41643.958333333103</v>
      </c>
      <c r="B116" s="155">
        <v>24</v>
      </c>
      <c r="C116" s="153">
        <v>105.14214200000001</v>
      </c>
    </row>
    <row r="117" spans="1:3" x14ac:dyDescent="0.3">
      <c r="A117" s="156">
        <v>41644.041666666431</v>
      </c>
      <c r="B117" s="155">
        <v>1</v>
      </c>
      <c r="C117" s="153">
        <v>103.56503899999998</v>
      </c>
    </row>
    <row r="118" spans="1:3" x14ac:dyDescent="0.3">
      <c r="A118" s="156">
        <v>41644.083333333096</v>
      </c>
      <c r="B118" s="155">
        <v>2</v>
      </c>
      <c r="C118" s="153">
        <v>101.830592</v>
      </c>
    </row>
    <row r="119" spans="1:3" x14ac:dyDescent="0.3">
      <c r="A119" s="156">
        <v>41644.12499999976</v>
      </c>
      <c r="B119" s="155">
        <v>3</v>
      </c>
      <c r="C119" s="153">
        <v>101.18367600000001</v>
      </c>
    </row>
    <row r="120" spans="1:3" x14ac:dyDescent="0.3">
      <c r="A120" s="156">
        <v>41644.166666666424</v>
      </c>
      <c r="B120" s="155">
        <v>4</v>
      </c>
      <c r="C120" s="153">
        <v>101.39765</v>
      </c>
    </row>
    <row r="121" spans="1:3" x14ac:dyDescent="0.3">
      <c r="A121" s="156">
        <v>41644.208333333088</v>
      </c>
      <c r="B121" s="155">
        <v>5</v>
      </c>
      <c r="C121" s="153">
        <v>101.60871899999999</v>
      </c>
    </row>
    <row r="122" spans="1:3" x14ac:dyDescent="0.3">
      <c r="A122" s="156">
        <v>41644.249999999753</v>
      </c>
      <c r="B122" s="155">
        <v>6</v>
      </c>
      <c r="C122" s="153">
        <v>101.35506599999999</v>
      </c>
    </row>
    <row r="123" spans="1:3" x14ac:dyDescent="0.3">
      <c r="A123" s="156">
        <v>41644.291666666417</v>
      </c>
      <c r="B123" s="155">
        <v>7</v>
      </c>
      <c r="C123" s="153">
        <v>100.50689600000001</v>
      </c>
    </row>
    <row r="124" spans="1:3" x14ac:dyDescent="0.3">
      <c r="A124" s="156">
        <v>41644.333333333081</v>
      </c>
      <c r="B124" s="155">
        <v>8</v>
      </c>
      <c r="C124" s="153">
        <v>96.987292000000011</v>
      </c>
    </row>
    <row r="125" spans="1:3" x14ac:dyDescent="0.3">
      <c r="A125" s="156">
        <v>41644.374999999745</v>
      </c>
      <c r="B125" s="155">
        <v>9</v>
      </c>
      <c r="C125" s="153">
        <v>97.006876999999989</v>
      </c>
    </row>
    <row r="126" spans="1:3" x14ac:dyDescent="0.3">
      <c r="A126" s="156">
        <v>41644.41666666641</v>
      </c>
      <c r="B126" s="155">
        <v>10</v>
      </c>
      <c r="C126" s="153">
        <v>97.888287999999989</v>
      </c>
    </row>
    <row r="127" spans="1:3" x14ac:dyDescent="0.3">
      <c r="A127" s="156">
        <v>41644.458333333074</v>
      </c>
      <c r="B127" s="155">
        <v>11</v>
      </c>
      <c r="C127" s="153">
        <v>98.670894000000004</v>
      </c>
    </row>
    <row r="128" spans="1:3" x14ac:dyDescent="0.3">
      <c r="A128" s="156">
        <v>41644.499999999738</v>
      </c>
      <c r="B128" s="155">
        <v>12</v>
      </c>
      <c r="C128" s="153">
        <v>98.580585999999983</v>
      </c>
    </row>
    <row r="129" spans="1:3" x14ac:dyDescent="0.3">
      <c r="A129" s="156">
        <v>41644.541666666402</v>
      </c>
      <c r="B129" s="155">
        <v>13</v>
      </c>
      <c r="C129" s="153">
        <v>98.991052999999994</v>
      </c>
    </row>
    <row r="130" spans="1:3" x14ac:dyDescent="0.3">
      <c r="A130" s="156">
        <v>41644.583333333067</v>
      </c>
      <c r="B130" s="155">
        <v>14</v>
      </c>
      <c r="C130" s="153">
        <v>98.832823999999988</v>
      </c>
    </row>
    <row r="131" spans="1:3" x14ac:dyDescent="0.3">
      <c r="A131" s="156">
        <v>41644.624999999731</v>
      </c>
      <c r="B131" s="155">
        <v>15</v>
      </c>
      <c r="C131" s="153">
        <v>97.20918300000001</v>
      </c>
    </row>
    <row r="132" spans="1:3" x14ac:dyDescent="0.3">
      <c r="A132" s="156">
        <v>41644.666666666395</v>
      </c>
      <c r="B132" s="155">
        <v>16</v>
      </c>
      <c r="C132" s="153">
        <v>96.110973999999999</v>
      </c>
    </row>
    <row r="133" spans="1:3" x14ac:dyDescent="0.3">
      <c r="A133" s="156">
        <v>41644.708333333059</v>
      </c>
      <c r="B133" s="155">
        <v>17</v>
      </c>
      <c r="C133" s="153">
        <v>94.708583000000004</v>
      </c>
    </row>
    <row r="134" spans="1:3" x14ac:dyDescent="0.3">
      <c r="A134" s="156">
        <v>41644.749999999724</v>
      </c>
      <c r="B134" s="155">
        <v>18</v>
      </c>
      <c r="C134" s="153">
        <v>95.661739000000011</v>
      </c>
    </row>
    <row r="135" spans="1:3" x14ac:dyDescent="0.3">
      <c r="A135" s="156">
        <v>41644.791666666388</v>
      </c>
      <c r="B135" s="155">
        <v>19</v>
      </c>
      <c r="C135" s="153">
        <v>96.904646999999997</v>
      </c>
    </row>
    <row r="136" spans="1:3" x14ac:dyDescent="0.3">
      <c r="A136" s="156">
        <v>41644.833333333052</v>
      </c>
      <c r="B136" s="155">
        <v>20</v>
      </c>
      <c r="C136" s="153">
        <v>97.639804999999996</v>
      </c>
    </row>
    <row r="137" spans="1:3" x14ac:dyDescent="0.3">
      <c r="A137" s="156">
        <v>41644.874999999716</v>
      </c>
      <c r="B137" s="155">
        <v>21</v>
      </c>
      <c r="C137" s="153">
        <v>98.247667000000007</v>
      </c>
    </row>
    <row r="138" spans="1:3" x14ac:dyDescent="0.3">
      <c r="A138" s="156">
        <v>41644.91666666638</v>
      </c>
      <c r="B138" s="155">
        <v>22</v>
      </c>
      <c r="C138" s="153">
        <v>98.352957999999987</v>
      </c>
    </row>
    <row r="139" spans="1:3" x14ac:dyDescent="0.3">
      <c r="A139" s="156">
        <v>41644.958333333045</v>
      </c>
      <c r="B139" s="155">
        <v>23</v>
      </c>
      <c r="C139" s="153">
        <v>98.668438999999992</v>
      </c>
    </row>
    <row r="140" spans="1:3" x14ac:dyDescent="0.3">
      <c r="A140" s="156">
        <v>41644.958333333045</v>
      </c>
      <c r="B140" s="155">
        <v>24</v>
      </c>
      <c r="C140" s="153">
        <v>99.762203</v>
      </c>
    </row>
    <row r="141" spans="1:3" x14ac:dyDescent="0.3">
      <c r="A141" s="156">
        <v>41645.041666666373</v>
      </c>
      <c r="B141" s="155">
        <v>1</v>
      </c>
      <c r="C141" s="153">
        <v>100.833883</v>
      </c>
    </row>
    <row r="142" spans="1:3" x14ac:dyDescent="0.3">
      <c r="A142" s="156">
        <v>41645.083333333037</v>
      </c>
      <c r="B142" s="155">
        <v>2</v>
      </c>
      <c r="C142" s="153">
        <v>101.009882</v>
      </c>
    </row>
    <row r="143" spans="1:3" x14ac:dyDescent="0.3">
      <c r="A143" s="156">
        <v>41645.124999999702</v>
      </c>
      <c r="B143" s="155">
        <v>3</v>
      </c>
      <c r="C143" s="153">
        <v>102.611254</v>
      </c>
    </row>
    <row r="144" spans="1:3" x14ac:dyDescent="0.3">
      <c r="A144" s="156">
        <v>41645.166666666366</v>
      </c>
      <c r="B144" s="155">
        <v>4</v>
      </c>
      <c r="C144" s="153">
        <v>104.11796400000001</v>
      </c>
    </row>
    <row r="145" spans="1:3" x14ac:dyDescent="0.3">
      <c r="A145" s="156">
        <v>41645.20833333303</v>
      </c>
      <c r="B145" s="155">
        <v>5</v>
      </c>
      <c r="C145" s="153">
        <v>111.47757800000001</v>
      </c>
    </row>
    <row r="146" spans="1:3" x14ac:dyDescent="0.3">
      <c r="A146" s="156">
        <v>41645.249999999694</v>
      </c>
      <c r="B146" s="155">
        <v>6</v>
      </c>
      <c r="C146" s="153">
        <v>125.11431999999999</v>
      </c>
    </row>
    <row r="147" spans="1:3" x14ac:dyDescent="0.3">
      <c r="A147" s="156">
        <v>41645.291666666359</v>
      </c>
      <c r="B147" s="155">
        <v>7</v>
      </c>
      <c r="C147" s="153">
        <v>139.04071100000002</v>
      </c>
    </row>
    <row r="148" spans="1:3" x14ac:dyDescent="0.3">
      <c r="A148" s="156">
        <v>41645.333333333023</v>
      </c>
      <c r="B148" s="155">
        <v>8</v>
      </c>
      <c r="C148" s="153">
        <v>148.43984</v>
      </c>
    </row>
    <row r="149" spans="1:3" x14ac:dyDescent="0.3">
      <c r="A149" s="156">
        <v>41645.374999999687</v>
      </c>
      <c r="B149" s="155">
        <v>9</v>
      </c>
      <c r="C149" s="153">
        <v>156.121532</v>
      </c>
    </row>
    <row r="150" spans="1:3" x14ac:dyDescent="0.3">
      <c r="A150" s="156">
        <v>41645.416666666351</v>
      </c>
      <c r="B150" s="155">
        <v>10</v>
      </c>
      <c r="C150" s="153">
        <v>160.88399200000001</v>
      </c>
    </row>
    <row r="151" spans="1:3" x14ac:dyDescent="0.3">
      <c r="A151" s="156">
        <v>41645.458333333016</v>
      </c>
      <c r="B151" s="155">
        <v>11</v>
      </c>
      <c r="C151" s="153">
        <v>162.776612</v>
      </c>
    </row>
    <row r="152" spans="1:3" x14ac:dyDescent="0.3">
      <c r="A152" s="156">
        <v>41645.49999999968</v>
      </c>
      <c r="B152" s="155">
        <v>12</v>
      </c>
      <c r="C152" s="153">
        <v>162.25659200000001</v>
      </c>
    </row>
    <row r="153" spans="1:3" x14ac:dyDescent="0.3">
      <c r="A153" s="156">
        <v>41645.541666666344</v>
      </c>
      <c r="B153" s="155">
        <v>13</v>
      </c>
      <c r="C153" s="153">
        <v>161.249178</v>
      </c>
    </row>
    <row r="154" spans="1:3" x14ac:dyDescent="0.3">
      <c r="A154" s="156">
        <v>41645.583333333008</v>
      </c>
      <c r="B154" s="155">
        <v>14</v>
      </c>
      <c r="C154" s="153">
        <v>161.69931400000002</v>
      </c>
    </row>
    <row r="155" spans="1:3" x14ac:dyDescent="0.3">
      <c r="A155" s="156">
        <v>41645.624999999673</v>
      </c>
      <c r="B155" s="155">
        <v>15</v>
      </c>
      <c r="C155" s="153">
        <v>156.87536899999998</v>
      </c>
    </row>
    <row r="156" spans="1:3" x14ac:dyDescent="0.3">
      <c r="A156" s="156">
        <v>41645.666666666337</v>
      </c>
      <c r="B156" s="155">
        <v>16</v>
      </c>
      <c r="C156" s="153">
        <v>153.97746599999999</v>
      </c>
    </row>
    <row r="157" spans="1:3" x14ac:dyDescent="0.3">
      <c r="A157" s="156">
        <v>41645.708333333001</v>
      </c>
      <c r="B157" s="155">
        <v>17</v>
      </c>
      <c r="C157" s="153">
        <v>148.11523800000001</v>
      </c>
    </row>
    <row r="158" spans="1:3" x14ac:dyDescent="0.3">
      <c r="A158" s="156">
        <v>41645.749999999665</v>
      </c>
      <c r="B158" s="155">
        <v>18</v>
      </c>
      <c r="C158" s="153">
        <v>140.92135299999998</v>
      </c>
    </row>
    <row r="159" spans="1:3" x14ac:dyDescent="0.3">
      <c r="A159" s="156">
        <v>41645.79166666633</v>
      </c>
      <c r="B159" s="155">
        <v>19</v>
      </c>
      <c r="C159" s="153">
        <v>136.33241900000002</v>
      </c>
    </row>
    <row r="160" spans="1:3" x14ac:dyDescent="0.3">
      <c r="A160" s="156">
        <v>41645.833333332994</v>
      </c>
      <c r="B160" s="155">
        <v>20</v>
      </c>
      <c r="C160" s="153">
        <v>131.23694799999998</v>
      </c>
    </row>
    <row r="161" spans="1:3" x14ac:dyDescent="0.3">
      <c r="A161" s="156">
        <v>41645.874999999658</v>
      </c>
      <c r="B161" s="155">
        <v>21</v>
      </c>
      <c r="C161" s="153">
        <v>131.16757800000002</v>
      </c>
    </row>
    <row r="162" spans="1:3" x14ac:dyDescent="0.3">
      <c r="A162" s="156">
        <v>41645.916666666322</v>
      </c>
      <c r="B162" s="155">
        <v>22</v>
      </c>
      <c r="C162" s="153">
        <v>128.81572199999999</v>
      </c>
    </row>
    <row r="163" spans="1:3" x14ac:dyDescent="0.3">
      <c r="A163" s="156">
        <v>41645.958333332987</v>
      </c>
      <c r="B163" s="155">
        <v>23</v>
      </c>
      <c r="C163" s="153">
        <v>129.21482900000001</v>
      </c>
    </row>
    <row r="164" spans="1:3" x14ac:dyDescent="0.3">
      <c r="A164" s="156">
        <v>41645.958333332987</v>
      </c>
      <c r="B164" s="155">
        <v>24</v>
      </c>
      <c r="C164" s="153">
        <v>127.33224399999999</v>
      </c>
    </row>
    <row r="165" spans="1:3" x14ac:dyDescent="0.3">
      <c r="A165" s="156">
        <v>41646.041666666315</v>
      </c>
      <c r="B165" s="155">
        <v>1</v>
      </c>
      <c r="C165" s="153">
        <v>123.52938</v>
      </c>
    </row>
    <row r="166" spans="1:3" x14ac:dyDescent="0.3">
      <c r="A166" s="156">
        <v>41646.083333332979</v>
      </c>
      <c r="B166" s="155">
        <v>2</v>
      </c>
      <c r="C166" s="153">
        <v>121.119772</v>
      </c>
    </row>
    <row r="167" spans="1:3" x14ac:dyDescent="0.3">
      <c r="A167" s="156">
        <v>41646.124999999643</v>
      </c>
      <c r="B167" s="155">
        <v>3</v>
      </c>
      <c r="C167" s="153">
        <v>120.14588599999999</v>
      </c>
    </row>
    <row r="168" spans="1:3" x14ac:dyDescent="0.3">
      <c r="A168" s="156">
        <v>41646.166666666308</v>
      </c>
      <c r="B168" s="155">
        <v>4</v>
      </c>
      <c r="C168" s="153">
        <v>119.96355600000001</v>
      </c>
    </row>
    <row r="169" spans="1:3" x14ac:dyDescent="0.3">
      <c r="A169" s="156">
        <v>41646.208333332972</v>
      </c>
      <c r="B169" s="155">
        <v>5</v>
      </c>
      <c r="C169" s="153">
        <v>125.02175399999999</v>
      </c>
    </row>
    <row r="170" spans="1:3" x14ac:dyDescent="0.3">
      <c r="A170" s="156">
        <v>41646.249999999636</v>
      </c>
      <c r="B170" s="155">
        <v>6</v>
      </c>
      <c r="C170" s="153">
        <v>135.29191800000001</v>
      </c>
    </row>
    <row r="171" spans="1:3" x14ac:dyDescent="0.3">
      <c r="A171" s="156">
        <v>41646.2916666663</v>
      </c>
      <c r="B171" s="155">
        <v>7</v>
      </c>
      <c r="C171" s="153">
        <v>147.42425999999998</v>
      </c>
    </row>
    <row r="172" spans="1:3" x14ac:dyDescent="0.3">
      <c r="A172" s="156">
        <v>41646.333333332965</v>
      </c>
      <c r="B172" s="155">
        <v>8</v>
      </c>
      <c r="C172" s="153">
        <v>153.957064</v>
      </c>
    </row>
    <row r="173" spans="1:3" x14ac:dyDescent="0.3">
      <c r="A173" s="156">
        <v>41646.374999999629</v>
      </c>
      <c r="B173" s="155">
        <v>9</v>
      </c>
      <c r="C173" s="153">
        <v>160.62307300000001</v>
      </c>
    </row>
    <row r="174" spans="1:3" x14ac:dyDescent="0.3">
      <c r="A174" s="156">
        <v>41646.416666666293</v>
      </c>
      <c r="B174" s="155">
        <v>10</v>
      </c>
      <c r="C174" s="153">
        <v>164.46434400000001</v>
      </c>
    </row>
    <row r="175" spans="1:3" x14ac:dyDescent="0.3">
      <c r="A175" s="156">
        <v>41646.458333332957</v>
      </c>
      <c r="B175" s="155">
        <v>11</v>
      </c>
      <c r="C175" s="153">
        <v>165.73953</v>
      </c>
    </row>
    <row r="176" spans="1:3" x14ac:dyDescent="0.3">
      <c r="A176" s="156">
        <v>41646.499999999622</v>
      </c>
      <c r="B176" s="155">
        <v>12</v>
      </c>
      <c r="C176" s="153">
        <v>166.29320899999999</v>
      </c>
    </row>
    <row r="177" spans="1:3" x14ac:dyDescent="0.3">
      <c r="A177" s="156">
        <v>41646.541666666286</v>
      </c>
      <c r="B177" s="155">
        <v>13</v>
      </c>
      <c r="C177" s="153">
        <v>165.96337</v>
      </c>
    </row>
    <row r="178" spans="1:3" x14ac:dyDescent="0.3">
      <c r="A178" s="156">
        <v>41646.58333333295</v>
      </c>
      <c r="B178" s="155">
        <v>14</v>
      </c>
      <c r="C178" s="153">
        <v>164.949195</v>
      </c>
    </row>
    <row r="179" spans="1:3" x14ac:dyDescent="0.3">
      <c r="A179" s="156">
        <v>41646.624999999614</v>
      </c>
      <c r="B179" s="155">
        <v>15</v>
      </c>
      <c r="C179" s="153">
        <v>161.43014699999998</v>
      </c>
    </row>
    <row r="180" spans="1:3" x14ac:dyDescent="0.3">
      <c r="A180" s="156">
        <v>41646.666666666279</v>
      </c>
      <c r="B180" s="155">
        <v>16</v>
      </c>
      <c r="C180" s="153">
        <v>157.60847900000002</v>
      </c>
    </row>
    <row r="181" spans="1:3" x14ac:dyDescent="0.3">
      <c r="A181" s="156">
        <v>41646.708333332943</v>
      </c>
      <c r="B181" s="155">
        <v>17</v>
      </c>
      <c r="C181" s="153">
        <v>151.57510500000001</v>
      </c>
    </row>
    <row r="182" spans="1:3" x14ac:dyDescent="0.3">
      <c r="A182" s="156">
        <v>41646.749999999607</v>
      </c>
      <c r="B182" s="155">
        <v>18</v>
      </c>
      <c r="C182" s="153">
        <v>142.01038199999999</v>
      </c>
    </row>
    <row r="183" spans="1:3" x14ac:dyDescent="0.3">
      <c r="A183" s="156">
        <v>41646.791666666271</v>
      </c>
      <c r="B183" s="155">
        <v>19</v>
      </c>
      <c r="C183" s="153">
        <v>137.856525</v>
      </c>
    </row>
    <row r="184" spans="1:3" x14ac:dyDescent="0.3">
      <c r="A184" s="156">
        <v>41646.833333332936</v>
      </c>
      <c r="B184" s="155">
        <v>20</v>
      </c>
      <c r="C184" s="153">
        <v>133.98161099999999</v>
      </c>
    </row>
    <row r="185" spans="1:3" x14ac:dyDescent="0.3">
      <c r="A185" s="156">
        <v>41646.8749999996</v>
      </c>
      <c r="B185" s="155">
        <v>21</v>
      </c>
      <c r="C185" s="153">
        <v>131.93010900000002</v>
      </c>
    </row>
    <row r="186" spans="1:3" x14ac:dyDescent="0.3">
      <c r="A186" s="156">
        <v>41646.916666666264</v>
      </c>
      <c r="B186" s="155">
        <v>22</v>
      </c>
      <c r="C186" s="153">
        <v>130.87233700000002</v>
      </c>
    </row>
    <row r="187" spans="1:3" x14ac:dyDescent="0.3">
      <c r="A187" s="156">
        <v>41646.958333332928</v>
      </c>
      <c r="B187" s="155">
        <v>23</v>
      </c>
      <c r="C187" s="153">
        <v>131.01751200000001</v>
      </c>
    </row>
    <row r="188" spans="1:3" x14ac:dyDescent="0.3">
      <c r="A188" s="156">
        <v>41646.958333332928</v>
      </c>
      <c r="B188" s="155">
        <v>24</v>
      </c>
      <c r="C188" s="153">
        <v>129.58360500000001</v>
      </c>
    </row>
    <row r="189" spans="1:3" x14ac:dyDescent="0.3">
      <c r="A189" s="156">
        <v>41647.041666666257</v>
      </c>
      <c r="B189" s="155">
        <v>1</v>
      </c>
      <c r="C189" s="153">
        <v>126.23983899999999</v>
      </c>
    </row>
    <row r="190" spans="1:3" x14ac:dyDescent="0.3">
      <c r="A190" s="156">
        <v>41647.083333332921</v>
      </c>
      <c r="B190" s="155">
        <v>2</v>
      </c>
      <c r="C190" s="153">
        <v>122.90793099999999</v>
      </c>
    </row>
    <row r="191" spans="1:3" x14ac:dyDescent="0.3">
      <c r="A191" s="156">
        <v>41647.124999999585</v>
      </c>
      <c r="B191" s="155">
        <v>3</v>
      </c>
      <c r="C191" s="153">
        <v>120.60938300000001</v>
      </c>
    </row>
    <row r="192" spans="1:3" x14ac:dyDescent="0.3">
      <c r="A192" s="156">
        <v>41647.16666666625</v>
      </c>
      <c r="B192" s="155">
        <v>4</v>
      </c>
      <c r="C192" s="153">
        <v>120.48456899999999</v>
      </c>
    </row>
    <row r="193" spans="1:3" x14ac:dyDescent="0.3">
      <c r="A193" s="156">
        <v>41647.208333332914</v>
      </c>
      <c r="B193" s="155">
        <v>5</v>
      </c>
      <c r="C193" s="153">
        <v>126.12305400000001</v>
      </c>
    </row>
    <row r="194" spans="1:3" x14ac:dyDescent="0.3">
      <c r="A194" s="156">
        <v>41647.249999999578</v>
      </c>
      <c r="B194" s="155">
        <v>6</v>
      </c>
      <c r="C194" s="153">
        <v>135.66674</v>
      </c>
    </row>
    <row r="195" spans="1:3" x14ac:dyDescent="0.3">
      <c r="A195" s="156">
        <v>41647.291666666242</v>
      </c>
      <c r="B195" s="155">
        <v>7</v>
      </c>
      <c r="C195" s="153">
        <v>149.694774</v>
      </c>
    </row>
    <row r="196" spans="1:3" x14ac:dyDescent="0.3">
      <c r="A196" s="156">
        <v>41647.333333332906</v>
      </c>
      <c r="B196" s="155">
        <v>8</v>
      </c>
      <c r="C196" s="153">
        <v>155.73424499999999</v>
      </c>
    </row>
    <row r="197" spans="1:3" x14ac:dyDescent="0.3">
      <c r="A197" s="156">
        <v>41647.374999999571</v>
      </c>
      <c r="B197" s="155">
        <v>9</v>
      </c>
      <c r="C197" s="153">
        <v>161.10289299999999</v>
      </c>
    </row>
    <row r="198" spans="1:3" x14ac:dyDescent="0.3">
      <c r="A198" s="156">
        <v>41647.416666666235</v>
      </c>
      <c r="B198" s="155">
        <v>10</v>
      </c>
      <c r="C198" s="153">
        <v>164.95250600000003</v>
      </c>
    </row>
    <row r="199" spans="1:3" x14ac:dyDescent="0.3">
      <c r="A199" s="156">
        <v>41647.458333332899</v>
      </c>
      <c r="B199" s="155">
        <v>11</v>
      </c>
      <c r="C199" s="153">
        <v>167.07278200000002</v>
      </c>
    </row>
    <row r="200" spans="1:3" x14ac:dyDescent="0.3">
      <c r="A200" s="156">
        <v>41647.499999999563</v>
      </c>
      <c r="B200" s="155">
        <v>12</v>
      </c>
      <c r="C200" s="153">
        <v>166.99003699999997</v>
      </c>
    </row>
    <row r="201" spans="1:3" x14ac:dyDescent="0.3">
      <c r="A201" s="156">
        <v>41647.541666666228</v>
      </c>
      <c r="B201" s="155">
        <v>13</v>
      </c>
      <c r="C201" s="153">
        <v>166.70504299999999</v>
      </c>
    </row>
    <row r="202" spans="1:3" x14ac:dyDescent="0.3">
      <c r="A202" s="156">
        <v>41647.583333332892</v>
      </c>
      <c r="B202" s="155">
        <v>14</v>
      </c>
      <c r="C202" s="153">
        <v>165.04747200000003</v>
      </c>
    </row>
    <row r="203" spans="1:3" x14ac:dyDescent="0.3">
      <c r="A203" s="156">
        <v>41647.624999999556</v>
      </c>
      <c r="B203" s="155">
        <v>15</v>
      </c>
      <c r="C203" s="153">
        <v>160.85643899999999</v>
      </c>
    </row>
    <row r="204" spans="1:3" x14ac:dyDescent="0.3">
      <c r="A204" s="156">
        <v>41647.66666666622</v>
      </c>
      <c r="B204" s="155">
        <v>16</v>
      </c>
      <c r="C204" s="153">
        <v>157.990139</v>
      </c>
    </row>
    <row r="205" spans="1:3" x14ac:dyDescent="0.3">
      <c r="A205" s="156">
        <v>41647.708333332885</v>
      </c>
      <c r="B205" s="155">
        <v>17</v>
      </c>
      <c r="C205" s="153">
        <v>150.70002099999999</v>
      </c>
    </row>
    <row r="206" spans="1:3" x14ac:dyDescent="0.3">
      <c r="A206" s="156">
        <v>41647.749999999549</v>
      </c>
      <c r="B206" s="155">
        <v>18</v>
      </c>
      <c r="C206" s="153">
        <v>141.37700799999999</v>
      </c>
    </row>
    <row r="207" spans="1:3" x14ac:dyDescent="0.3">
      <c r="A207" s="156">
        <v>41647.791666666213</v>
      </c>
      <c r="B207" s="155">
        <v>19</v>
      </c>
      <c r="C207" s="153">
        <v>136.30082899999999</v>
      </c>
    </row>
    <row r="208" spans="1:3" x14ac:dyDescent="0.3">
      <c r="A208" s="156">
        <v>41647.833333332877</v>
      </c>
      <c r="B208" s="155">
        <v>20</v>
      </c>
      <c r="C208" s="153">
        <v>132.95471500000002</v>
      </c>
    </row>
    <row r="209" spans="1:3" x14ac:dyDescent="0.3">
      <c r="A209" s="156">
        <v>41647.874999999542</v>
      </c>
      <c r="B209" s="155">
        <v>21</v>
      </c>
      <c r="C209" s="153">
        <v>131.20451599999998</v>
      </c>
    </row>
    <row r="210" spans="1:3" x14ac:dyDescent="0.3">
      <c r="A210" s="156">
        <v>41647.916666666206</v>
      </c>
      <c r="B210" s="155">
        <v>22</v>
      </c>
      <c r="C210" s="153">
        <v>129.83344700000001</v>
      </c>
    </row>
    <row r="211" spans="1:3" x14ac:dyDescent="0.3">
      <c r="A211" s="156">
        <v>41647.95833333287</v>
      </c>
      <c r="B211" s="155">
        <v>23</v>
      </c>
      <c r="C211" s="153">
        <v>129.985423</v>
      </c>
    </row>
    <row r="212" spans="1:3" x14ac:dyDescent="0.3">
      <c r="A212" s="156">
        <v>41647.95833333287</v>
      </c>
      <c r="B212" s="155">
        <v>24</v>
      </c>
      <c r="C212" s="153">
        <v>128.47402599999998</v>
      </c>
    </row>
    <row r="213" spans="1:3" x14ac:dyDescent="0.3">
      <c r="A213" s="156">
        <v>41648.041666666199</v>
      </c>
      <c r="B213" s="155">
        <v>1</v>
      </c>
      <c r="C213" s="153">
        <v>125.45357099999998</v>
      </c>
    </row>
    <row r="214" spans="1:3" x14ac:dyDescent="0.3">
      <c r="A214" s="156">
        <v>41648.083333332863</v>
      </c>
      <c r="B214" s="155">
        <v>2</v>
      </c>
      <c r="C214" s="153">
        <v>122.504446</v>
      </c>
    </row>
    <row r="215" spans="1:3" x14ac:dyDescent="0.3">
      <c r="A215" s="156">
        <v>41648.124999999527</v>
      </c>
      <c r="B215" s="155">
        <v>3</v>
      </c>
      <c r="C215" s="153">
        <v>121.971723</v>
      </c>
    </row>
    <row r="216" spans="1:3" x14ac:dyDescent="0.3">
      <c r="A216" s="156">
        <v>41648.166666666191</v>
      </c>
      <c r="B216" s="155">
        <v>4</v>
      </c>
      <c r="C216" s="153">
        <v>121.710725</v>
      </c>
    </row>
    <row r="217" spans="1:3" x14ac:dyDescent="0.3">
      <c r="A217" s="156">
        <v>41648.208333332856</v>
      </c>
      <c r="B217" s="155">
        <v>5</v>
      </c>
      <c r="C217" s="153">
        <v>128.44536699999998</v>
      </c>
    </row>
    <row r="218" spans="1:3" x14ac:dyDescent="0.3">
      <c r="A218" s="156">
        <v>41648.24999999952</v>
      </c>
      <c r="B218" s="155">
        <v>6</v>
      </c>
      <c r="C218" s="153">
        <v>140.04217</v>
      </c>
    </row>
    <row r="219" spans="1:3" x14ac:dyDescent="0.3">
      <c r="A219" s="156">
        <v>41648.291666666184</v>
      </c>
      <c r="B219" s="155">
        <v>7</v>
      </c>
      <c r="C219" s="153">
        <v>150.82240099999999</v>
      </c>
    </row>
    <row r="220" spans="1:3" x14ac:dyDescent="0.3">
      <c r="A220" s="156">
        <v>41648.333333332848</v>
      </c>
      <c r="B220" s="155">
        <v>8</v>
      </c>
      <c r="C220" s="153">
        <v>159.23896300000001</v>
      </c>
    </row>
    <row r="221" spans="1:3" x14ac:dyDescent="0.3">
      <c r="A221" s="156">
        <v>41648.374999999513</v>
      </c>
      <c r="B221" s="155">
        <v>9</v>
      </c>
      <c r="C221" s="153">
        <v>164.88307799999998</v>
      </c>
    </row>
    <row r="222" spans="1:3" x14ac:dyDescent="0.3">
      <c r="A222" s="156">
        <v>41648.416666666177</v>
      </c>
      <c r="B222" s="155">
        <v>10</v>
      </c>
      <c r="C222" s="153">
        <v>167.57136</v>
      </c>
    </row>
    <row r="223" spans="1:3" x14ac:dyDescent="0.3">
      <c r="A223" s="156">
        <v>41648.458333332841</v>
      </c>
      <c r="B223" s="155">
        <v>11</v>
      </c>
      <c r="C223" s="153">
        <v>168.08416599999998</v>
      </c>
    </row>
    <row r="224" spans="1:3" x14ac:dyDescent="0.3">
      <c r="A224" s="156">
        <v>41648.499999999505</v>
      </c>
      <c r="B224" s="155">
        <v>12</v>
      </c>
      <c r="C224" s="153">
        <v>167.01075900000001</v>
      </c>
    </row>
    <row r="225" spans="1:3" x14ac:dyDescent="0.3">
      <c r="A225" s="156">
        <v>41648.541666666169</v>
      </c>
      <c r="B225" s="155">
        <v>13</v>
      </c>
      <c r="C225" s="153">
        <v>167.53110199999998</v>
      </c>
    </row>
    <row r="226" spans="1:3" x14ac:dyDescent="0.3">
      <c r="A226" s="156">
        <v>41648.583333332834</v>
      </c>
      <c r="B226" s="155">
        <v>14</v>
      </c>
      <c r="C226" s="153">
        <v>165.09251</v>
      </c>
    </row>
    <row r="227" spans="1:3" x14ac:dyDescent="0.3">
      <c r="A227" s="156">
        <v>41648.624999999498</v>
      </c>
      <c r="B227" s="155">
        <v>15</v>
      </c>
      <c r="C227" s="153">
        <v>161.586252</v>
      </c>
    </row>
    <row r="228" spans="1:3" x14ac:dyDescent="0.3">
      <c r="A228" s="156">
        <v>41648.666666666162</v>
      </c>
      <c r="B228" s="155">
        <v>16</v>
      </c>
      <c r="C228" s="153">
        <v>156.036821</v>
      </c>
    </row>
    <row r="229" spans="1:3" x14ac:dyDescent="0.3">
      <c r="A229" s="156">
        <v>41648.708333332826</v>
      </c>
      <c r="B229" s="155">
        <v>17</v>
      </c>
      <c r="C229" s="153">
        <v>147.504931</v>
      </c>
    </row>
    <row r="230" spans="1:3" x14ac:dyDescent="0.3">
      <c r="A230" s="156">
        <v>41648.749999999491</v>
      </c>
      <c r="B230" s="155">
        <v>18</v>
      </c>
      <c r="C230" s="153">
        <v>141.12428600000001</v>
      </c>
    </row>
    <row r="231" spans="1:3" x14ac:dyDescent="0.3">
      <c r="A231" s="156">
        <v>41648.791666666155</v>
      </c>
      <c r="B231" s="155">
        <v>19</v>
      </c>
      <c r="C231" s="153">
        <v>137.280933</v>
      </c>
    </row>
    <row r="232" spans="1:3" x14ac:dyDescent="0.3">
      <c r="A232" s="156">
        <v>41648.833333332819</v>
      </c>
      <c r="B232" s="155">
        <v>20</v>
      </c>
      <c r="C232" s="153">
        <v>133.47828999999999</v>
      </c>
    </row>
    <row r="233" spans="1:3" x14ac:dyDescent="0.3">
      <c r="A233" s="156">
        <v>41648.874999999483</v>
      </c>
      <c r="B233" s="155">
        <v>21</v>
      </c>
      <c r="C233" s="153">
        <v>131.881517</v>
      </c>
    </row>
    <row r="234" spans="1:3" x14ac:dyDescent="0.3">
      <c r="A234" s="156">
        <v>41648.916666666148</v>
      </c>
      <c r="B234" s="155">
        <v>22</v>
      </c>
      <c r="C234" s="153">
        <v>130.92700600000001</v>
      </c>
    </row>
    <row r="235" spans="1:3" x14ac:dyDescent="0.3">
      <c r="A235" s="156">
        <v>41648.958333332812</v>
      </c>
      <c r="B235" s="155">
        <v>23</v>
      </c>
      <c r="C235" s="153">
        <v>129.50482199999999</v>
      </c>
    </row>
    <row r="236" spans="1:3" x14ac:dyDescent="0.3">
      <c r="A236" s="156">
        <v>41648.958333332812</v>
      </c>
      <c r="B236" s="155">
        <v>24</v>
      </c>
      <c r="C236" s="153">
        <v>127.734433</v>
      </c>
    </row>
    <row r="237" spans="1:3" x14ac:dyDescent="0.3">
      <c r="A237" s="156">
        <v>41649.04166666614</v>
      </c>
      <c r="B237" s="155">
        <v>1</v>
      </c>
      <c r="C237" s="153">
        <v>124.947991</v>
      </c>
    </row>
    <row r="238" spans="1:3" x14ac:dyDescent="0.3">
      <c r="A238" s="156">
        <v>41649.083333332805</v>
      </c>
      <c r="B238" s="155">
        <v>2</v>
      </c>
      <c r="C238" s="153">
        <v>122.50543099999999</v>
      </c>
    </row>
    <row r="239" spans="1:3" x14ac:dyDescent="0.3">
      <c r="A239" s="156">
        <v>41649.124999999469</v>
      </c>
      <c r="B239" s="155">
        <v>3</v>
      </c>
      <c r="C239" s="153">
        <v>120.96380599999999</v>
      </c>
    </row>
    <row r="240" spans="1:3" x14ac:dyDescent="0.3">
      <c r="A240" s="156">
        <v>41649.166666666133</v>
      </c>
      <c r="B240" s="155">
        <v>4</v>
      </c>
      <c r="C240" s="153">
        <v>120.36341200000001</v>
      </c>
    </row>
    <row r="241" spans="1:3" x14ac:dyDescent="0.3">
      <c r="A241" s="156">
        <v>41649.208333332797</v>
      </c>
      <c r="B241" s="155">
        <v>5</v>
      </c>
      <c r="C241" s="153">
        <v>127.39446500000001</v>
      </c>
    </row>
    <row r="242" spans="1:3" x14ac:dyDescent="0.3">
      <c r="A242" s="156">
        <v>41649.249999999462</v>
      </c>
      <c r="B242" s="155">
        <v>6</v>
      </c>
      <c r="C242" s="153">
        <v>136.74456199999997</v>
      </c>
    </row>
    <row r="243" spans="1:3" x14ac:dyDescent="0.3">
      <c r="A243" s="156">
        <v>41649.291666666126</v>
      </c>
      <c r="B243" s="155">
        <v>7</v>
      </c>
      <c r="C243" s="153">
        <v>146.58085700000001</v>
      </c>
    </row>
    <row r="244" spans="1:3" x14ac:dyDescent="0.3">
      <c r="A244" s="156">
        <v>41649.33333333279</v>
      </c>
      <c r="B244" s="155">
        <v>8</v>
      </c>
      <c r="C244" s="153">
        <v>154.75978499999999</v>
      </c>
    </row>
    <row r="245" spans="1:3" x14ac:dyDescent="0.3">
      <c r="A245" s="156">
        <v>41649.374999999454</v>
      </c>
      <c r="B245" s="155">
        <v>9</v>
      </c>
      <c r="C245" s="153">
        <v>160.47819799999999</v>
      </c>
    </row>
    <row r="246" spans="1:3" x14ac:dyDescent="0.3">
      <c r="A246" s="156">
        <v>41649.416666666119</v>
      </c>
      <c r="B246" s="155">
        <v>10</v>
      </c>
      <c r="C246" s="153">
        <v>162.70295899999999</v>
      </c>
    </row>
    <row r="247" spans="1:3" x14ac:dyDescent="0.3">
      <c r="A247" s="156">
        <v>41649.458333332783</v>
      </c>
      <c r="B247" s="155">
        <v>11</v>
      </c>
      <c r="C247" s="153">
        <v>163.60466599999998</v>
      </c>
    </row>
    <row r="248" spans="1:3" x14ac:dyDescent="0.3">
      <c r="A248" s="156">
        <v>41649.499999999447</v>
      </c>
      <c r="B248" s="155">
        <v>12</v>
      </c>
      <c r="C248" s="153">
        <v>160.87289900000002</v>
      </c>
    </row>
    <row r="249" spans="1:3" x14ac:dyDescent="0.3">
      <c r="A249" s="156">
        <v>41649.541666666111</v>
      </c>
      <c r="B249" s="155">
        <v>13</v>
      </c>
      <c r="C249" s="153">
        <v>160.846576</v>
      </c>
    </row>
    <row r="250" spans="1:3" x14ac:dyDescent="0.3">
      <c r="A250" s="156">
        <v>41649.583333332776</v>
      </c>
      <c r="B250" s="155">
        <v>14</v>
      </c>
      <c r="C250" s="153">
        <v>158.62809500000003</v>
      </c>
    </row>
    <row r="251" spans="1:3" x14ac:dyDescent="0.3">
      <c r="A251" s="156">
        <v>41649.62499999944</v>
      </c>
      <c r="B251" s="155">
        <v>15</v>
      </c>
      <c r="C251" s="153">
        <v>156.78817199999997</v>
      </c>
    </row>
    <row r="252" spans="1:3" x14ac:dyDescent="0.3">
      <c r="A252" s="156">
        <v>41649.666666666104</v>
      </c>
      <c r="B252" s="155">
        <v>16</v>
      </c>
      <c r="C252" s="153">
        <v>153.72364399999998</v>
      </c>
    </row>
    <row r="253" spans="1:3" x14ac:dyDescent="0.3">
      <c r="A253" s="156">
        <v>41649.708333332768</v>
      </c>
      <c r="B253" s="155">
        <v>17</v>
      </c>
      <c r="C253" s="153">
        <v>146.722084</v>
      </c>
    </row>
    <row r="254" spans="1:3" x14ac:dyDescent="0.3">
      <c r="A254" s="156">
        <v>41649.749999999432</v>
      </c>
      <c r="B254" s="155">
        <v>18</v>
      </c>
      <c r="C254" s="153">
        <v>139.33422400000001</v>
      </c>
    </row>
    <row r="255" spans="1:3" x14ac:dyDescent="0.3">
      <c r="A255" s="156">
        <v>41649.791666666097</v>
      </c>
      <c r="B255" s="155">
        <v>19</v>
      </c>
      <c r="C255" s="153">
        <v>134.58608999999998</v>
      </c>
    </row>
    <row r="256" spans="1:3" x14ac:dyDescent="0.3">
      <c r="A256" s="156">
        <v>41649.833333332761</v>
      </c>
      <c r="B256" s="155">
        <v>20</v>
      </c>
      <c r="C256" s="153">
        <v>129.88435200000001</v>
      </c>
    </row>
    <row r="257" spans="1:3" x14ac:dyDescent="0.3">
      <c r="A257" s="156">
        <v>41649.874999999425</v>
      </c>
      <c r="B257" s="155">
        <v>21</v>
      </c>
      <c r="C257" s="153">
        <v>127.41191300000001</v>
      </c>
    </row>
    <row r="258" spans="1:3" x14ac:dyDescent="0.3">
      <c r="A258" s="156">
        <v>41649.916666666089</v>
      </c>
      <c r="B258" s="155">
        <v>22</v>
      </c>
      <c r="C258" s="153">
        <v>126.14291</v>
      </c>
    </row>
    <row r="259" spans="1:3" x14ac:dyDescent="0.3">
      <c r="A259" s="156">
        <v>41649.958333332754</v>
      </c>
      <c r="B259" s="155">
        <v>23</v>
      </c>
      <c r="C259" s="153">
        <v>126.049643</v>
      </c>
    </row>
    <row r="260" spans="1:3" x14ac:dyDescent="0.3">
      <c r="A260" s="156">
        <v>41649.958333332754</v>
      </c>
      <c r="B260" s="155">
        <v>24</v>
      </c>
      <c r="C260" s="153">
        <v>124.003153</v>
      </c>
    </row>
    <row r="261" spans="1:3" x14ac:dyDescent="0.3">
      <c r="A261" s="156">
        <v>41650.041666666082</v>
      </c>
      <c r="B261" s="155">
        <v>1</v>
      </c>
      <c r="C261" s="153">
        <v>119.640112</v>
      </c>
    </row>
    <row r="262" spans="1:3" x14ac:dyDescent="0.3">
      <c r="A262" s="156">
        <v>41650.083333332746</v>
      </c>
      <c r="B262" s="155">
        <v>2</v>
      </c>
      <c r="C262" s="153">
        <v>117.81142500000001</v>
      </c>
    </row>
    <row r="263" spans="1:3" x14ac:dyDescent="0.3">
      <c r="A263" s="156">
        <v>41650.124999999411</v>
      </c>
      <c r="B263" s="155">
        <v>3</v>
      </c>
      <c r="C263" s="153">
        <v>115.31218200000001</v>
      </c>
    </row>
    <row r="264" spans="1:3" x14ac:dyDescent="0.3">
      <c r="A264" s="156">
        <v>41650.166666666075</v>
      </c>
      <c r="B264" s="155">
        <v>4</v>
      </c>
      <c r="C264" s="153">
        <v>113.87332999999998</v>
      </c>
    </row>
    <row r="265" spans="1:3" x14ac:dyDescent="0.3">
      <c r="A265" s="156">
        <v>41650.208333332739</v>
      </c>
      <c r="B265" s="155">
        <v>5</v>
      </c>
      <c r="C265" s="153">
        <v>113.91326799999999</v>
      </c>
    </row>
    <row r="266" spans="1:3" x14ac:dyDescent="0.3">
      <c r="A266" s="156">
        <v>41650.249999999403</v>
      </c>
      <c r="B266" s="155">
        <v>6</v>
      </c>
      <c r="C266" s="153">
        <v>117.60490399999999</v>
      </c>
    </row>
    <row r="267" spans="1:3" x14ac:dyDescent="0.3">
      <c r="A267" s="156">
        <v>41650.291666666068</v>
      </c>
      <c r="B267" s="155">
        <v>7</v>
      </c>
      <c r="C267" s="153">
        <v>119.70802800000001</v>
      </c>
    </row>
    <row r="268" spans="1:3" x14ac:dyDescent="0.3">
      <c r="A268" s="156">
        <v>41650.333333332732</v>
      </c>
      <c r="B268" s="155">
        <v>8</v>
      </c>
      <c r="C268" s="153">
        <v>119.484162</v>
      </c>
    </row>
    <row r="269" spans="1:3" x14ac:dyDescent="0.3">
      <c r="A269" s="156">
        <v>41650.374999999396</v>
      </c>
      <c r="B269" s="155">
        <v>9</v>
      </c>
      <c r="C269" s="153">
        <v>118.49580300000001</v>
      </c>
    </row>
    <row r="270" spans="1:3" x14ac:dyDescent="0.3">
      <c r="A270" s="156">
        <v>41650.41666666606</v>
      </c>
      <c r="B270" s="155">
        <v>10</v>
      </c>
      <c r="C270" s="153">
        <v>119.20091600000001</v>
      </c>
    </row>
    <row r="271" spans="1:3" x14ac:dyDescent="0.3">
      <c r="A271" s="156">
        <v>41650.458333332725</v>
      </c>
      <c r="B271" s="155">
        <v>11</v>
      </c>
      <c r="C271" s="153">
        <v>119.01790299999999</v>
      </c>
    </row>
    <row r="272" spans="1:3" x14ac:dyDescent="0.3">
      <c r="A272" s="156">
        <v>41650.499999999389</v>
      </c>
      <c r="B272" s="155">
        <v>12</v>
      </c>
      <c r="C272" s="153">
        <v>116.783689</v>
      </c>
    </row>
    <row r="273" spans="1:3" x14ac:dyDescent="0.3">
      <c r="A273" s="156">
        <v>41650.541666666053</v>
      </c>
      <c r="B273" s="155">
        <v>13</v>
      </c>
      <c r="C273" s="153">
        <v>113.11358799999999</v>
      </c>
    </row>
    <row r="274" spans="1:3" x14ac:dyDescent="0.3">
      <c r="A274" s="156">
        <v>41650.583333332717</v>
      </c>
      <c r="B274" s="155">
        <v>14</v>
      </c>
      <c r="C274" s="153">
        <v>112.522052</v>
      </c>
    </row>
    <row r="275" spans="1:3" x14ac:dyDescent="0.3">
      <c r="A275" s="156">
        <v>41650.624999999382</v>
      </c>
      <c r="B275" s="155">
        <v>15</v>
      </c>
      <c r="C275" s="153">
        <v>109.93860500000001</v>
      </c>
    </row>
    <row r="276" spans="1:3" x14ac:dyDescent="0.3">
      <c r="A276" s="156">
        <v>41650.666666666046</v>
      </c>
      <c r="B276" s="155">
        <v>16</v>
      </c>
      <c r="C276" s="153">
        <v>108.12431400000001</v>
      </c>
    </row>
    <row r="277" spans="1:3" x14ac:dyDescent="0.3">
      <c r="A277" s="156">
        <v>41650.70833333271</v>
      </c>
      <c r="B277" s="155">
        <v>17</v>
      </c>
      <c r="C277" s="153">
        <v>105.558136</v>
      </c>
    </row>
    <row r="278" spans="1:3" x14ac:dyDescent="0.3">
      <c r="A278" s="156">
        <v>41650.749999999374</v>
      </c>
      <c r="B278" s="155">
        <v>18</v>
      </c>
      <c r="C278" s="153">
        <v>104.79028600000001</v>
      </c>
    </row>
    <row r="279" spans="1:3" x14ac:dyDescent="0.3">
      <c r="A279" s="156">
        <v>41650.791666666039</v>
      </c>
      <c r="B279" s="155">
        <v>19</v>
      </c>
      <c r="C279" s="153">
        <v>103.738955</v>
      </c>
    </row>
    <row r="280" spans="1:3" x14ac:dyDescent="0.3">
      <c r="A280" s="156">
        <v>41650.833333332703</v>
      </c>
      <c r="B280" s="155">
        <v>20</v>
      </c>
      <c r="C280" s="153">
        <v>103.064412</v>
      </c>
    </row>
    <row r="281" spans="1:3" x14ac:dyDescent="0.3">
      <c r="A281" s="156">
        <v>41650.874999999367</v>
      </c>
      <c r="B281" s="155">
        <v>21</v>
      </c>
      <c r="C281" s="153">
        <v>102.89604700000001</v>
      </c>
    </row>
    <row r="282" spans="1:3" x14ac:dyDescent="0.3">
      <c r="A282" s="156">
        <v>41650.916666666031</v>
      </c>
      <c r="B282" s="155">
        <v>22</v>
      </c>
      <c r="C282" s="153">
        <v>101.00493399999999</v>
      </c>
    </row>
    <row r="283" spans="1:3" x14ac:dyDescent="0.3">
      <c r="A283" s="156">
        <v>41650.958333332695</v>
      </c>
      <c r="B283" s="155">
        <v>23</v>
      </c>
      <c r="C283" s="153">
        <v>100.97752800000001</v>
      </c>
    </row>
    <row r="284" spans="1:3" x14ac:dyDescent="0.3">
      <c r="A284" s="156">
        <v>41650.958333332695</v>
      </c>
      <c r="B284" s="155">
        <v>24</v>
      </c>
      <c r="C284" s="153">
        <v>100.49816200000001</v>
      </c>
    </row>
    <row r="285" spans="1:3" x14ac:dyDescent="0.3">
      <c r="A285" s="156">
        <v>41651.041666666024</v>
      </c>
      <c r="B285" s="155">
        <v>1</v>
      </c>
      <c r="C285" s="153">
        <v>99.493715999999992</v>
      </c>
    </row>
    <row r="286" spans="1:3" x14ac:dyDescent="0.3">
      <c r="A286" s="156">
        <v>41651.083333332688</v>
      </c>
      <c r="B286" s="155">
        <v>2</v>
      </c>
      <c r="C286" s="153">
        <v>98.726001999999994</v>
      </c>
    </row>
    <row r="287" spans="1:3" x14ac:dyDescent="0.3">
      <c r="A287" s="156">
        <v>41651.124999999352</v>
      </c>
      <c r="B287" s="155">
        <v>3</v>
      </c>
      <c r="C287" s="153">
        <v>98.656836000000013</v>
      </c>
    </row>
    <row r="288" spans="1:3" x14ac:dyDescent="0.3">
      <c r="A288" s="156">
        <v>41651.166666666017</v>
      </c>
      <c r="B288" s="155">
        <v>4</v>
      </c>
      <c r="C288" s="153">
        <v>98.266991000000019</v>
      </c>
    </row>
    <row r="289" spans="1:3" x14ac:dyDescent="0.3">
      <c r="A289" s="156">
        <v>41651.208333332681</v>
      </c>
      <c r="B289" s="155">
        <v>5</v>
      </c>
      <c r="C289" s="153">
        <v>97.869330000000019</v>
      </c>
    </row>
    <row r="290" spans="1:3" x14ac:dyDescent="0.3">
      <c r="A290" s="156">
        <v>41651.249999999345</v>
      </c>
      <c r="B290" s="155">
        <v>6</v>
      </c>
      <c r="C290" s="153">
        <v>97.909171000000001</v>
      </c>
    </row>
    <row r="291" spans="1:3" x14ac:dyDescent="0.3">
      <c r="A291" s="156">
        <v>41651.291666666009</v>
      </c>
      <c r="B291" s="155">
        <v>7</v>
      </c>
      <c r="C291" s="153">
        <v>97.405100000000004</v>
      </c>
    </row>
    <row r="292" spans="1:3" x14ac:dyDescent="0.3">
      <c r="A292" s="156">
        <v>41651.333333332674</v>
      </c>
      <c r="B292" s="155">
        <v>8</v>
      </c>
      <c r="C292" s="153">
        <v>95.109076000000002</v>
      </c>
    </row>
    <row r="293" spans="1:3" x14ac:dyDescent="0.3">
      <c r="A293" s="156">
        <v>41651.374999999338</v>
      </c>
      <c r="B293" s="155">
        <v>9</v>
      </c>
      <c r="C293" s="153">
        <v>95.064004000000011</v>
      </c>
    </row>
    <row r="294" spans="1:3" x14ac:dyDescent="0.3">
      <c r="A294" s="156">
        <v>41651.416666666002</v>
      </c>
      <c r="B294" s="155">
        <v>10</v>
      </c>
      <c r="C294" s="153">
        <v>95.152852999999993</v>
      </c>
    </row>
    <row r="295" spans="1:3" x14ac:dyDescent="0.3">
      <c r="A295" s="156">
        <v>41651.458333332666</v>
      </c>
      <c r="B295" s="155">
        <v>11</v>
      </c>
      <c r="C295" s="153">
        <v>96.057961999999989</v>
      </c>
    </row>
    <row r="296" spans="1:3" x14ac:dyDescent="0.3">
      <c r="A296" s="156">
        <v>41651.499999999331</v>
      </c>
      <c r="B296" s="155">
        <v>12</v>
      </c>
      <c r="C296" s="153">
        <v>95.641313000000011</v>
      </c>
    </row>
    <row r="297" spans="1:3" x14ac:dyDescent="0.3">
      <c r="A297" s="156">
        <v>41651.541666665995</v>
      </c>
      <c r="B297" s="155">
        <v>13</v>
      </c>
      <c r="C297" s="153">
        <v>95.391759000000008</v>
      </c>
    </row>
    <row r="298" spans="1:3" x14ac:dyDescent="0.3">
      <c r="A298" s="156">
        <v>41651.583333332659</v>
      </c>
      <c r="B298" s="155">
        <v>14</v>
      </c>
      <c r="C298" s="153">
        <v>96.026551000000012</v>
      </c>
    </row>
    <row r="299" spans="1:3" x14ac:dyDescent="0.3">
      <c r="A299" s="156">
        <v>41651.624999999323</v>
      </c>
      <c r="B299" s="155">
        <v>15</v>
      </c>
      <c r="C299" s="153">
        <v>96.773731000000012</v>
      </c>
    </row>
    <row r="300" spans="1:3" x14ac:dyDescent="0.3">
      <c r="A300" s="156">
        <v>41651.666666665988</v>
      </c>
      <c r="B300" s="155">
        <v>16</v>
      </c>
      <c r="C300" s="153">
        <v>97.158333999999996</v>
      </c>
    </row>
    <row r="301" spans="1:3" x14ac:dyDescent="0.3">
      <c r="A301" s="156">
        <v>41651.708333332652</v>
      </c>
      <c r="B301" s="155">
        <v>17</v>
      </c>
      <c r="C301" s="153">
        <v>96.359245999999999</v>
      </c>
    </row>
    <row r="302" spans="1:3" x14ac:dyDescent="0.3">
      <c r="A302" s="156">
        <v>41651.749999999316</v>
      </c>
      <c r="B302" s="155">
        <v>18</v>
      </c>
      <c r="C302" s="153">
        <v>97.354308000000003</v>
      </c>
    </row>
    <row r="303" spans="1:3" x14ac:dyDescent="0.3">
      <c r="A303" s="156">
        <v>41651.79166666598</v>
      </c>
      <c r="B303" s="155">
        <v>19</v>
      </c>
      <c r="C303" s="153">
        <v>97.713009000000014</v>
      </c>
    </row>
    <row r="304" spans="1:3" x14ac:dyDescent="0.3">
      <c r="A304" s="156">
        <v>41651.833333332645</v>
      </c>
      <c r="B304" s="155">
        <v>20</v>
      </c>
      <c r="C304" s="153">
        <v>97.936976999999985</v>
      </c>
    </row>
    <row r="305" spans="1:3" x14ac:dyDescent="0.3">
      <c r="A305" s="156">
        <v>41651.874999999309</v>
      </c>
      <c r="B305" s="155">
        <v>21</v>
      </c>
      <c r="C305" s="153">
        <v>97.925270000000012</v>
      </c>
    </row>
    <row r="306" spans="1:3" x14ac:dyDescent="0.3">
      <c r="A306" s="156">
        <v>41651.916666665973</v>
      </c>
      <c r="B306" s="155">
        <v>22</v>
      </c>
      <c r="C306" s="153">
        <v>97.737519999999989</v>
      </c>
    </row>
    <row r="307" spans="1:3" x14ac:dyDescent="0.3">
      <c r="A307" s="156">
        <v>41651.958333332637</v>
      </c>
      <c r="B307" s="155">
        <v>23</v>
      </c>
      <c r="C307" s="153">
        <v>98.029558999999992</v>
      </c>
    </row>
    <row r="308" spans="1:3" x14ac:dyDescent="0.3">
      <c r="A308" s="156">
        <v>41651.958333332637</v>
      </c>
      <c r="B308" s="155">
        <v>24</v>
      </c>
      <c r="C308" s="153">
        <v>98.474322000000001</v>
      </c>
    </row>
    <row r="309" spans="1:3" x14ac:dyDescent="0.3">
      <c r="A309" s="156">
        <v>41652.041666665966</v>
      </c>
      <c r="B309" s="155">
        <v>1</v>
      </c>
      <c r="C309" s="153">
        <v>98.607300000000009</v>
      </c>
    </row>
    <row r="310" spans="1:3" x14ac:dyDescent="0.3">
      <c r="A310" s="156">
        <v>41652.08333333263</v>
      </c>
      <c r="B310" s="155">
        <v>2</v>
      </c>
      <c r="C310" s="153">
        <v>98.761525999999989</v>
      </c>
    </row>
    <row r="311" spans="1:3" x14ac:dyDescent="0.3">
      <c r="A311" s="156">
        <v>41652.124999999294</v>
      </c>
      <c r="B311" s="155">
        <v>3</v>
      </c>
      <c r="C311" s="153">
        <v>99.669398000000001</v>
      </c>
    </row>
    <row r="312" spans="1:3" x14ac:dyDescent="0.3">
      <c r="A312" s="156">
        <v>41652.166666665958</v>
      </c>
      <c r="B312" s="155">
        <v>4</v>
      </c>
      <c r="C312" s="153">
        <v>101.74087499999999</v>
      </c>
    </row>
    <row r="313" spans="1:3" x14ac:dyDescent="0.3">
      <c r="A313" s="156">
        <v>41652.208333332623</v>
      </c>
      <c r="B313" s="155">
        <v>5</v>
      </c>
      <c r="C313" s="153">
        <v>109.01594700000001</v>
      </c>
    </row>
    <row r="314" spans="1:3" x14ac:dyDescent="0.3">
      <c r="A314" s="156">
        <v>41652.249999999287</v>
      </c>
      <c r="B314" s="155">
        <v>6</v>
      </c>
      <c r="C314" s="153">
        <v>123.46490899999999</v>
      </c>
    </row>
    <row r="315" spans="1:3" x14ac:dyDescent="0.3">
      <c r="A315" s="156">
        <v>41652.291666665951</v>
      </c>
      <c r="B315" s="155">
        <v>7</v>
      </c>
      <c r="C315" s="153">
        <v>139.74500799999998</v>
      </c>
    </row>
    <row r="316" spans="1:3" x14ac:dyDescent="0.3">
      <c r="A316" s="156">
        <v>41652.333333332615</v>
      </c>
      <c r="B316" s="155">
        <v>8</v>
      </c>
      <c r="C316" s="153">
        <v>151.22313500000001</v>
      </c>
    </row>
    <row r="317" spans="1:3" x14ac:dyDescent="0.3">
      <c r="A317" s="156">
        <v>41652.37499999928</v>
      </c>
      <c r="B317" s="155">
        <v>9</v>
      </c>
      <c r="C317" s="153">
        <v>158.833461</v>
      </c>
    </row>
    <row r="318" spans="1:3" x14ac:dyDescent="0.3">
      <c r="A318" s="156">
        <v>41652.416666665944</v>
      </c>
      <c r="B318" s="155">
        <v>10</v>
      </c>
      <c r="C318" s="153">
        <v>162.45155099999999</v>
      </c>
    </row>
    <row r="319" spans="1:3" x14ac:dyDescent="0.3">
      <c r="A319" s="156">
        <v>41652.458333332608</v>
      </c>
      <c r="B319" s="155">
        <v>11</v>
      </c>
      <c r="C319" s="153">
        <v>164.18009899999998</v>
      </c>
    </row>
    <row r="320" spans="1:3" x14ac:dyDescent="0.3">
      <c r="A320" s="156">
        <v>41652.499999999272</v>
      </c>
      <c r="B320" s="155">
        <v>12</v>
      </c>
      <c r="C320" s="153">
        <v>165.090744</v>
      </c>
    </row>
    <row r="321" spans="1:3" x14ac:dyDescent="0.3">
      <c r="A321" s="156">
        <v>41652.541666665937</v>
      </c>
      <c r="B321" s="155">
        <v>13</v>
      </c>
      <c r="C321" s="153">
        <v>163.22855099999998</v>
      </c>
    </row>
    <row r="322" spans="1:3" x14ac:dyDescent="0.3">
      <c r="A322" s="156">
        <v>41652.583333332601</v>
      </c>
      <c r="B322" s="155">
        <v>14</v>
      </c>
      <c r="C322" s="153">
        <v>163.57931100000002</v>
      </c>
    </row>
    <row r="323" spans="1:3" x14ac:dyDescent="0.3">
      <c r="A323" s="156">
        <v>41652.624999999265</v>
      </c>
      <c r="B323" s="155">
        <v>15</v>
      </c>
      <c r="C323" s="153">
        <v>161.08317499999998</v>
      </c>
    </row>
    <row r="324" spans="1:3" x14ac:dyDescent="0.3">
      <c r="A324" s="156">
        <v>41652.666666665929</v>
      </c>
      <c r="B324" s="155">
        <v>16</v>
      </c>
      <c r="C324" s="153">
        <v>156.87371199999998</v>
      </c>
    </row>
    <row r="325" spans="1:3" x14ac:dyDescent="0.3">
      <c r="A325" s="156">
        <v>41652.708333332594</v>
      </c>
      <c r="B325" s="155">
        <v>17</v>
      </c>
      <c r="C325" s="153">
        <v>149.95898599999998</v>
      </c>
    </row>
    <row r="326" spans="1:3" x14ac:dyDescent="0.3">
      <c r="A326" s="156">
        <v>41652.749999999258</v>
      </c>
      <c r="B326" s="155">
        <v>18</v>
      </c>
      <c r="C326" s="153">
        <v>143.15612899999999</v>
      </c>
    </row>
    <row r="327" spans="1:3" x14ac:dyDescent="0.3">
      <c r="A327" s="156">
        <v>41652.791666665922</v>
      </c>
      <c r="B327" s="155">
        <v>19</v>
      </c>
      <c r="C327" s="153">
        <v>137.449479</v>
      </c>
    </row>
    <row r="328" spans="1:3" x14ac:dyDescent="0.3">
      <c r="A328" s="156">
        <v>41652.833333332586</v>
      </c>
      <c r="B328" s="155">
        <v>20</v>
      </c>
      <c r="C328" s="153">
        <v>132.473533</v>
      </c>
    </row>
    <row r="329" spans="1:3" x14ac:dyDescent="0.3">
      <c r="A329" s="156">
        <v>41652.874999999251</v>
      </c>
      <c r="B329" s="155">
        <v>21</v>
      </c>
      <c r="C329" s="153">
        <v>131.58007799999999</v>
      </c>
    </row>
    <row r="330" spans="1:3" x14ac:dyDescent="0.3">
      <c r="A330" s="156">
        <v>41652.916666665915</v>
      </c>
      <c r="B330" s="155">
        <v>22</v>
      </c>
      <c r="C330" s="153">
        <v>130.298509</v>
      </c>
    </row>
    <row r="331" spans="1:3" x14ac:dyDescent="0.3">
      <c r="A331" s="156">
        <v>41652.958333332579</v>
      </c>
      <c r="B331" s="155">
        <v>23</v>
      </c>
      <c r="C331" s="153">
        <v>128.626608</v>
      </c>
    </row>
    <row r="332" spans="1:3" x14ac:dyDescent="0.3">
      <c r="A332" s="156">
        <v>41652.958333332579</v>
      </c>
      <c r="B332" s="155">
        <v>24</v>
      </c>
      <c r="C332" s="153">
        <v>126.29737899999999</v>
      </c>
    </row>
    <row r="333" spans="1:3" x14ac:dyDescent="0.3">
      <c r="A333" s="156">
        <v>41653.041666665908</v>
      </c>
      <c r="B333" s="155">
        <v>1</v>
      </c>
      <c r="C333" s="153">
        <v>122.706615</v>
      </c>
    </row>
    <row r="334" spans="1:3" x14ac:dyDescent="0.3">
      <c r="A334" s="156">
        <v>41653.083333332572</v>
      </c>
      <c r="B334" s="155">
        <v>2</v>
      </c>
      <c r="C334" s="153">
        <v>120.47809600000001</v>
      </c>
    </row>
    <row r="335" spans="1:3" x14ac:dyDescent="0.3">
      <c r="A335" s="156">
        <v>41653.124999999236</v>
      </c>
      <c r="B335" s="155">
        <v>3</v>
      </c>
      <c r="C335" s="153">
        <v>119.29609099999999</v>
      </c>
    </row>
    <row r="336" spans="1:3" x14ac:dyDescent="0.3">
      <c r="A336" s="156">
        <v>41653.1666666659</v>
      </c>
      <c r="B336" s="155">
        <v>4</v>
      </c>
      <c r="C336" s="153">
        <v>119.95753499999999</v>
      </c>
    </row>
    <row r="337" spans="1:3" x14ac:dyDescent="0.3">
      <c r="A337" s="156">
        <v>41653.208333332565</v>
      </c>
      <c r="B337" s="155">
        <v>5</v>
      </c>
      <c r="C337" s="153">
        <v>125.001953</v>
      </c>
    </row>
    <row r="338" spans="1:3" x14ac:dyDescent="0.3">
      <c r="A338" s="156">
        <v>41653.249999999229</v>
      </c>
      <c r="B338" s="155">
        <v>6</v>
      </c>
      <c r="C338" s="153">
        <v>137.13976</v>
      </c>
    </row>
    <row r="339" spans="1:3" x14ac:dyDescent="0.3">
      <c r="A339" s="156">
        <v>41653.291666665893</v>
      </c>
      <c r="B339" s="155">
        <v>7</v>
      </c>
      <c r="C339" s="153">
        <v>150.759916</v>
      </c>
    </row>
    <row r="340" spans="1:3" x14ac:dyDescent="0.3">
      <c r="A340" s="156">
        <v>41653.333333332557</v>
      </c>
      <c r="B340" s="155">
        <v>8</v>
      </c>
      <c r="C340" s="153">
        <v>158.01724200000001</v>
      </c>
    </row>
    <row r="341" spans="1:3" x14ac:dyDescent="0.3">
      <c r="A341" s="156">
        <v>41653.374999999221</v>
      </c>
      <c r="B341" s="155">
        <v>9</v>
      </c>
      <c r="C341" s="153">
        <v>164.17518900000002</v>
      </c>
    </row>
    <row r="342" spans="1:3" x14ac:dyDescent="0.3">
      <c r="A342" s="156">
        <v>41653.416666665886</v>
      </c>
      <c r="B342" s="155">
        <v>10</v>
      </c>
      <c r="C342" s="153">
        <v>168.06169700000001</v>
      </c>
    </row>
    <row r="343" spans="1:3" x14ac:dyDescent="0.3">
      <c r="A343" s="156">
        <v>41653.45833333255</v>
      </c>
      <c r="B343" s="155">
        <v>11</v>
      </c>
      <c r="C343" s="153">
        <v>169.03911199999999</v>
      </c>
    </row>
    <row r="344" spans="1:3" x14ac:dyDescent="0.3">
      <c r="A344" s="156">
        <v>41653.499999999214</v>
      </c>
      <c r="B344" s="155">
        <v>12</v>
      </c>
      <c r="C344" s="153">
        <v>170.86485699999997</v>
      </c>
    </row>
    <row r="345" spans="1:3" x14ac:dyDescent="0.3">
      <c r="A345" s="156">
        <v>41653.541666665878</v>
      </c>
      <c r="B345" s="155">
        <v>13</v>
      </c>
      <c r="C345" s="153">
        <v>168.45674300000002</v>
      </c>
    </row>
    <row r="346" spans="1:3" x14ac:dyDescent="0.3">
      <c r="A346" s="156">
        <v>41653.583333332543</v>
      </c>
      <c r="B346" s="155">
        <v>14</v>
      </c>
      <c r="C346" s="153">
        <v>165.15456699999999</v>
      </c>
    </row>
    <row r="347" spans="1:3" x14ac:dyDescent="0.3">
      <c r="A347" s="156">
        <v>41653.624999999207</v>
      </c>
      <c r="B347" s="155">
        <v>15</v>
      </c>
      <c r="C347" s="153">
        <v>162.05314300000001</v>
      </c>
    </row>
    <row r="348" spans="1:3" x14ac:dyDescent="0.3">
      <c r="A348" s="156">
        <v>41653.666666665871</v>
      </c>
      <c r="B348" s="155">
        <v>16</v>
      </c>
      <c r="C348" s="153">
        <v>159.487661</v>
      </c>
    </row>
    <row r="349" spans="1:3" x14ac:dyDescent="0.3">
      <c r="A349" s="156">
        <v>41653.708333332535</v>
      </c>
      <c r="B349" s="155">
        <v>17</v>
      </c>
      <c r="C349" s="153">
        <v>153.046436</v>
      </c>
    </row>
    <row r="350" spans="1:3" x14ac:dyDescent="0.3">
      <c r="A350" s="156">
        <v>41653.7499999992</v>
      </c>
      <c r="B350" s="155">
        <v>18</v>
      </c>
      <c r="C350" s="153">
        <v>143.58571699999999</v>
      </c>
    </row>
    <row r="351" spans="1:3" x14ac:dyDescent="0.3">
      <c r="A351" s="156">
        <v>41653.791666665864</v>
      </c>
      <c r="B351" s="155">
        <v>19</v>
      </c>
      <c r="C351" s="153">
        <v>139.79658599999999</v>
      </c>
    </row>
    <row r="352" spans="1:3" x14ac:dyDescent="0.3">
      <c r="A352" s="156">
        <v>41653.833333332528</v>
      </c>
      <c r="B352" s="155">
        <v>20</v>
      </c>
      <c r="C352" s="153">
        <v>135.21901800000001</v>
      </c>
    </row>
    <row r="353" spans="1:3" x14ac:dyDescent="0.3">
      <c r="A353" s="156">
        <v>41653.874999999192</v>
      </c>
      <c r="B353" s="155">
        <v>21</v>
      </c>
      <c r="C353" s="153">
        <v>134.78461899999999</v>
      </c>
    </row>
    <row r="354" spans="1:3" x14ac:dyDescent="0.3">
      <c r="A354" s="156">
        <v>41653.916666665857</v>
      </c>
      <c r="B354" s="155">
        <v>22</v>
      </c>
      <c r="C354" s="153">
        <v>133.14883399999999</v>
      </c>
    </row>
    <row r="355" spans="1:3" x14ac:dyDescent="0.3">
      <c r="A355" s="156">
        <v>41653.958333332521</v>
      </c>
      <c r="B355" s="155">
        <v>23</v>
      </c>
      <c r="C355" s="153">
        <v>131.72576899999999</v>
      </c>
    </row>
    <row r="356" spans="1:3" x14ac:dyDescent="0.3">
      <c r="A356" s="156">
        <v>41653.958333332521</v>
      </c>
      <c r="B356" s="155">
        <v>24</v>
      </c>
      <c r="C356" s="153">
        <v>129.50690900000001</v>
      </c>
    </row>
    <row r="357" spans="1:3" x14ac:dyDescent="0.3">
      <c r="A357" s="156">
        <v>41654.041666665849</v>
      </c>
      <c r="B357" s="155">
        <v>1</v>
      </c>
      <c r="C357" s="153">
        <v>125.60450500000002</v>
      </c>
    </row>
    <row r="358" spans="1:3" x14ac:dyDescent="0.3">
      <c r="A358" s="156">
        <v>41654.083333332514</v>
      </c>
      <c r="B358" s="155">
        <v>2</v>
      </c>
      <c r="C358" s="153">
        <v>122.88038800000001</v>
      </c>
    </row>
    <row r="359" spans="1:3" x14ac:dyDescent="0.3">
      <c r="A359" s="156">
        <v>41654.124999999178</v>
      </c>
      <c r="B359" s="155">
        <v>3</v>
      </c>
      <c r="C359" s="153">
        <v>121.34904699999998</v>
      </c>
    </row>
    <row r="360" spans="1:3" x14ac:dyDescent="0.3">
      <c r="A360" s="156">
        <v>41654.166666665842</v>
      </c>
      <c r="B360" s="155">
        <v>4</v>
      </c>
      <c r="C360" s="153">
        <v>120.95842300000001</v>
      </c>
    </row>
    <row r="361" spans="1:3" x14ac:dyDescent="0.3">
      <c r="A361" s="156">
        <v>41654.208333332506</v>
      </c>
      <c r="B361" s="155">
        <v>5</v>
      </c>
      <c r="C361" s="153">
        <v>126.14458300000001</v>
      </c>
    </row>
    <row r="362" spans="1:3" x14ac:dyDescent="0.3">
      <c r="A362" s="156">
        <v>41654.249999999171</v>
      </c>
      <c r="B362" s="155">
        <v>6</v>
      </c>
      <c r="C362" s="153">
        <v>136.98228</v>
      </c>
    </row>
    <row r="363" spans="1:3" x14ac:dyDescent="0.3">
      <c r="A363" s="156">
        <v>41654.291666665835</v>
      </c>
      <c r="B363" s="155">
        <v>7</v>
      </c>
      <c r="C363" s="153">
        <v>152.652556</v>
      </c>
    </row>
    <row r="364" spans="1:3" x14ac:dyDescent="0.3">
      <c r="A364" s="156">
        <v>41654.333333332499</v>
      </c>
      <c r="B364" s="155">
        <v>8</v>
      </c>
      <c r="C364" s="153">
        <v>166.82021</v>
      </c>
    </row>
    <row r="365" spans="1:3" x14ac:dyDescent="0.3">
      <c r="A365" s="156">
        <v>41654.374999999163</v>
      </c>
      <c r="B365" s="155">
        <v>9</v>
      </c>
      <c r="C365" s="153">
        <v>171.74542599999998</v>
      </c>
    </row>
    <row r="366" spans="1:3" x14ac:dyDescent="0.3">
      <c r="A366" s="156">
        <v>41654.416666665828</v>
      </c>
      <c r="B366" s="155">
        <v>10</v>
      </c>
      <c r="C366" s="153">
        <v>165.66493199999999</v>
      </c>
    </row>
    <row r="367" spans="1:3" x14ac:dyDescent="0.3">
      <c r="A367" s="156">
        <v>41654.458333332492</v>
      </c>
      <c r="B367" s="155">
        <v>11</v>
      </c>
      <c r="C367" s="153">
        <v>166.43631200000002</v>
      </c>
    </row>
    <row r="368" spans="1:3" x14ac:dyDescent="0.3">
      <c r="A368" s="156">
        <v>41654.499999999156</v>
      </c>
      <c r="B368" s="155">
        <v>12</v>
      </c>
      <c r="C368" s="153">
        <v>167.83361099999999</v>
      </c>
    </row>
    <row r="369" spans="1:3" x14ac:dyDescent="0.3">
      <c r="A369" s="156">
        <v>41654.54166666582</v>
      </c>
      <c r="B369" s="155">
        <v>13</v>
      </c>
      <c r="C369" s="153">
        <v>169.17463799999999</v>
      </c>
    </row>
    <row r="370" spans="1:3" x14ac:dyDescent="0.3">
      <c r="A370" s="156">
        <v>41654.583333332484</v>
      </c>
      <c r="B370" s="155">
        <v>14</v>
      </c>
      <c r="C370" s="153">
        <v>169.72903700000001</v>
      </c>
    </row>
    <row r="371" spans="1:3" x14ac:dyDescent="0.3">
      <c r="A371" s="156">
        <v>41654.624999999149</v>
      </c>
      <c r="B371" s="155">
        <v>15</v>
      </c>
      <c r="C371" s="153">
        <v>165.61703900000001</v>
      </c>
    </row>
    <row r="372" spans="1:3" x14ac:dyDescent="0.3">
      <c r="A372" s="156">
        <v>41654.666666665813</v>
      </c>
      <c r="B372" s="155">
        <v>16</v>
      </c>
      <c r="C372" s="153">
        <v>161.59249700000001</v>
      </c>
    </row>
    <row r="373" spans="1:3" x14ac:dyDescent="0.3">
      <c r="A373" s="156">
        <v>41654.708333332477</v>
      </c>
      <c r="B373" s="155">
        <v>17</v>
      </c>
      <c r="C373" s="153">
        <v>152.950738</v>
      </c>
    </row>
    <row r="374" spans="1:3" x14ac:dyDescent="0.3">
      <c r="A374" s="156">
        <v>41654.749999999141</v>
      </c>
      <c r="B374" s="155">
        <v>18</v>
      </c>
      <c r="C374" s="153">
        <v>144.174825</v>
      </c>
    </row>
    <row r="375" spans="1:3" x14ac:dyDescent="0.3">
      <c r="A375" s="156">
        <v>41654.791666665806</v>
      </c>
      <c r="B375" s="155">
        <v>19</v>
      </c>
      <c r="C375" s="153">
        <v>138.796526</v>
      </c>
    </row>
    <row r="376" spans="1:3" x14ac:dyDescent="0.3">
      <c r="A376" s="156">
        <v>41654.83333333247</v>
      </c>
      <c r="B376" s="155">
        <v>20</v>
      </c>
      <c r="C376" s="153">
        <v>133.104511</v>
      </c>
    </row>
    <row r="377" spans="1:3" x14ac:dyDescent="0.3">
      <c r="A377" s="156">
        <v>41654.874999999134</v>
      </c>
      <c r="B377" s="155">
        <v>21</v>
      </c>
      <c r="C377" s="153">
        <v>132.67154099999999</v>
      </c>
    </row>
    <row r="378" spans="1:3" x14ac:dyDescent="0.3">
      <c r="A378" s="156">
        <v>41654.916666665798</v>
      </c>
      <c r="B378" s="155">
        <v>22</v>
      </c>
      <c r="C378" s="153">
        <v>131.060418</v>
      </c>
    </row>
    <row r="379" spans="1:3" x14ac:dyDescent="0.3">
      <c r="A379" s="156">
        <v>41654.958333332463</v>
      </c>
      <c r="B379" s="155">
        <v>23</v>
      </c>
      <c r="C379" s="153">
        <v>129.99127900000002</v>
      </c>
    </row>
    <row r="380" spans="1:3" x14ac:dyDescent="0.3">
      <c r="A380" s="156">
        <v>41654.958333332463</v>
      </c>
      <c r="B380" s="155">
        <v>24</v>
      </c>
      <c r="C380" s="153">
        <v>127.89256799999998</v>
      </c>
    </row>
    <row r="381" spans="1:3" x14ac:dyDescent="0.3">
      <c r="A381" s="156">
        <v>41655.041666665791</v>
      </c>
      <c r="B381" s="155">
        <v>1</v>
      </c>
      <c r="C381" s="153">
        <v>124.30167999999999</v>
      </c>
    </row>
    <row r="382" spans="1:3" x14ac:dyDescent="0.3">
      <c r="A382" s="156">
        <v>41655.083333332455</v>
      </c>
      <c r="B382" s="155">
        <v>2</v>
      </c>
      <c r="C382" s="153">
        <v>122.14437000000001</v>
      </c>
    </row>
    <row r="383" spans="1:3" x14ac:dyDescent="0.3">
      <c r="A383" s="156">
        <v>41655.12499999912</v>
      </c>
      <c r="B383" s="155">
        <v>3</v>
      </c>
      <c r="C383" s="153">
        <v>120.41536499999999</v>
      </c>
    </row>
    <row r="384" spans="1:3" x14ac:dyDescent="0.3">
      <c r="A384" s="156">
        <v>41655.166666665784</v>
      </c>
      <c r="B384" s="155">
        <v>4</v>
      </c>
      <c r="C384" s="153">
        <v>119.83734799999999</v>
      </c>
    </row>
    <row r="385" spans="1:3" x14ac:dyDescent="0.3">
      <c r="A385" s="156">
        <v>41655.208333332448</v>
      </c>
      <c r="B385" s="155">
        <v>5</v>
      </c>
      <c r="C385" s="153">
        <v>125.80026999999998</v>
      </c>
    </row>
    <row r="386" spans="1:3" x14ac:dyDescent="0.3">
      <c r="A386" s="156">
        <v>41655.249999999112</v>
      </c>
      <c r="B386" s="155">
        <v>6</v>
      </c>
      <c r="C386" s="153">
        <v>138.50629599999999</v>
      </c>
    </row>
    <row r="387" spans="1:3" x14ac:dyDescent="0.3">
      <c r="A387" s="156">
        <v>41655.291666665777</v>
      </c>
      <c r="B387" s="155">
        <v>7</v>
      </c>
      <c r="C387" s="153">
        <v>149.99621500000001</v>
      </c>
    </row>
    <row r="388" spans="1:3" x14ac:dyDescent="0.3">
      <c r="A388" s="156">
        <v>41655.333333332441</v>
      </c>
      <c r="B388" s="155">
        <v>8</v>
      </c>
      <c r="C388" s="153">
        <v>156.61645099999998</v>
      </c>
    </row>
    <row r="389" spans="1:3" x14ac:dyDescent="0.3">
      <c r="A389" s="156">
        <v>41655.374999999105</v>
      </c>
      <c r="B389" s="155">
        <v>9</v>
      </c>
      <c r="C389" s="153">
        <v>164.046177</v>
      </c>
    </row>
    <row r="390" spans="1:3" x14ac:dyDescent="0.3">
      <c r="A390" s="156">
        <v>41655.416666665769</v>
      </c>
      <c r="B390" s="155">
        <v>10</v>
      </c>
      <c r="C390" s="153">
        <v>167.01007000000001</v>
      </c>
    </row>
    <row r="391" spans="1:3" x14ac:dyDescent="0.3">
      <c r="A391" s="156">
        <v>41655.458333332434</v>
      </c>
      <c r="B391" s="155">
        <v>11</v>
      </c>
      <c r="C391" s="153">
        <v>167.651117</v>
      </c>
    </row>
    <row r="392" spans="1:3" x14ac:dyDescent="0.3">
      <c r="A392" s="156">
        <v>41655.499999999098</v>
      </c>
      <c r="B392" s="155">
        <v>12</v>
      </c>
      <c r="C392" s="153">
        <v>169.55277800000002</v>
      </c>
    </row>
    <row r="393" spans="1:3" x14ac:dyDescent="0.3">
      <c r="A393" s="156">
        <v>41655.541666665762</v>
      </c>
      <c r="B393" s="155">
        <v>13</v>
      </c>
      <c r="C393" s="153">
        <v>167.33618299999998</v>
      </c>
    </row>
    <row r="394" spans="1:3" x14ac:dyDescent="0.3">
      <c r="A394" s="156">
        <v>41655.583333332426</v>
      </c>
      <c r="B394" s="155">
        <v>14</v>
      </c>
      <c r="C394" s="153">
        <v>167.28818999999999</v>
      </c>
    </row>
    <row r="395" spans="1:3" x14ac:dyDescent="0.3">
      <c r="A395" s="156">
        <v>41655.624999999091</v>
      </c>
      <c r="B395" s="155">
        <v>15</v>
      </c>
      <c r="C395" s="153">
        <v>164.70729499999999</v>
      </c>
    </row>
    <row r="396" spans="1:3" x14ac:dyDescent="0.3">
      <c r="A396" s="156">
        <v>41655.666666665755</v>
      </c>
      <c r="B396" s="155">
        <v>16</v>
      </c>
      <c r="C396" s="153">
        <v>162.64128400000001</v>
      </c>
    </row>
    <row r="397" spans="1:3" x14ac:dyDescent="0.3">
      <c r="A397" s="156">
        <v>41655.708333332419</v>
      </c>
      <c r="B397" s="155">
        <v>17</v>
      </c>
      <c r="C397" s="153">
        <v>154.22374600000001</v>
      </c>
    </row>
    <row r="398" spans="1:3" x14ac:dyDescent="0.3">
      <c r="A398" s="156">
        <v>41655.749999999083</v>
      </c>
      <c r="B398" s="155">
        <v>18</v>
      </c>
      <c r="C398" s="153">
        <v>142.57984200000001</v>
      </c>
    </row>
    <row r="399" spans="1:3" x14ac:dyDescent="0.3">
      <c r="A399" s="156">
        <v>41655.791666665747</v>
      </c>
      <c r="B399" s="155">
        <v>19</v>
      </c>
      <c r="C399" s="153">
        <v>138.741422</v>
      </c>
    </row>
    <row r="400" spans="1:3" x14ac:dyDescent="0.3">
      <c r="A400" s="156">
        <v>41655.833333332412</v>
      </c>
      <c r="B400" s="155">
        <v>20</v>
      </c>
      <c r="C400" s="153">
        <v>134.19116</v>
      </c>
    </row>
    <row r="401" spans="1:3" x14ac:dyDescent="0.3">
      <c r="A401" s="156">
        <v>41655.874999999076</v>
      </c>
      <c r="B401" s="155">
        <v>21</v>
      </c>
      <c r="C401" s="153">
        <v>132.43484799999999</v>
      </c>
    </row>
    <row r="402" spans="1:3" x14ac:dyDescent="0.3">
      <c r="A402" s="156">
        <v>41655.91666666574</v>
      </c>
      <c r="B402" s="155">
        <v>22</v>
      </c>
      <c r="C402" s="153">
        <v>131.07326599999999</v>
      </c>
    </row>
    <row r="403" spans="1:3" x14ac:dyDescent="0.3">
      <c r="A403" s="156">
        <v>41655.958333332404</v>
      </c>
      <c r="B403" s="155">
        <v>23</v>
      </c>
      <c r="C403" s="153">
        <v>131.44137799999999</v>
      </c>
    </row>
    <row r="404" spans="1:3" x14ac:dyDescent="0.3">
      <c r="A404" s="156">
        <v>41655.958333332404</v>
      </c>
      <c r="B404" s="155">
        <v>24</v>
      </c>
      <c r="C404" s="153">
        <v>130.07740799999999</v>
      </c>
    </row>
    <row r="405" spans="1:3" x14ac:dyDescent="0.3">
      <c r="A405" s="156">
        <v>41656.041666665733</v>
      </c>
      <c r="B405" s="155">
        <v>1</v>
      </c>
      <c r="C405" s="153">
        <v>126.31376899999999</v>
      </c>
    </row>
    <row r="406" spans="1:3" x14ac:dyDescent="0.3">
      <c r="A406" s="156">
        <v>41656.083333332397</v>
      </c>
      <c r="B406" s="155">
        <v>2</v>
      </c>
      <c r="C406" s="153">
        <v>123.27742000000001</v>
      </c>
    </row>
    <row r="407" spans="1:3" x14ac:dyDescent="0.3">
      <c r="A407" s="156">
        <v>41656.124999999061</v>
      </c>
      <c r="B407" s="155">
        <v>3</v>
      </c>
      <c r="C407" s="153">
        <v>122.431601</v>
      </c>
    </row>
    <row r="408" spans="1:3" x14ac:dyDescent="0.3">
      <c r="A408" s="156">
        <v>41656.166666665726</v>
      </c>
      <c r="B408" s="155">
        <v>4</v>
      </c>
      <c r="C408" s="153">
        <v>122.470347</v>
      </c>
    </row>
    <row r="409" spans="1:3" x14ac:dyDescent="0.3">
      <c r="A409" s="156">
        <v>41656.20833333239</v>
      </c>
      <c r="B409" s="155">
        <v>5</v>
      </c>
      <c r="C409" s="153">
        <v>126.70197300000001</v>
      </c>
    </row>
    <row r="410" spans="1:3" x14ac:dyDescent="0.3">
      <c r="A410" s="156">
        <v>41656.249999999054</v>
      </c>
      <c r="B410" s="155">
        <v>6</v>
      </c>
      <c r="C410" s="153">
        <v>137.28162700000001</v>
      </c>
    </row>
    <row r="411" spans="1:3" x14ac:dyDescent="0.3">
      <c r="A411" s="156">
        <v>41656.291666665718</v>
      </c>
      <c r="B411" s="155">
        <v>7</v>
      </c>
      <c r="C411" s="153">
        <v>156.75492600000001</v>
      </c>
    </row>
    <row r="412" spans="1:3" x14ac:dyDescent="0.3">
      <c r="A412" s="156">
        <v>41656.333333332383</v>
      </c>
      <c r="B412" s="155">
        <v>8</v>
      </c>
      <c r="C412" s="153">
        <v>154.811318</v>
      </c>
    </row>
    <row r="413" spans="1:3" x14ac:dyDescent="0.3">
      <c r="A413" s="156">
        <v>41656.374999999047</v>
      </c>
      <c r="B413" s="155">
        <v>9</v>
      </c>
      <c r="C413" s="153">
        <v>160.07713699999999</v>
      </c>
    </row>
    <row r="414" spans="1:3" x14ac:dyDescent="0.3">
      <c r="A414" s="156">
        <v>41656.416666665711</v>
      </c>
      <c r="B414" s="155">
        <v>10</v>
      </c>
      <c r="C414" s="153">
        <v>162.59831500000001</v>
      </c>
    </row>
    <row r="415" spans="1:3" x14ac:dyDescent="0.3">
      <c r="A415" s="156">
        <v>41656.458333332375</v>
      </c>
      <c r="B415" s="155">
        <v>11</v>
      </c>
      <c r="C415" s="153">
        <v>165.20387499999998</v>
      </c>
    </row>
    <row r="416" spans="1:3" x14ac:dyDescent="0.3">
      <c r="A416" s="156">
        <v>41656.49999999904</v>
      </c>
      <c r="B416" s="155">
        <v>12</v>
      </c>
      <c r="C416" s="153">
        <v>164.03870599999999</v>
      </c>
    </row>
    <row r="417" spans="1:3" x14ac:dyDescent="0.3">
      <c r="A417" s="156">
        <v>41656.541666665704</v>
      </c>
      <c r="B417" s="155">
        <v>13</v>
      </c>
      <c r="C417" s="153">
        <v>164.48384199999998</v>
      </c>
    </row>
    <row r="418" spans="1:3" x14ac:dyDescent="0.3">
      <c r="A418" s="156">
        <v>41656.583333332368</v>
      </c>
      <c r="B418" s="155">
        <v>14</v>
      </c>
      <c r="C418" s="153">
        <v>163.66916399999999</v>
      </c>
    </row>
    <row r="419" spans="1:3" x14ac:dyDescent="0.3">
      <c r="A419" s="156">
        <v>41656.624999999032</v>
      </c>
      <c r="B419" s="155">
        <v>15</v>
      </c>
      <c r="C419" s="153">
        <v>159.04819200000003</v>
      </c>
    </row>
    <row r="420" spans="1:3" x14ac:dyDescent="0.3">
      <c r="A420" s="156">
        <v>41656.666666665697</v>
      </c>
      <c r="B420" s="155">
        <v>16</v>
      </c>
      <c r="C420" s="153">
        <v>155.15142</v>
      </c>
    </row>
    <row r="421" spans="1:3" x14ac:dyDescent="0.3">
      <c r="A421" s="156">
        <v>41656.708333332361</v>
      </c>
      <c r="B421" s="155">
        <v>17</v>
      </c>
      <c r="C421" s="153">
        <v>148.97275100000002</v>
      </c>
    </row>
    <row r="422" spans="1:3" x14ac:dyDescent="0.3">
      <c r="A422" s="156">
        <v>41656.749999999025</v>
      </c>
      <c r="B422" s="155">
        <v>18</v>
      </c>
      <c r="C422" s="153">
        <v>142.01206999999999</v>
      </c>
    </row>
    <row r="423" spans="1:3" x14ac:dyDescent="0.3">
      <c r="A423" s="156">
        <v>41656.791666665689</v>
      </c>
      <c r="B423" s="155">
        <v>19</v>
      </c>
      <c r="C423" s="153">
        <v>135.585903</v>
      </c>
    </row>
    <row r="424" spans="1:3" x14ac:dyDescent="0.3">
      <c r="A424" s="156">
        <v>41656.833333332354</v>
      </c>
      <c r="B424" s="155">
        <v>20</v>
      </c>
      <c r="C424" s="153">
        <v>131.010559</v>
      </c>
    </row>
    <row r="425" spans="1:3" x14ac:dyDescent="0.3">
      <c r="A425" s="156">
        <v>41656.874999999018</v>
      </c>
      <c r="B425" s="155">
        <v>21</v>
      </c>
      <c r="C425" s="153">
        <v>129.778099</v>
      </c>
    </row>
    <row r="426" spans="1:3" x14ac:dyDescent="0.3">
      <c r="A426" s="156">
        <v>41656.916666665682</v>
      </c>
      <c r="B426" s="155">
        <v>22</v>
      </c>
      <c r="C426" s="153">
        <v>126.11120400000001</v>
      </c>
    </row>
    <row r="427" spans="1:3" x14ac:dyDescent="0.3">
      <c r="A427" s="156">
        <v>41656.958333332346</v>
      </c>
      <c r="B427" s="155">
        <v>23</v>
      </c>
      <c r="C427" s="153">
        <v>124.01171500000001</v>
      </c>
    </row>
    <row r="428" spans="1:3" x14ac:dyDescent="0.3">
      <c r="A428" s="156">
        <v>41656.958333332346</v>
      </c>
      <c r="B428" s="155">
        <v>24</v>
      </c>
      <c r="C428" s="153">
        <v>121.15426599999999</v>
      </c>
    </row>
    <row r="429" spans="1:3" x14ac:dyDescent="0.3">
      <c r="A429" s="156">
        <v>41657.041666665675</v>
      </c>
      <c r="B429" s="155">
        <v>1</v>
      </c>
      <c r="C429" s="153">
        <v>117.93639800000001</v>
      </c>
    </row>
    <row r="430" spans="1:3" x14ac:dyDescent="0.3">
      <c r="A430" s="156">
        <v>41657.083333332339</v>
      </c>
      <c r="B430" s="155">
        <v>2</v>
      </c>
      <c r="C430" s="153">
        <v>114.914491</v>
      </c>
    </row>
    <row r="431" spans="1:3" x14ac:dyDescent="0.3">
      <c r="A431" s="156">
        <v>41657.124999999003</v>
      </c>
      <c r="B431" s="155">
        <v>3</v>
      </c>
      <c r="C431" s="153">
        <v>112.216988</v>
      </c>
    </row>
    <row r="432" spans="1:3" x14ac:dyDescent="0.3">
      <c r="A432" s="156">
        <v>41657.166666665667</v>
      </c>
      <c r="B432" s="155">
        <v>4</v>
      </c>
      <c r="C432" s="153">
        <v>110.821963</v>
      </c>
    </row>
    <row r="433" spans="1:3" x14ac:dyDescent="0.3">
      <c r="A433" s="156">
        <v>41657.208333332332</v>
      </c>
      <c r="B433" s="155">
        <v>5</v>
      </c>
      <c r="C433" s="153">
        <v>112.680779</v>
      </c>
    </row>
    <row r="434" spans="1:3" x14ac:dyDescent="0.3">
      <c r="A434" s="156">
        <v>41657.249999998996</v>
      </c>
      <c r="B434" s="155">
        <v>6</v>
      </c>
      <c r="C434" s="153">
        <v>113.62037699999999</v>
      </c>
    </row>
    <row r="435" spans="1:3" x14ac:dyDescent="0.3">
      <c r="A435" s="156">
        <v>41657.29166666566</v>
      </c>
      <c r="B435" s="155">
        <v>7</v>
      </c>
      <c r="C435" s="153">
        <v>116.656519</v>
      </c>
    </row>
    <row r="436" spans="1:3" x14ac:dyDescent="0.3">
      <c r="A436" s="156">
        <v>41657.333333332324</v>
      </c>
      <c r="B436" s="155">
        <v>8</v>
      </c>
      <c r="C436" s="153">
        <v>116.03948800000001</v>
      </c>
    </row>
    <row r="437" spans="1:3" x14ac:dyDescent="0.3">
      <c r="A437" s="156">
        <v>41657.374999998989</v>
      </c>
      <c r="B437" s="155">
        <v>9</v>
      </c>
      <c r="C437" s="153">
        <v>117.296802</v>
      </c>
    </row>
    <row r="438" spans="1:3" x14ac:dyDescent="0.3">
      <c r="A438" s="156">
        <v>41657.416666665653</v>
      </c>
      <c r="B438" s="155">
        <v>10</v>
      </c>
      <c r="C438" s="153">
        <v>118.95964300000001</v>
      </c>
    </row>
    <row r="439" spans="1:3" x14ac:dyDescent="0.3">
      <c r="A439" s="156">
        <v>41657.458333332317</v>
      </c>
      <c r="B439" s="155">
        <v>11</v>
      </c>
      <c r="C439" s="153">
        <v>120.969151</v>
      </c>
    </row>
    <row r="440" spans="1:3" x14ac:dyDescent="0.3">
      <c r="A440" s="156">
        <v>41657.499999998981</v>
      </c>
      <c r="B440" s="155">
        <v>12</v>
      </c>
      <c r="C440" s="153">
        <v>118.34615100000001</v>
      </c>
    </row>
    <row r="441" spans="1:3" x14ac:dyDescent="0.3">
      <c r="A441" s="156">
        <v>41657.541666665646</v>
      </c>
      <c r="B441" s="155">
        <v>13</v>
      </c>
      <c r="C441" s="153">
        <v>115.11307200000002</v>
      </c>
    </row>
    <row r="442" spans="1:3" x14ac:dyDescent="0.3">
      <c r="A442" s="156">
        <v>41657.58333333231</v>
      </c>
      <c r="B442" s="155">
        <v>14</v>
      </c>
      <c r="C442" s="153">
        <v>115.559293</v>
      </c>
    </row>
    <row r="443" spans="1:3" x14ac:dyDescent="0.3">
      <c r="A443" s="156">
        <v>41657.624999998974</v>
      </c>
      <c r="B443" s="155">
        <v>15</v>
      </c>
      <c r="C443" s="153">
        <v>112.98355100000001</v>
      </c>
    </row>
    <row r="444" spans="1:3" x14ac:dyDescent="0.3">
      <c r="A444" s="156">
        <v>41657.666666665638</v>
      </c>
      <c r="B444" s="155">
        <v>16</v>
      </c>
      <c r="C444" s="153">
        <v>109.96479399999998</v>
      </c>
    </row>
    <row r="445" spans="1:3" x14ac:dyDescent="0.3">
      <c r="A445" s="156">
        <v>41657.708333332303</v>
      </c>
      <c r="B445" s="155">
        <v>17</v>
      </c>
      <c r="C445" s="153">
        <v>106.75282900000001</v>
      </c>
    </row>
    <row r="446" spans="1:3" x14ac:dyDescent="0.3">
      <c r="A446" s="156">
        <v>41657.749999998967</v>
      </c>
      <c r="B446" s="155">
        <v>18</v>
      </c>
      <c r="C446" s="153">
        <v>105.49216699999999</v>
      </c>
    </row>
    <row r="447" spans="1:3" x14ac:dyDescent="0.3">
      <c r="A447" s="156">
        <v>41657.791666665631</v>
      </c>
      <c r="B447" s="155">
        <v>19</v>
      </c>
      <c r="C447" s="153">
        <v>104.83635200000001</v>
      </c>
    </row>
    <row r="448" spans="1:3" x14ac:dyDescent="0.3">
      <c r="A448" s="156">
        <v>41657.833333332295</v>
      </c>
      <c r="B448" s="155">
        <v>20</v>
      </c>
      <c r="C448" s="153">
        <v>102.696275</v>
      </c>
    </row>
    <row r="449" spans="1:3" x14ac:dyDescent="0.3">
      <c r="A449" s="156">
        <v>41657.87499999896</v>
      </c>
      <c r="B449" s="155">
        <v>21</v>
      </c>
      <c r="C449" s="153">
        <v>101.724609</v>
      </c>
    </row>
    <row r="450" spans="1:3" x14ac:dyDescent="0.3">
      <c r="A450" s="156">
        <v>41657.916666665624</v>
      </c>
      <c r="B450" s="155">
        <v>22</v>
      </c>
      <c r="C450" s="153">
        <v>100.68740199999999</v>
      </c>
    </row>
    <row r="451" spans="1:3" x14ac:dyDescent="0.3">
      <c r="A451" s="156">
        <v>41657.958333332288</v>
      </c>
      <c r="B451" s="155">
        <v>23</v>
      </c>
      <c r="C451" s="153">
        <v>99.651258999999996</v>
      </c>
    </row>
    <row r="452" spans="1:3" x14ac:dyDescent="0.3">
      <c r="A452" s="156">
        <v>41657.958333332288</v>
      </c>
      <c r="B452" s="155">
        <v>24</v>
      </c>
      <c r="C452" s="153">
        <v>98.834496999999999</v>
      </c>
    </row>
    <row r="453" spans="1:3" x14ac:dyDescent="0.3">
      <c r="A453" s="156">
        <v>41658.041666665617</v>
      </c>
      <c r="B453" s="155">
        <v>1</v>
      </c>
      <c r="C453" s="153">
        <v>97.902210999999994</v>
      </c>
    </row>
    <row r="454" spans="1:3" x14ac:dyDescent="0.3">
      <c r="A454" s="156">
        <v>41658.083333332281</v>
      </c>
      <c r="B454" s="155">
        <v>2</v>
      </c>
      <c r="C454" s="153">
        <v>97.321044999999998</v>
      </c>
    </row>
    <row r="455" spans="1:3" x14ac:dyDescent="0.3">
      <c r="A455" s="156">
        <v>41658.124999998945</v>
      </c>
      <c r="B455" s="155">
        <v>3</v>
      </c>
      <c r="C455" s="153">
        <v>97.613918000000012</v>
      </c>
    </row>
    <row r="456" spans="1:3" x14ac:dyDescent="0.3">
      <c r="A456" s="156">
        <v>41658.166666665609</v>
      </c>
      <c r="B456" s="155">
        <v>4</v>
      </c>
      <c r="C456" s="153">
        <v>98.036406999999997</v>
      </c>
    </row>
    <row r="457" spans="1:3" x14ac:dyDescent="0.3">
      <c r="A457" s="156">
        <v>41658.208333332273</v>
      </c>
      <c r="B457" s="155">
        <v>5</v>
      </c>
      <c r="C457" s="153">
        <v>98.865597000000008</v>
      </c>
    </row>
    <row r="458" spans="1:3" x14ac:dyDescent="0.3">
      <c r="A458" s="156">
        <v>41658.249999998938</v>
      </c>
      <c r="B458" s="155">
        <v>6</v>
      </c>
      <c r="C458" s="153">
        <v>98.79069100000001</v>
      </c>
    </row>
    <row r="459" spans="1:3" x14ac:dyDescent="0.3">
      <c r="A459" s="156">
        <v>41658.291666665602</v>
      </c>
      <c r="B459" s="155">
        <v>7</v>
      </c>
      <c r="C459" s="153">
        <v>98.071151000000015</v>
      </c>
    </row>
    <row r="460" spans="1:3" x14ac:dyDescent="0.3">
      <c r="A460" s="156">
        <v>41658.333333332266</v>
      </c>
      <c r="B460" s="155">
        <v>8</v>
      </c>
      <c r="C460" s="153">
        <v>95.086354</v>
      </c>
    </row>
    <row r="461" spans="1:3" x14ac:dyDescent="0.3">
      <c r="A461" s="156">
        <v>41658.37499999893</v>
      </c>
      <c r="B461" s="155">
        <v>9</v>
      </c>
      <c r="C461" s="153">
        <v>95.373119000000003</v>
      </c>
    </row>
    <row r="462" spans="1:3" x14ac:dyDescent="0.3">
      <c r="A462" s="156">
        <v>41658.416666665595</v>
      </c>
      <c r="B462" s="155">
        <v>10</v>
      </c>
      <c r="C462" s="153">
        <v>96.016234000000011</v>
      </c>
    </row>
    <row r="463" spans="1:3" x14ac:dyDescent="0.3">
      <c r="A463" s="156">
        <v>41658.458333332259</v>
      </c>
      <c r="B463" s="155">
        <v>11</v>
      </c>
      <c r="C463" s="153">
        <v>96.104486999999992</v>
      </c>
    </row>
    <row r="464" spans="1:3" x14ac:dyDescent="0.3">
      <c r="A464" s="156">
        <v>41658.499999998923</v>
      </c>
      <c r="B464" s="155">
        <v>12</v>
      </c>
      <c r="C464" s="153">
        <v>96.649178999999975</v>
      </c>
    </row>
    <row r="465" spans="1:3" x14ac:dyDescent="0.3">
      <c r="A465" s="156">
        <v>41658.541666665587</v>
      </c>
      <c r="B465" s="155">
        <v>13</v>
      </c>
      <c r="C465" s="153">
        <v>97.058223999999996</v>
      </c>
    </row>
    <row r="466" spans="1:3" x14ac:dyDescent="0.3">
      <c r="A466" s="156">
        <v>41658.583333332252</v>
      </c>
      <c r="B466" s="155">
        <v>14</v>
      </c>
      <c r="C466" s="153">
        <v>95.441631000000015</v>
      </c>
    </row>
    <row r="467" spans="1:3" x14ac:dyDescent="0.3">
      <c r="A467" s="156">
        <v>41658.624999998916</v>
      </c>
      <c r="B467" s="155">
        <v>15</v>
      </c>
      <c r="C467" s="153">
        <v>95.798510000000007</v>
      </c>
    </row>
    <row r="468" spans="1:3" x14ac:dyDescent="0.3">
      <c r="A468" s="156">
        <v>41658.66666666558</v>
      </c>
      <c r="B468" s="155">
        <v>16</v>
      </c>
      <c r="C468" s="153">
        <v>95.438375999999991</v>
      </c>
    </row>
    <row r="469" spans="1:3" x14ac:dyDescent="0.3">
      <c r="A469" s="156">
        <v>41658.708333332244</v>
      </c>
      <c r="B469" s="155">
        <v>17</v>
      </c>
      <c r="C469" s="153">
        <v>94.751555999999994</v>
      </c>
    </row>
    <row r="470" spans="1:3" x14ac:dyDescent="0.3">
      <c r="A470" s="156">
        <v>41658.749999998909</v>
      </c>
      <c r="B470" s="155">
        <v>18</v>
      </c>
      <c r="C470" s="153">
        <v>95.078148999999996</v>
      </c>
    </row>
    <row r="471" spans="1:3" x14ac:dyDescent="0.3">
      <c r="A471" s="156">
        <v>41658.791666665573</v>
      </c>
      <c r="B471" s="155">
        <v>19</v>
      </c>
      <c r="C471" s="153">
        <v>95.442665000000005</v>
      </c>
    </row>
    <row r="472" spans="1:3" x14ac:dyDescent="0.3">
      <c r="A472" s="156">
        <v>41658.833333332237</v>
      </c>
      <c r="B472" s="155">
        <v>20</v>
      </c>
      <c r="C472" s="153">
        <v>95.342934999999997</v>
      </c>
    </row>
    <row r="473" spans="1:3" x14ac:dyDescent="0.3">
      <c r="A473" s="156">
        <v>41658.874999998901</v>
      </c>
      <c r="B473" s="155">
        <v>21</v>
      </c>
      <c r="C473" s="153">
        <v>95.288584999999998</v>
      </c>
    </row>
    <row r="474" spans="1:3" x14ac:dyDescent="0.3">
      <c r="A474" s="156">
        <v>41658.916666665566</v>
      </c>
      <c r="B474" s="155">
        <v>22</v>
      </c>
      <c r="C474" s="153">
        <v>96.027687</v>
      </c>
    </row>
    <row r="475" spans="1:3" x14ac:dyDescent="0.3">
      <c r="A475" s="156">
        <v>41658.95833333223</v>
      </c>
      <c r="B475" s="155">
        <v>23</v>
      </c>
      <c r="C475" s="153">
        <v>96.415402</v>
      </c>
    </row>
    <row r="476" spans="1:3" x14ac:dyDescent="0.3">
      <c r="A476" s="156">
        <v>41658.95833333223</v>
      </c>
      <c r="B476" s="155">
        <v>24</v>
      </c>
      <c r="C476" s="153">
        <v>96.424855999999991</v>
      </c>
    </row>
    <row r="477" spans="1:3" x14ac:dyDescent="0.3">
      <c r="A477" s="156">
        <v>41659.041666665558</v>
      </c>
      <c r="B477" s="155">
        <v>1</v>
      </c>
      <c r="C477" s="153">
        <v>95.661853000000008</v>
      </c>
    </row>
    <row r="478" spans="1:3" x14ac:dyDescent="0.3">
      <c r="A478" s="156">
        <v>41659.083333332223</v>
      </c>
      <c r="B478" s="155">
        <v>2</v>
      </c>
      <c r="C478" s="153">
        <v>95.041401000000008</v>
      </c>
    </row>
    <row r="479" spans="1:3" x14ac:dyDescent="0.3">
      <c r="A479" s="156">
        <v>41659.124999998887</v>
      </c>
      <c r="B479" s="155">
        <v>3</v>
      </c>
      <c r="C479" s="153">
        <v>98.015816000000001</v>
      </c>
    </row>
    <row r="480" spans="1:3" x14ac:dyDescent="0.3">
      <c r="A480" s="156">
        <v>41659.166666665551</v>
      </c>
      <c r="B480" s="155">
        <v>4</v>
      </c>
      <c r="C480" s="153">
        <v>101.34570099999999</v>
      </c>
    </row>
    <row r="481" spans="1:3" x14ac:dyDescent="0.3">
      <c r="A481" s="156">
        <v>41659.208333332215</v>
      </c>
      <c r="B481" s="155">
        <v>5</v>
      </c>
      <c r="C481" s="153">
        <v>108.742102</v>
      </c>
    </row>
    <row r="482" spans="1:3" x14ac:dyDescent="0.3">
      <c r="A482" s="156">
        <v>41659.24999999888</v>
      </c>
      <c r="B482" s="155">
        <v>6</v>
      </c>
      <c r="C482" s="153">
        <v>122.54439099999999</v>
      </c>
    </row>
    <row r="483" spans="1:3" x14ac:dyDescent="0.3">
      <c r="A483" s="156">
        <v>41659.291666665544</v>
      </c>
      <c r="B483" s="155">
        <v>7</v>
      </c>
      <c r="C483" s="153">
        <v>137.315076</v>
      </c>
    </row>
    <row r="484" spans="1:3" x14ac:dyDescent="0.3">
      <c r="A484" s="156">
        <v>41659.333333332208</v>
      </c>
      <c r="B484" s="155">
        <v>8</v>
      </c>
      <c r="C484" s="153">
        <v>147.81200000000001</v>
      </c>
    </row>
    <row r="485" spans="1:3" x14ac:dyDescent="0.3">
      <c r="A485" s="156">
        <v>41659.374999998872</v>
      </c>
      <c r="B485" s="155">
        <v>9</v>
      </c>
      <c r="C485" s="153">
        <v>155.45927899999998</v>
      </c>
    </row>
    <row r="486" spans="1:3" x14ac:dyDescent="0.3">
      <c r="A486" s="156">
        <v>41659.416666665536</v>
      </c>
      <c r="B486" s="155">
        <v>10</v>
      </c>
      <c r="C486" s="153">
        <v>159.992369</v>
      </c>
    </row>
    <row r="487" spans="1:3" x14ac:dyDescent="0.3">
      <c r="A487" s="156">
        <v>41659.458333332201</v>
      </c>
      <c r="B487" s="155">
        <v>11</v>
      </c>
      <c r="C487" s="153">
        <v>161.35859699999997</v>
      </c>
    </row>
    <row r="488" spans="1:3" x14ac:dyDescent="0.3">
      <c r="A488" s="156">
        <v>41659.499999998865</v>
      </c>
      <c r="B488" s="155">
        <v>12</v>
      </c>
      <c r="C488" s="153">
        <v>160.77627999999999</v>
      </c>
    </row>
    <row r="489" spans="1:3" x14ac:dyDescent="0.3">
      <c r="A489" s="156">
        <v>41659.541666665529</v>
      </c>
      <c r="B489" s="155">
        <v>13</v>
      </c>
      <c r="C489" s="153">
        <v>160.58352400000001</v>
      </c>
    </row>
    <row r="490" spans="1:3" x14ac:dyDescent="0.3">
      <c r="A490" s="156">
        <v>41659.583333332193</v>
      </c>
      <c r="B490" s="155">
        <v>14</v>
      </c>
      <c r="C490" s="153">
        <v>161.57334900000001</v>
      </c>
    </row>
    <row r="491" spans="1:3" x14ac:dyDescent="0.3">
      <c r="A491" s="156">
        <v>41659.624999998858</v>
      </c>
      <c r="B491" s="155">
        <v>15</v>
      </c>
      <c r="C491" s="153">
        <v>157.34754699999999</v>
      </c>
    </row>
    <row r="492" spans="1:3" x14ac:dyDescent="0.3">
      <c r="A492" s="156">
        <v>41659.666666665522</v>
      </c>
      <c r="B492" s="155">
        <v>16</v>
      </c>
      <c r="C492" s="153">
        <v>153.483732</v>
      </c>
    </row>
    <row r="493" spans="1:3" x14ac:dyDescent="0.3">
      <c r="A493" s="156">
        <v>41659.708333332186</v>
      </c>
      <c r="B493" s="155">
        <v>17</v>
      </c>
      <c r="C493" s="153">
        <v>146.589808</v>
      </c>
    </row>
    <row r="494" spans="1:3" x14ac:dyDescent="0.3">
      <c r="A494" s="156">
        <v>41659.74999999885</v>
      </c>
      <c r="B494" s="155">
        <v>18</v>
      </c>
      <c r="C494" s="153">
        <v>140.23854500000002</v>
      </c>
    </row>
    <row r="495" spans="1:3" x14ac:dyDescent="0.3">
      <c r="A495" s="156">
        <v>41659.791666665515</v>
      </c>
      <c r="B495" s="155">
        <v>19</v>
      </c>
      <c r="C495" s="153">
        <v>135.187207</v>
      </c>
    </row>
    <row r="496" spans="1:3" x14ac:dyDescent="0.3">
      <c r="A496" s="156">
        <v>41659.833333332179</v>
      </c>
      <c r="B496" s="155">
        <v>20</v>
      </c>
      <c r="C496" s="153">
        <v>130.48941600000001</v>
      </c>
    </row>
    <row r="497" spans="1:3" x14ac:dyDescent="0.3">
      <c r="A497" s="156">
        <v>41659.874999998843</v>
      </c>
      <c r="B497" s="155">
        <v>21</v>
      </c>
      <c r="C497" s="153">
        <v>129.85709600000001</v>
      </c>
    </row>
    <row r="498" spans="1:3" x14ac:dyDescent="0.3">
      <c r="A498" s="156">
        <v>41659.916666665507</v>
      </c>
      <c r="B498" s="155">
        <v>22</v>
      </c>
      <c r="C498" s="153">
        <v>128.305465</v>
      </c>
    </row>
    <row r="499" spans="1:3" x14ac:dyDescent="0.3">
      <c r="A499" s="156">
        <v>41659.958333332172</v>
      </c>
      <c r="B499" s="155">
        <v>23</v>
      </c>
      <c r="C499" s="153">
        <v>128.00422399999999</v>
      </c>
    </row>
    <row r="500" spans="1:3" x14ac:dyDescent="0.3">
      <c r="A500" s="156">
        <v>41659.958333332172</v>
      </c>
      <c r="B500" s="155">
        <v>24</v>
      </c>
      <c r="C500" s="153">
        <v>124.77509299999998</v>
      </c>
    </row>
    <row r="501" spans="1:3" x14ac:dyDescent="0.3">
      <c r="A501" s="156">
        <v>41660.0416666655</v>
      </c>
      <c r="B501" s="155">
        <v>1</v>
      </c>
      <c r="C501" s="153">
        <v>122.00060400000001</v>
      </c>
    </row>
    <row r="502" spans="1:3" x14ac:dyDescent="0.3">
      <c r="A502" s="156">
        <v>41660.083333332164</v>
      </c>
      <c r="B502" s="155">
        <v>2</v>
      </c>
      <c r="C502" s="153">
        <v>119.56811499999999</v>
      </c>
    </row>
    <row r="503" spans="1:3" x14ac:dyDescent="0.3">
      <c r="A503" s="156">
        <v>41660.124999998829</v>
      </c>
      <c r="B503" s="155">
        <v>3</v>
      </c>
      <c r="C503" s="153">
        <v>117.94952899999998</v>
      </c>
    </row>
    <row r="504" spans="1:3" x14ac:dyDescent="0.3">
      <c r="A504" s="156">
        <v>41660.166666665493</v>
      </c>
      <c r="B504" s="155">
        <v>4</v>
      </c>
      <c r="C504" s="153">
        <v>118.02807300000001</v>
      </c>
    </row>
    <row r="505" spans="1:3" x14ac:dyDescent="0.3">
      <c r="A505" s="156">
        <v>41660.208333332157</v>
      </c>
      <c r="B505" s="155">
        <v>5</v>
      </c>
      <c r="C505" s="153">
        <v>123.601023</v>
      </c>
    </row>
    <row r="506" spans="1:3" x14ac:dyDescent="0.3">
      <c r="A506" s="156">
        <v>41660.249999998821</v>
      </c>
      <c r="B506" s="155">
        <v>6</v>
      </c>
      <c r="C506" s="153">
        <v>134.28983600000001</v>
      </c>
    </row>
    <row r="507" spans="1:3" x14ac:dyDescent="0.3">
      <c r="A507" s="156">
        <v>41660.291666665486</v>
      </c>
      <c r="B507" s="155">
        <v>7</v>
      </c>
      <c r="C507" s="153">
        <v>148.85199799999998</v>
      </c>
    </row>
    <row r="508" spans="1:3" x14ac:dyDescent="0.3">
      <c r="A508" s="156">
        <v>41660.33333333215</v>
      </c>
      <c r="B508" s="155">
        <v>8</v>
      </c>
      <c r="C508" s="153">
        <v>156.55577199999999</v>
      </c>
    </row>
    <row r="509" spans="1:3" x14ac:dyDescent="0.3">
      <c r="A509" s="156">
        <v>41660.374999998814</v>
      </c>
      <c r="B509" s="155">
        <v>9</v>
      </c>
      <c r="C509" s="153">
        <v>159.97303099999999</v>
      </c>
    </row>
    <row r="510" spans="1:3" x14ac:dyDescent="0.3">
      <c r="A510" s="156">
        <v>41660.416666665478</v>
      </c>
      <c r="B510" s="155">
        <v>10</v>
      </c>
      <c r="C510" s="153">
        <v>163.07462099999998</v>
      </c>
    </row>
    <row r="511" spans="1:3" x14ac:dyDescent="0.3">
      <c r="A511" s="156">
        <v>41660.458333332143</v>
      </c>
      <c r="B511" s="155">
        <v>11</v>
      </c>
      <c r="C511" s="153">
        <v>164.71634299999999</v>
      </c>
    </row>
    <row r="512" spans="1:3" x14ac:dyDescent="0.3">
      <c r="A512" s="156">
        <v>41660.499999998807</v>
      </c>
      <c r="B512" s="155">
        <v>12</v>
      </c>
      <c r="C512" s="153">
        <v>164.62215800000001</v>
      </c>
    </row>
    <row r="513" spans="1:3" x14ac:dyDescent="0.3">
      <c r="A513" s="156">
        <v>41660.541666665471</v>
      </c>
      <c r="B513" s="155">
        <v>13</v>
      </c>
      <c r="C513" s="153">
        <v>163.14339899999999</v>
      </c>
    </row>
    <row r="514" spans="1:3" x14ac:dyDescent="0.3">
      <c r="A514" s="156">
        <v>41660.583333332135</v>
      </c>
      <c r="B514" s="155">
        <v>14</v>
      </c>
      <c r="C514" s="153">
        <v>162.86380800000001</v>
      </c>
    </row>
    <row r="515" spans="1:3" x14ac:dyDescent="0.3">
      <c r="A515" s="156">
        <v>41660.624999998799</v>
      </c>
      <c r="B515" s="155">
        <v>15</v>
      </c>
      <c r="C515" s="153">
        <v>160.20647</v>
      </c>
    </row>
    <row r="516" spans="1:3" x14ac:dyDescent="0.3">
      <c r="A516" s="156">
        <v>41660.666666665464</v>
      </c>
      <c r="B516" s="155">
        <v>16</v>
      </c>
      <c r="C516" s="153">
        <v>155.83399400000002</v>
      </c>
    </row>
    <row r="517" spans="1:3" x14ac:dyDescent="0.3">
      <c r="A517" s="156">
        <v>41660.708333332128</v>
      </c>
      <c r="B517" s="155">
        <v>17</v>
      </c>
      <c r="C517" s="153">
        <v>152.00529900000001</v>
      </c>
    </row>
    <row r="518" spans="1:3" x14ac:dyDescent="0.3">
      <c r="A518" s="156">
        <v>41660.749999998792</v>
      </c>
      <c r="B518" s="155">
        <v>18</v>
      </c>
      <c r="C518" s="153">
        <v>145.004841</v>
      </c>
    </row>
    <row r="519" spans="1:3" x14ac:dyDescent="0.3">
      <c r="A519" s="156">
        <v>41660.791666665456</v>
      </c>
      <c r="B519" s="155">
        <v>19</v>
      </c>
      <c r="C519" s="153">
        <v>137.671628</v>
      </c>
    </row>
    <row r="520" spans="1:3" x14ac:dyDescent="0.3">
      <c r="A520" s="156">
        <v>41660.833333332121</v>
      </c>
      <c r="B520" s="155">
        <v>20</v>
      </c>
      <c r="C520" s="153">
        <v>133.275128</v>
      </c>
    </row>
    <row r="521" spans="1:3" x14ac:dyDescent="0.3">
      <c r="A521" s="156">
        <v>41660.874999998785</v>
      </c>
      <c r="B521" s="155">
        <v>21</v>
      </c>
      <c r="C521" s="153">
        <v>132.12724900000001</v>
      </c>
    </row>
    <row r="522" spans="1:3" x14ac:dyDescent="0.3">
      <c r="A522" s="156">
        <v>41660.916666665449</v>
      </c>
      <c r="B522" s="155">
        <v>22</v>
      </c>
      <c r="C522" s="153">
        <v>130.526028</v>
      </c>
    </row>
    <row r="523" spans="1:3" x14ac:dyDescent="0.3">
      <c r="A523" s="156">
        <v>41660.958333332113</v>
      </c>
      <c r="B523" s="155">
        <v>23</v>
      </c>
      <c r="C523" s="153">
        <v>129.222802</v>
      </c>
    </row>
    <row r="524" spans="1:3" x14ac:dyDescent="0.3">
      <c r="A524" s="156">
        <v>41660.958333332113</v>
      </c>
      <c r="B524" s="155">
        <v>24</v>
      </c>
      <c r="C524" s="153">
        <v>126.583786</v>
      </c>
    </row>
    <row r="525" spans="1:3" x14ac:dyDescent="0.3">
      <c r="A525" s="156">
        <v>41661.041666665442</v>
      </c>
      <c r="B525" s="155">
        <v>1</v>
      </c>
      <c r="C525" s="153">
        <v>123.02453200000001</v>
      </c>
    </row>
    <row r="526" spans="1:3" x14ac:dyDescent="0.3">
      <c r="A526" s="156">
        <v>41661.083333332106</v>
      </c>
      <c r="B526" s="155">
        <v>2</v>
      </c>
      <c r="C526" s="153">
        <v>120.84135699999999</v>
      </c>
    </row>
    <row r="527" spans="1:3" x14ac:dyDescent="0.3">
      <c r="A527" s="156">
        <v>41661.12499999877</v>
      </c>
      <c r="B527" s="155">
        <v>3</v>
      </c>
      <c r="C527" s="153">
        <v>119.017377</v>
      </c>
    </row>
    <row r="528" spans="1:3" x14ac:dyDescent="0.3">
      <c r="A528" s="156">
        <v>41661.166666665435</v>
      </c>
      <c r="B528" s="155">
        <v>4</v>
      </c>
      <c r="C528" s="153">
        <v>119.71107500000001</v>
      </c>
    </row>
    <row r="529" spans="1:3" x14ac:dyDescent="0.3">
      <c r="A529" s="156">
        <v>41661.208333332099</v>
      </c>
      <c r="B529" s="155">
        <v>5</v>
      </c>
      <c r="C529" s="153">
        <v>126.48012500000002</v>
      </c>
    </row>
    <row r="530" spans="1:3" x14ac:dyDescent="0.3">
      <c r="A530" s="156">
        <v>41661.249999998763</v>
      </c>
      <c r="B530" s="155">
        <v>6</v>
      </c>
      <c r="C530" s="153">
        <v>136.89296499999998</v>
      </c>
    </row>
    <row r="531" spans="1:3" x14ac:dyDescent="0.3">
      <c r="A531" s="156">
        <v>41661.291666665427</v>
      </c>
      <c r="B531" s="155">
        <v>7</v>
      </c>
      <c r="C531" s="153">
        <v>152.44798499999999</v>
      </c>
    </row>
    <row r="532" spans="1:3" x14ac:dyDescent="0.3">
      <c r="A532" s="156">
        <v>41661.333333332092</v>
      </c>
      <c r="B532" s="155">
        <v>8</v>
      </c>
      <c r="C532" s="153">
        <v>167.473804</v>
      </c>
    </row>
    <row r="533" spans="1:3" x14ac:dyDescent="0.3">
      <c r="A533" s="156">
        <v>41661.374999998756</v>
      </c>
      <c r="B533" s="155">
        <v>9</v>
      </c>
      <c r="C533" s="153">
        <v>164.52372500000001</v>
      </c>
    </row>
    <row r="534" spans="1:3" x14ac:dyDescent="0.3">
      <c r="A534" s="156">
        <v>41661.41666666542</v>
      </c>
      <c r="B534" s="155">
        <v>10</v>
      </c>
      <c r="C534" s="153">
        <v>165.732046</v>
      </c>
    </row>
    <row r="535" spans="1:3" x14ac:dyDescent="0.3">
      <c r="A535" s="156">
        <v>41661.458333332084</v>
      </c>
      <c r="B535" s="155">
        <v>11</v>
      </c>
      <c r="C535" s="153">
        <v>167.17042499999999</v>
      </c>
    </row>
    <row r="536" spans="1:3" x14ac:dyDescent="0.3">
      <c r="A536" s="156">
        <v>41661.499999998749</v>
      </c>
      <c r="B536" s="155">
        <v>12</v>
      </c>
      <c r="C536" s="153">
        <v>166.49402400000002</v>
      </c>
    </row>
    <row r="537" spans="1:3" x14ac:dyDescent="0.3">
      <c r="A537" s="156">
        <v>41661.541666665413</v>
      </c>
      <c r="B537" s="155">
        <v>13</v>
      </c>
      <c r="C537" s="153">
        <v>166.65761499999999</v>
      </c>
    </row>
    <row r="538" spans="1:3" x14ac:dyDescent="0.3">
      <c r="A538" s="156">
        <v>41661.583333332077</v>
      </c>
      <c r="B538" s="155">
        <v>14</v>
      </c>
      <c r="C538" s="153">
        <v>164.20563100000001</v>
      </c>
    </row>
    <row r="539" spans="1:3" x14ac:dyDescent="0.3">
      <c r="A539" s="156">
        <v>41661.624999998741</v>
      </c>
      <c r="B539" s="155">
        <v>15</v>
      </c>
      <c r="C539" s="153">
        <v>162.534154</v>
      </c>
    </row>
    <row r="540" spans="1:3" x14ac:dyDescent="0.3">
      <c r="A540" s="156">
        <v>41661.666666665406</v>
      </c>
      <c r="B540" s="155">
        <v>16</v>
      </c>
      <c r="C540" s="153">
        <v>159.68290400000001</v>
      </c>
    </row>
    <row r="541" spans="1:3" x14ac:dyDescent="0.3">
      <c r="A541" s="156">
        <v>41661.70833333207</v>
      </c>
      <c r="B541" s="155">
        <v>17</v>
      </c>
      <c r="C541" s="153">
        <v>151.49526500000002</v>
      </c>
    </row>
    <row r="542" spans="1:3" x14ac:dyDescent="0.3">
      <c r="A542" s="156">
        <v>41661.749999998734</v>
      </c>
      <c r="B542" s="155">
        <v>18</v>
      </c>
      <c r="C542" s="153">
        <v>143.74179800000002</v>
      </c>
    </row>
    <row r="543" spans="1:3" x14ac:dyDescent="0.3">
      <c r="A543" s="156">
        <v>41661.791666665398</v>
      </c>
      <c r="B543" s="155">
        <v>19</v>
      </c>
      <c r="C543" s="153">
        <v>137.42246900000001</v>
      </c>
    </row>
    <row r="544" spans="1:3" x14ac:dyDescent="0.3">
      <c r="A544" s="156">
        <v>41661.833333332062</v>
      </c>
      <c r="B544" s="155">
        <v>20</v>
      </c>
      <c r="C544" s="153">
        <v>132.53324800000001</v>
      </c>
    </row>
    <row r="545" spans="1:3" x14ac:dyDescent="0.3">
      <c r="A545" s="156">
        <v>41661.874999998727</v>
      </c>
      <c r="B545" s="155">
        <v>21</v>
      </c>
      <c r="C545" s="153">
        <v>131.86428699999999</v>
      </c>
    </row>
    <row r="546" spans="1:3" x14ac:dyDescent="0.3">
      <c r="A546" s="156">
        <v>41661.916666665391</v>
      </c>
      <c r="B546" s="155">
        <v>22</v>
      </c>
      <c r="C546" s="153">
        <v>130.97960499999999</v>
      </c>
    </row>
    <row r="547" spans="1:3" x14ac:dyDescent="0.3">
      <c r="A547" s="156">
        <v>41661.958333332055</v>
      </c>
      <c r="B547" s="155">
        <v>23</v>
      </c>
      <c r="C547" s="153">
        <v>130.66594599999999</v>
      </c>
    </row>
    <row r="548" spans="1:3" x14ac:dyDescent="0.3">
      <c r="A548" s="156">
        <v>41661.958333332055</v>
      </c>
      <c r="B548" s="155">
        <v>24</v>
      </c>
      <c r="C548" s="153">
        <v>128.131857</v>
      </c>
    </row>
    <row r="549" spans="1:3" x14ac:dyDescent="0.3">
      <c r="A549" s="156">
        <v>41662.041666665384</v>
      </c>
      <c r="B549" s="155">
        <v>1</v>
      </c>
      <c r="C549" s="153">
        <v>124.723416</v>
      </c>
    </row>
    <row r="550" spans="1:3" x14ac:dyDescent="0.3">
      <c r="A550" s="156">
        <v>41662.083333332048</v>
      </c>
      <c r="B550" s="155">
        <v>2</v>
      </c>
      <c r="C550" s="153">
        <v>121.816975</v>
      </c>
    </row>
    <row r="551" spans="1:3" x14ac:dyDescent="0.3">
      <c r="A551" s="156">
        <v>41662.124999998712</v>
      </c>
      <c r="B551" s="155">
        <v>3</v>
      </c>
      <c r="C551" s="153">
        <v>119.46751500000001</v>
      </c>
    </row>
    <row r="552" spans="1:3" x14ac:dyDescent="0.3">
      <c r="A552" s="156">
        <v>41662.166666665376</v>
      </c>
      <c r="B552" s="155">
        <v>4</v>
      </c>
      <c r="C552" s="153">
        <v>119.62884200000001</v>
      </c>
    </row>
    <row r="553" spans="1:3" x14ac:dyDescent="0.3">
      <c r="A553" s="156">
        <v>41662.208333332041</v>
      </c>
      <c r="B553" s="155">
        <v>5</v>
      </c>
      <c r="C553" s="153">
        <v>125.452189</v>
      </c>
    </row>
    <row r="554" spans="1:3" x14ac:dyDescent="0.3">
      <c r="A554" s="156">
        <v>41662.249999998705</v>
      </c>
      <c r="B554" s="155">
        <v>6</v>
      </c>
      <c r="C554" s="153">
        <v>135.87956300000002</v>
      </c>
    </row>
    <row r="555" spans="1:3" x14ac:dyDescent="0.3">
      <c r="A555" s="156">
        <v>41662.291666665369</v>
      </c>
      <c r="B555" s="155">
        <v>7</v>
      </c>
      <c r="C555" s="153">
        <v>149.35768200000001</v>
      </c>
    </row>
    <row r="556" spans="1:3" x14ac:dyDescent="0.3">
      <c r="A556" s="156">
        <v>41662.333333332033</v>
      </c>
      <c r="B556" s="155">
        <v>8</v>
      </c>
      <c r="C556" s="153">
        <v>157.00018899999998</v>
      </c>
    </row>
    <row r="557" spans="1:3" x14ac:dyDescent="0.3">
      <c r="A557" s="156">
        <v>41662.374999998698</v>
      </c>
      <c r="B557" s="155">
        <v>9</v>
      </c>
      <c r="C557" s="153">
        <v>162.52747500000001</v>
      </c>
    </row>
    <row r="558" spans="1:3" x14ac:dyDescent="0.3">
      <c r="A558" s="156">
        <v>41662.416666665362</v>
      </c>
      <c r="B558" s="155">
        <v>10</v>
      </c>
      <c r="C558" s="153">
        <v>164.132373</v>
      </c>
    </row>
    <row r="559" spans="1:3" x14ac:dyDescent="0.3">
      <c r="A559" s="156">
        <v>41662.458333332026</v>
      </c>
      <c r="B559" s="155">
        <v>11</v>
      </c>
      <c r="C559" s="153">
        <v>165.27087399999999</v>
      </c>
    </row>
    <row r="560" spans="1:3" x14ac:dyDescent="0.3">
      <c r="A560" s="156">
        <v>41662.49999999869</v>
      </c>
      <c r="B560" s="155">
        <v>12</v>
      </c>
      <c r="C560" s="153">
        <v>163.65454099999999</v>
      </c>
    </row>
    <row r="561" spans="1:3" x14ac:dyDescent="0.3">
      <c r="A561" s="156">
        <v>41662.541666665355</v>
      </c>
      <c r="B561" s="155">
        <v>13</v>
      </c>
      <c r="C561" s="153">
        <v>162.839113</v>
      </c>
    </row>
    <row r="562" spans="1:3" x14ac:dyDescent="0.3">
      <c r="A562" s="156">
        <v>41662.583333332019</v>
      </c>
      <c r="B562" s="155">
        <v>14</v>
      </c>
      <c r="C562" s="153">
        <v>162.69900799999999</v>
      </c>
    </row>
    <row r="563" spans="1:3" x14ac:dyDescent="0.3">
      <c r="A563" s="156">
        <v>41662.624999998683</v>
      </c>
      <c r="B563" s="155">
        <v>15</v>
      </c>
      <c r="C563" s="153">
        <v>159.78030100000001</v>
      </c>
    </row>
    <row r="564" spans="1:3" x14ac:dyDescent="0.3">
      <c r="A564" s="156">
        <v>41662.666666665347</v>
      </c>
      <c r="B564" s="155">
        <v>16</v>
      </c>
      <c r="C564" s="153">
        <v>157.28619700000002</v>
      </c>
    </row>
    <row r="565" spans="1:3" x14ac:dyDescent="0.3">
      <c r="A565" s="156">
        <v>41662.708333332012</v>
      </c>
      <c r="B565" s="155">
        <v>17</v>
      </c>
      <c r="C565" s="153">
        <v>150.26997200000002</v>
      </c>
    </row>
    <row r="566" spans="1:3" x14ac:dyDescent="0.3">
      <c r="A566" s="156">
        <v>41662.749999998676</v>
      </c>
      <c r="B566" s="155">
        <v>18</v>
      </c>
      <c r="C566" s="153">
        <v>143.76898399999999</v>
      </c>
    </row>
    <row r="567" spans="1:3" x14ac:dyDescent="0.3">
      <c r="A567" s="156">
        <v>41662.79166666534</v>
      </c>
      <c r="B567" s="155">
        <v>19</v>
      </c>
      <c r="C567" s="153">
        <v>137.75685899999999</v>
      </c>
    </row>
    <row r="568" spans="1:3" x14ac:dyDescent="0.3">
      <c r="A568" s="156">
        <v>41662.833333332004</v>
      </c>
      <c r="B568" s="155">
        <v>20</v>
      </c>
      <c r="C568" s="153">
        <v>133.22334599999999</v>
      </c>
    </row>
    <row r="569" spans="1:3" x14ac:dyDescent="0.3">
      <c r="A569" s="156">
        <v>41662.874999998668</v>
      </c>
      <c r="B569" s="155">
        <v>21</v>
      </c>
      <c r="C569" s="153">
        <v>132.30792099999999</v>
      </c>
    </row>
    <row r="570" spans="1:3" x14ac:dyDescent="0.3">
      <c r="A570" s="156">
        <v>41662.916666665333</v>
      </c>
      <c r="B570" s="155">
        <v>22</v>
      </c>
      <c r="C570" s="153">
        <v>131.277152</v>
      </c>
    </row>
    <row r="571" spans="1:3" x14ac:dyDescent="0.3">
      <c r="A571" s="156">
        <v>41662.958333331997</v>
      </c>
      <c r="B571" s="155">
        <v>23</v>
      </c>
      <c r="C571" s="153">
        <v>130.327958</v>
      </c>
    </row>
    <row r="572" spans="1:3" x14ac:dyDescent="0.3">
      <c r="A572" s="156">
        <v>41662.958333331997</v>
      </c>
      <c r="B572" s="155">
        <v>24</v>
      </c>
      <c r="C572" s="153">
        <v>129.25110000000001</v>
      </c>
    </row>
    <row r="573" spans="1:3" x14ac:dyDescent="0.3">
      <c r="A573" s="156">
        <v>41663.041666665325</v>
      </c>
      <c r="B573" s="155">
        <v>1</v>
      </c>
      <c r="C573" s="153">
        <v>127.491428</v>
      </c>
    </row>
    <row r="574" spans="1:3" x14ac:dyDescent="0.3">
      <c r="A574" s="156">
        <v>41663.08333333199</v>
      </c>
      <c r="B574" s="155">
        <v>2</v>
      </c>
      <c r="C574" s="153">
        <v>124.40684900000001</v>
      </c>
    </row>
    <row r="575" spans="1:3" x14ac:dyDescent="0.3">
      <c r="A575" s="156">
        <v>41663.124999998654</v>
      </c>
      <c r="B575" s="155">
        <v>3</v>
      </c>
      <c r="C575" s="153">
        <v>122.62830700000001</v>
      </c>
    </row>
    <row r="576" spans="1:3" x14ac:dyDescent="0.3">
      <c r="A576" s="156">
        <v>41663.166666665318</v>
      </c>
      <c r="B576" s="155">
        <v>4</v>
      </c>
      <c r="C576" s="153">
        <v>121.95291600000002</v>
      </c>
    </row>
    <row r="577" spans="1:3" x14ac:dyDescent="0.3">
      <c r="A577" s="156">
        <v>41663.208333331982</v>
      </c>
      <c r="B577" s="155">
        <v>5</v>
      </c>
      <c r="C577" s="153">
        <v>125.33290700000001</v>
      </c>
    </row>
    <row r="578" spans="1:3" x14ac:dyDescent="0.3">
      <c r="A578" s="156">
        <v>41663.249999998647</v>
      </c>
      <c r="B578" s="155">
        <v>6</v>
      </c>
      <c r="C578" s="153">
        <v>134.65646900000002</v>
      </c>
    </row>
    <row r="579" spans="1:3" x14ac:dyDescent="0.3">
      <c r="A579" s="156">
        <v>41663.291666665311</v>
      </c>
      <c r="B579" s="155">
        <v>7</v>
      </c>
      <c r="C579" s="153">
        <v>146.77142000000001</v>
      </c>
    </row>
    <row r="580" spans="1:3" x14ac:dyDescent="0.3">
      <c r="A580" s="156">
        <v>41663.333333331975</v>
      </c>
      <c r="B580" s="155">
        <v>8</v>
      </c>
      <c r="C580" s="153">
        <v>153.46439700000002</v>
      </c>
    </row>
    <row r="581" spans="1:3" x14ac:dyDescent="0.3">
      <c r="A581" s="156">
        <v>41663.374999998639</v>
      </c>
      <c r="B581" s="155">
        <v>9</v>
      </c>
      <c r="C581" s="153">
        <v>158.949703</v>
      </c>
    </row>
    <row r="582" spans="1:3" x14ac:dyDescent="0.3">
      <c r="A582" s="156">
        <v>41663.416666665304</v>
      </c>
      <c r="B582" s="155">
        <v>10</v>
      </c>
      <c r="C582" s="153">
        <v>161.09385399999999</v>
      </c>
    </row>
    <row r="583" spans="1:3" x14ac:dyDescent="0.3">
      <c r="A583" s="156">
        <v>41663.458333331968</v>
      </c>
      <c r="B583" s="155">
        <v>11</v>
      </c>
      <c r="C583" s="153">
        <v>160.41643400000001</v>
      </c>
    </row>
    <row r="584" spans="1:3" x14ac:dyDescent="0.3">
      <c r="A584" s="156">
        <v>41663.499999998632</v>
      </c>
      <c r="B584" s="155">
        <v>12</v>
      </c>
      <c r="C584" s="153">
        <v>160.55739999999997</v>
      </c>
    </row>
    <row r="585" spans="1:3" x14ac:dyDescent="0.3">
      <c r="A585" s="156">
        <v>41663.541666665296</v>
      </c>
      <c r="B585" s="155">
        <v>13</v>
      </c>
      <c r="C585" s="153">
        <v>160.18741799999998</v>
      </c>
    </row>
    <row r="586" spans="1:3" x14ac:dyDescent="0.3">
      <c r="A586" s="156">
        <v>41663.583333331961</v>
      </c>
      <c r="B586" s="155">
        <v>14</v>
      </c>
      <c r="C586" s="153">
        <v>159.88011699999998</v>
      </c>
    </row>
    <row r="587" spans="1:3" x14ac:dyDescent="0.3">
      <c r="A587" s="156">
        <v>41663.624999998625</v>
      </c>
      <c r="B587" s="155">
        <v>15</v>
      </c>
      <c r="C587" s="153">
        <v>156.92983000000001</v>
      </c>
    </row>
    <row r="588" spans="1:3" x14ac:dyDescent="0.3">
      <c r="A588" s="156">
        <v>41663.666666665289</v>
      </c>
      <c r="B588" s="155">
        <v>16</v>
      </c>
      <c r="C588" s="153">
        <v>152.557526</v>
      </c>
    </row>
    <row r="589" spans="1:3" x14ac:dyDescent="0.3">
      <c r="A589" s="156">
        <v>41663.708333331953</v>
      </c>
      <c r="B589" s="155">
        <v>17</v>
      </c>
      <c r="C589" s="153">
        <v>145.95748800000001</v>
      </c>
    </row>
    <row r="590" spans="1:3" x14ac:dyDescent="0.3">
      <c r="A590" s="156">
        <v>41663.749999998618</v>
      </c>
      <c r="B590" s="155">
        <v>18</v>
      </c>
      <c r="C590" s="153">
        <v>139.88938999999999</v>
      </c>
    </row>
    <row r="591" spans="1:3" x14ac:dyDescent="0.3">
      <c r="A591" s="156">
        <v>41663.791666665282</v>
      </c>
      <c r="B591" s="155">
        <v>19</v>
      </c>
      <c r="C591" s="153">
        <v>134.353432</v>
      </c>
    </row>
    <row r="592" spans="1:3" x14ac:dyDescent="0.3">
      <c r="A592" s="156">
        <v>41663.833333331946</v>
      </c>
      <c r="B592" s="155">
        <v>20</v>
      </c>
      <c r="C592" s="153">
        <v>128.55101200000001</v>
      </c>
    </row>
    <row r="593" spans="1:3" x14ac:dyDescent="0.3">
      <c r="A593" s="156">
        <v>41663.87499999861</v>
      </c>
      <c r="B593" s="155">
        <v>21</v>
      </c>
      <c r="C593" s="153">
        <v>126.89096900000001</v>
      </c>
    </row>
    <row r="594" spans="1:3" x14ac:dyDescent="0.3">
      <c r="A594" s="156">
        <v>41663.916666665275</v>
      </c>
      <c r="B594" s="155">
        <v>22</v>
      </c>
      <c r="C594" s="153">
        <v>124.70065099999999</v>
      </c>
    </row>
    <row r="595" spans="1:3" x14ac:dyDescent="0.3">
      <c r="A595" s="156">
        <v>41663.958333331939</v>
      </c>
      <c r="B595" s="155">
        <v>23</v>
      </c>
      <c r="C595" s="153">
        <v>123.11186800000002</v>
      </c>
    </row>
    <row r="596" spans="1:3" x14ac:dyDescent="0.3">
      <c r="A596" s="156">
        <v>41663.958333331939</v>
      </c>
      <c r="B596" s="155">
        <v>24</v>
      </c>
      <c r="C596" s="153">
        <v>120.40827100000001</v>
      </c>
    </row>
    <row r="597" spans="1:3" x14ac:dyDescent="0.3">
      <c r="A597" s="156">
        <v>41664.041666665267</v>
      </c>
      <c r="B597" s="155">
        <v>1</v>
      </c>
      <c r="C597" s="153">
        <v>117.903161</v>
      </c>
    </row>
    <row r="598" spans="1:3" x14ac:dyDescent="0.3">
      <c r="A598" s="156">
        <v>41664.083333331931</v>
      </c>
      <c r="B598" s="155">
        <v>2</v>
      </c>
      <c r="C598" s="153">
        <v>114.07982699999998</v>
      </c>
    </row>
    <row r="599" spans="1:3" x14ac:dyDescent="0.3">
      <c r="A599" s="156">
        <v>41664.124999998596</v>
      </c>
      <c r="B599" s="155">
        <v>3</v>
      </c>
      <c r="C599" s="153">
        <v>113.243922</v>
      </c>
    </row>
    <row r="600" spans="1:3" x14ac:dyDescent="0.3">
      <c r="A600" s="156">
        <v>41664.16666666526</v>
      </c>
      <c r="B600" s="155">
        <v>4</v>
      </c>
      <c r="C600" s="153">
        <v>111.266784</v>
      </c>
    </row>
    <row r="601" spans="1:3" x14ac:dyDescent="0.3">
      <c r="A601" s="156">
        <v>41664.208333331924</v>
      </c>
      <c r="B601" s="155">
        <v>5</v>
      </c>
      <c r="C601" s="153">
        <v>113.37965</v>
      </c>
    </row>
    <row r="602" spans="1:3" x14ac:dyDescent="0.3">
      <c r="A602" s="156">
        <v>41664.249999998588</v>
      </c>
      <c r="B602" s="155">
        <v>6</v>
      </c>
      <c r="C602" s="153">
        <v>114.41020900000001</v>
      </c>
    </row>
    <row r="603" spans="1:3" x14ac:dyDescent="0.3">
      <c r="A603" s="156">
        <v>41664.291666665253</v>
      </c>
      <c r="B603" s="155">
        <v>7</v>
      </c>
      <c r="C603" s="153">
        <v>115.31731299999998</v>
      </c>
    </row>
    <row r="604" spans="1:3" x14ac:dyDescent="0.3">
      <c r="A604" s="156">
        <v>41664.333333331917</v>
      </c>
      <c r="B604" s="155">
        <v>8</v>
      </c>
      <c r="C604" s="153">
        <v>110.77539200000001</v>
      </c>
    </row>
    <row r="605" spans="1:3" x14ac:dyDescent="0.3">
      <c r="A605" s="156">
        <v>41664.374999998581</v>
      </c>
      <c r="B605" s="155">
        <v>9</v>
      </c>
      <c r="C605" s="153">
        <v>110.70878099999999</v>
      </c>
    </row>
    <row r="606" spans="1:3" x14ac:dyDescent="0.3">
      <c r="A606" s="156">
        <v>41664.416666665245</v>
      </c>
      <c r="B606" s="155">
        <v>10</v>
      </c>
      <c r="C606" s="153">
        <v>113.38615300000001</v>
      </c>
    </row>
    <row r="607" spans="1:3" x14ac:dyDescent="0.3">
      <c r="A607" s="156">
        <v>41664.45833333191</v>
      </c>
      <c r="B607" s="155">
        <v>11</v>
      </c>
      <c r="C607" s="153">
        <v>114.45156300000001</v>
      </c>
    </row>
    <row r="608" spans="1:3" x14ac:dyDescent="0.3">
      <c r="A608" s="156">
        <v>41664.499999998574</v>
      </c>
      <c r="B608" s="155">
        <v>12</v>
      </c>
      <c r="C608" s="153">
        <v>112.82091200000001</v>
      </c>
    </row>
    <row r="609" spans="1:3" x14ac:dyDescent="0.3">
      <c r="A609" s="156">
        <v>41664.541666665238</v>
      </c>
      <c r="B609" s="155">
        <v>13</v>
      </c>
      <c r="C609" s="153">
        <v>110.97368700000001</v>
      </c>
    </row>
    <row r="610" spans="1:3" x14ac:dyDescent="0.3">
      <c r="A610" s="156">
        <v>41664.583333331902</v>
      </c>
      <c r="B610" s="155">
        <v>14</v>
      </c>
      <c r="C610" s="153">
        <v>109.447191</v>
      </c>
    </row>
    <row r="611" spans="1:3" x14ac:dyDescent="0.3">
      <c r="A611" s="156">
        <v>41664.624999998567</v>
      </c>
      <c r="B611" s="155">
        <v>15</v>
      </c>
      <c r="C611" s="153">
        <v>107.692077</v>
      </c>
    </row>
    <row r="612" spans="1:3" x14ac:dyDescent="0.3">
      <c r="A612" s="156">
        <v>41664.666666665231</v>
      </c>
      <c r="B612" s="155">
        <v>16</v>
      </c>
      <c r="C612" s="153">
        <v>104.59049400000001</v>
      </c>
    </row>
    <row r="613" spans="1:3" x14ac:dyDescent="0.3">
      <c r="A613" s="156">
        <v>41664.708333331895</v>
      </c>
      <c r="B613" s="155">
        <v>17</v>
      </c>
      <c r="C613" s="153">
        <v>100.73078099999999</v>
      </c>
    </row>
    <row r="614" spans="1:3" x14ac:dyDescent="0.3">
      <c r="A614" s="156">
        <v>41664.749999998559</v>
      </c>
      <c r="B614" s="155">
        <v>18</v>
      </c>
      <c r="C614" s="153">
        <v>98.892658000000011</v>
      </c>
    </row>
    <row r="615" spans="1:3" x14ac:dyDescent="0.3">
      <c r="A615" s="156">
        <v>41664.791666665224</v>
      </c>
      <c r="B615" s="155">
        <v>19</v>
      </c>
      <c r="C615" s="153">
        <v>98.688490999999999</v>
      </c>
    </row>
    <row r="616" spans="1:3" x14ac:dyDescent="0.3">
      <c r="A616" s="156">
        <v>41664.833333331888</v>
      </c>
      <c r="B616" s="155">
        <v>20</v>
      </c>
      <c r="C616" s="153">
        <v>97.963145000000011</v>
      </c>
    </row>
    <row r="617" spans="1:3" x14ac:dyDescent="0.3">
      <c r="A617" s="156">
        <v>41664.874999998552</v>
      </c>
      <c r="B617" s="155">
        <v>21</v>
      </c>
      <c r="C617" s="153">
        <v>97.897075999999998</v>
      </c>
    </row>
    <row r="618" spans="1:3" x14ac:dyDescent="0.3">
      <c r="A618" s="156">
        <v>41664.916666665216</v>
      </c>
      <c r="B618" s="155">
        <v>22</v>
      </c>
      <c r="C618" s="153">
        <v>97.343990000000005</v>
      </c>
    </row>
    <row r="619" spans="1:3" x14ac:dyDescent="0.3">
      <c r="A619" s="156">
        <v>41664.958333331881</v>
      </c>
      <c r="B619" s="155">
        <v>23</v>
      </c>
      <c r="C619" s="153">
        <v>96.795332000000002</v>
      </c>
    </row>
    <row r="620" spans="1:3" x14ac:dyDescent="0.3">
      <c r="A620" s="156">
        <v>41664.958333331881</v>
      </c>
      <c r="B620" s="155">
        <v>24</v>
      </c>
      <c r="C620" s="153">
        <v>95.730986000000001</v>
      </c>
    </row>
    <row r="621" spans="1:3" x14ac:dyDescent="0.3">
      <c r="A621" s="156">
        <v>41665.041666665209</v>
      </c>
      <c r="B621" s="155">
        <v>1</v>
      </c>
      <c r="C621" s="153">
        <v>95.214715999999996</v>
      </c>
    </row>
    <row r="622" spans="1:3" x14ac:dyDescent="0.3">
      <c r="A622" s="156">
        <v>41665.083333331873</v>
      </c>
      <c r="B622" s="155">
        <v>2</v>
      </c>
      <c r="C622" s="153">
        <v>94.771633999999992</v>
      </c>
    </row>
    <row r="623" spans="1:3" x14ac:dyDescent="0.3">
      <c r="A623" s="156">
        <v>41665.124999998538</v>
      </c>
      <c r="B623" s="155">
        <v>3</v>
      </c>
      <c r="C623" s="153">
        <v>94.731303000000011</v>
      </c>
    </row>
    <row r="624" spans="1:3" x14ac:dyDescent="0.3">
      <c r="A624" s="156">
        <v>41665.166666665202</v>
      </c>
      <c r="B624" s="155">
        <v>4</v>
      </c>
      <c r="C624" s="153">
        <v>94.426871000000006</v>
      </c>
    </row>
    <row r="625" spans="1:3" x14ac:dyDescent="0.3">
      <c r="A625" s="156">
        <v>41665.208333331866</v>
      </c>
      <c r="B625" s="155">
        <v>5</v>
      </c>
      <c r="C625" s="153">
        <v>94.947293000000002</v>
      </c>
    </row>
    <row r="626" spans="1:3" x14ac:dyDescent="0.3">
      <c r="A626" s="156">
        <v>41665.24999999853</v>
      </c>
      <c r="B626" s="155">
        <v>6</v>
      </c>
      <c r="C626" s="153">
        <v>95.175261999999989</v>
      </c>
    </row>
    <row r="627" spans="1:3" x14ac:dyDescent="0.3">
      <c r="A627" s="156">
        <v>41665.291666665194</v>
      </c>
      <c r="B627" s="155">
        <v>7</v>
      </c>
      <c r="C627" s="153">
        <v>95.593218999999991</v>
      </c>
    </row>
    <row r="628" spans="1:3" x14ac:dyDescent="0.3">
      <c r="A628" s="156">
        <v>41665.333333331859</v>
      </c>
      <c r="B628" s="155">
        <v>8</v>
      </c>
      <c r="C628" s="153">
        <v>93.816654000000014</v>
      </c>
    </row>
    <row r="629" spans="1:3" x14ac:dyDescent="0.3">
      <c r="A629" s="156">
        <v>41665.374999998523</v>
      </c>
      <c r="B629" s="155">
        <v>9</v>
      </c>
      <c r="C629" s="153">
        <v>93.987788999999992</v>
      </c>
    </row>
    <row r="630" spans="1:3" x14ac:dyDescent="0.3">
      <c r="A630" s="156">
        <v>41665.416666665187</v>
      </c>
      <c r="B630" s="155">
        <v>10</v>
      </c>
      <c r="C630" s="153">
        <v>94.615620000000007</v>
      </c>
    </row>
    <row r="631" spans="1:3" x14ac:dyDescent="0.3">
      <c r="A631" s="156">
        <v>41665.458333331851</v>
      </c>
      <c r="B631" s="155">
        <v>11</v>
      </c>
      <c r="C631" s="153">
        <v>95.430849999999992</v>
      </c>
    </row>
    <row r="632" spans="1:3" x14ac:dyDescent="0.3">
      <c r="A632" s="156">
        <v>41665.499999998516</v>
      </c>
      <c r="B632" s="155">
        <v>12</v>
      </c>
      <c r="C632" s="153">
        <v>94.958511000000001</v>
      </c>
    </row>
    <row r="633" spans="1:3" x14ac:dyDescent="0.3">
      <c r="A633" s="156">
        <v>41665.54166666518</v>
      </c>
      <c r="B633" s="155">
        <v>13</v>
      </c>
      <c r="C633" s="153">
        <v>94.885737999999989</v>
      </c>
    </row>
    <row r="634" spans="1:3" x14ac:dyDescent="0.3">
      <c r="A634" s="156">
        <v>41665.583333331844</v>
      </c>
      <c r="B634" s="155">
        <v>14</v>
      </c>
      <c r="C634" s="153">
        <v>94.542671000000013</v>
      </c>
    </row>
    <row r="635" spans="1:3" x14ac:dyDescent="0.3">
      <c r="A635" s="156">
        <v>41665.624999998508</v>
      </c>
      <c r="B635" s="155">
        <v>15</v>
      </c>
      <c r="C635" s="153">
        <v>94.309920000000005</v>
      </c>
    </row>
    <row r="636" spans="1:3" x14ac:dyDescent="0.3">
      <c r="A636" s="156">
        <v>41665.666666665173</v>
      </c>
      <c r="B636" s="155">
        <v>16</v>
      </c>
      <c r="C636" s="153">
        <v>93.438503999999995</v>
      </c>
    </row>
    <row r="637" spans="1:3" x14ac:dyDescent="0.3">
      <c r="A637" s="156">
        <v>41665.708333331837</v>
      </c>
      <c r="B637" s="155">
        <v>17</v>
      </c>
      <c r="C637" s="153">
        <v>92.785527000000002</v>
      </c>
    </row>
    <row r="638" spans="1:3" x14ac:dyDescent="0.3">
      <c r="A638" s="156">
        <v>41665.749999998501</v>
      </c>
      <c r="B638" s="155">
        <v>18</v>
      </c>
      <c r="C638" s="153">
        <v>93.891883000000007</v>
      </c>
    </row>
    <row r="639" spans="1:3" x14ac:dyDescent="0.3">
      <c r="A639" s="156">
        <v>41665.791666665165</v>
      </c>
      <c r="B639" s="155">
        <v>19</v>
      </c>
      <c r="C639" s="153">
        <v>94.130278999999987</v>
      </c>
    </row>
    <row r="640" spans="1:3" x14ac:dyDescent="0.3">
      <c r="A640" s="156">
        <v>41665.83333333183</v>
      </c>
      <c r="B640" s="155">
        <v>20</v>
      </c>
      <c r="C640" s="153">
        <v>94.229507999999996</v>
      </c>
    </row>
    <row r="641" spans="1:3" x14ac:dyDescent="0.3">
      <c r="A641" s="156">
        <v>41665.874999998494</v>
      </c>
      <c r="B641" s="155">
        <v>21</v>
      </c>
      <c r="C641" s="153">
        <v>94.56829900000001</v>
      </c>
    </row>
    <row r="642" spans="1:3" x14ac:dyDescent="0.3">
      <c r="A642" s="156">
        <v>41665.916666665158</v>
      </c>
      <c r="B642" s="155">
        <v>22</v>
      </c>
      <c r="C642" s="153">
        <v>94.859122000000013</v>
      </c>
    </row>
    <row r="643" spans="1:3" x14ac:dyDescent="0.3">
      <c r="A643" s="156">
        <v>41665.958333331822</v>
      </c>
      <c r="B643" s="155">
        <v>23</v>
      </c>
      <c r="C643" s="153">
        <v>95.050457000000009</v>
      </c>
    </row>
    <row r="644" spans="1:3" x14ac:dyDescent="0.3">
      <c r="A644" s="156">
        <v>41665.958333331822</v>
      </c>
      <c r="B644" s="155">
        <v>24</v>
      </c>
      <c r="C644" s="153">
        <v>95.980918000000003</v>
      </c>
    </row>
    <row r="645" spans="1:3" x14ac:dyDescent="0.3">
      <c r="A645" s="156">
        <v>41666.041666665151</v>
      </c>
      <c r="B645" s="155">
        <v>1</v>
      </c>
      <c r="C645" s="153">
        <v>96.014821999999995</v>
      </c>
    </row>
    <row r="646" spans="1:3" x14ac:dyDescent="0.3">
      <c r="A646" s="156">
        <v>41666.083333331815</v>
      </c>
      <c r="B646" s="155">
        <v>2</v>
      </c>
      <c r="C646" s="153">
        <v>96.297722999999991</v>
      </c>
    </row>
    <row r="647" spans="1:3" x14ac:dyDescent="0.3">
      <c r="A647" s="156">
        <v>41666.124999998479</v>
      </c>
      <c r="B647" s="155">
        <v>3</v>
      </c>
      <c r="C647" s="153">
        <v>97.638923000000005</v>
      </c>
    </row>
    <row r="648" spans="1:3" x14ac:dyDescent="0.3">
      <c r="A648" s="156">
        <v>41666.166666665144</v>
      </c>
      <c r="B648" s="155">
        <v>4</v>
      </c>
      <c r="C648" s="153">
        <v>99.745864000000012</v>
      </c>
    </row>
    <row r="649" spans="1:3" x14ac:dyDescent="0.3">
      <c r="A649" s="156">
        <v>41666.208333331808</v>
      </c>
      <c r="B649" s="155">
        <v>5</v>
      </c>
      <c r="C649" s="153">
        <v>106.871205</v>
      </c>
    </row>
    <row r="650" spans="1:3" x14ac:dyDescent="0.3">
      <c r="A650" s="156">
        <v>41666.249999998472</v>
      </c>
      <c r="B650" s="155">
        <v>6</v>
      </c>
      <c r="C650" s="153">
        <v>121.041844</v>
      </c>
    </row>
    <row r="651" spans="1:3" x14ac:dyDescent="0.3">
      <c r="A651" s="156">
        <v>41666.291666665136</v>
      </c>
      <c r="B651" s="155">
        <v>7</v>
      </c>
      <c r="C651" s="153">
        <v>137.11044899999999</v>
      </c>
    </row>
    <row r="652" spans="1:3" x14ac:dyDescent="0.3">
      <c r="A652" s="156">
        <v>41666.333333331801</v>
      </c>
      <c r="B652" s="155">
        <v>8</v>
      </c>
      <c r="C652" s="153">
        <v>148.46058600000001</v>
      </c>
    </row>
    <row r="653" spans="1:3" x14ac:dyDescent="0.3">
      <c r="A653" s="156">
        <v>41666.374999998465</v>
      </c>
      <c r="B653" s="155">
        <v>9</v>
      </c>
      <c r="C653" s="153">
        <v>155.61355300000002</v>
      </c>
    </row>
    <row r="654" spans="1:3" x14ac:dyDescent="0.3">
      <c r="A654" s="156">
        <v>41666.416666665129</v>
      </c>
      <c r="B654" s="155">
        <v>10</v>
      </c>
      <c r="C654" s="153">
        <v>160.33615100000003</v>
      </c>
    </row>
    <row r="655" spans="1:3" x14ac:dyDescent="0.3">
      <c r="A655" s="156">
        <v>41666.458333331793</v>
      </c>
      <c r="B655" s="155">
        <v>11</v>
      </c>
      <c r="C655" s="153">
        <v>163.24503299999998</v>
      </c>
    </row>
    <row r="656" spans="1:3" x14ac:dyDescent="0.3">
      <c r="A656" s="156">
        <v>41666.499999998457</v>
      </c>
      <c r="B656" s="155">
        <v>12</v>
      </c>
      <c r="C656" s="153">
        <v>162.59309100000002</v>
      </c>
    </row>
    <row r="657" spans="1:3" x14ac:dyDescent="0.3">
      <c r="A657" s="156">
        <v>41666.541666665122</v>
      </c>
      <c r="B657" s="155">
        <v>13</v>
      </c>
      <c r="C657" s="153">
        <v>163.385366</v>
      </c>
    </row>
    <row r="658" spans="1:3" x14ac:dyDescent="0.3">
      <c r="A658" s="156">
        <v>41666.583333331786</v>
      </c>
      <c r="B658" s="155">
        <v>14</v>
      </c>
      <c r="C658" s="153">
        <v>162.16664600000001</v>
      </c>
    </row>
    <row r="659" spans="1:3" x14ac:dyDescent="0.3">
      <c r="A659" s="156">
        <v>41666.62499999845</v>
      </c>
      <c r="B659" s="155">
        <v>15</v>
      </c>
      <c r="C659" s="153">
        <v>159.29443299999997</v>
      </c>
    </row>
    <row r="660" spans="1:3" x14ac:dyDescent="0.3">
      <c r="A660" s="156">
        <v>41666.666666665114</v>
      </c>
      <c r="B660" s="155">
        <v>16</v>
      </c>
      <c r="C660" s="153">
        <v>154.970215</v>
      </c>
    </row>
    <row r="661" spans="1:3" x14ac:dyDescent="0.3">
      <c r="A661" s="156">
        <v>41666.708333331779</v>
      </c>
      <c r="B661" s="155">
        <v>17</v>
      </c>
      <c r="C661" s="153">
        <v>149.213696</v>
      </c>
    </row>
    <row r="662" spans="1:3" x14ac:dyDescent="0.3">
      <c r="A662" s="156">
        <v>41666.749999998443</v>
      </c>
      <c r="B662" s="155">
        <v>18</v>
      </c>
      <c r="C662" s="153">
        <v>142.43438700000002</v>
      </c>
    </row>
    <row r="663" spans="1:3" x14ac:dyDescent="0.3">
      <c r="A663" s="156">
        <v>41666.791666665107</v>
      </c>
      <c r="B663" s="155">
        <v>19</v>
      </c>
      <c r="C663" s="153">
        <v>136.53775400000001</v>
      </c>
    </row>
    <row r="664" spans="1:3" x14ac:dyDescent="0.3">
      <c r="A664" s="156">
        <v>41666.833333331771</v>
      </c>
      <c r="B664" s="155">
        <v>20</v>
      </c>
      <c r="C664" s="153">
        <v>131.887057</v>
      </c>
    </row>
    <row r="665" spans="1:3" x14ac:dyDescent="0.3">
      <c r="A665" s="156">
        <v>41666.874999998436</v>
      </c>
      <c r="B665" s="155">
        <v>21</v>
      </c>
      <c r="C665" s="153">
        <v>130.68587000000002</v>
      </c>
    </row>
    <row r="666" spans="1:3" x14ac:dyDescent="0.3">
      <c r="A666" s="156">
        <v>41666.9166666651</v>
      </c>
      <c r="B666" s="155">
        <v>22</v>
      </c>
      <c r="C666" s="153">
        <v>129.97848999999999</v>
      </c>
    </row>
    <row r="667" spans="1:3" x14ac:dyDescent="0.3">
      <c r="A667" s="156">
        <v>41666.958333331764</v>
      </c>
      <c r="B667" s="155">
        <v>23</v>
      </c>
      <c r="C667" s="153">
        <v>128.545266</v>
      </c>
    </row>
    <row r="668" spans="1:3" x14ac:dyDescent="0.3">
      <c r="A668" s="156">
        <v>41666.958333331764</v>
      </c>
      <c r="B668" s="155">
        <v>24</v>
      </c>
      <c r="C668" s="153">
        <v>125.15982200000001</v>
      </c>
    </row>
    <row r="669" spans="1:3" x14ac:dyDescent="0.3">
      <c r="A669" s="156">
        <v>41667.041666665093</v>
      </c>
      <c r="B669" s="155">
        <v>1</v>
      </c>
      <c r="C669" s="153">
        <v>122.43612400000001</v>
      </c>
    </row>
    <row r="670" spans="1:3" x14ac:dyDescent="0.3">
      <c r="A670" s="156">
        <v>41667.083333331757</v>
      </c>
      <c r="B670" s="155">
        <v>2</v>
      </c>
      <c r="C670" s="153">
        <v>119.9727</v>
      </c>
    </row>
    <row r="671" spans="1:3" x14ac:dyDescent="0.3">
      <c r="A671" s="156">
        <v>41667.124999998421</v>
      </c>
      <c r="B671" s="155">
        <v>3</v>
      </c>
      <c r="C671" s="153">
        <v>117.887147</v>
      </c>
    </row>
    <row r="672" spans="1:3" x14ac:dyDescent="0.3">
      <c r="A672" s="156">
        <v>41667.166666665085</v>
      </c>
      <c r="B672" s="155">
        <v>4</v>
      </c>
      <c r="C672" s="153">
        <v>117.53835999999998</v>
      </c>
    </row>
    <row r="673" spans="1:3" x14ac:dyDescent="0.3">
      <c r="A673" s="156">
        <v>41667.20833333175</v>
      </c>
      <c r="B673" s="155">
        <v>5</v>
      </c>
      <c r="C673" s="153">
        <v>124.335657</v>
      </c>
    </row>
    <row r="674" spans="1:3" x14ac:dyDescent="0.3">
      <c r="A674" s="156">
        <v>41667.249999998414</v>
      </c>
      <c r="B674" s="155">
        <v>6</v>
      </c>
      <c r="C674" s="153">
        <v>138.78034199999999</v>
      </c>
    </row>
    <row r="675" spans="1:3" x14ac:dyDescent="0.3">
      <c r="A675" s="156">
        <v>41667.291666665078</v>
      </c>
      <c r="B675" s="155">
        <v>7</v>
      </c>
      <c r="C675" s="153">
        <v>150.09123700000001</v>
      </c>
    </row>
    <row r="676" spans="1:3" x14ac:dyDescent="0.3">
      <c r="A676" s="156">
        <v>41667.333333331742</v>
      </c>
      <c r="B676" s="155">
        <v>8</v>
      </c>
      <c r="C676" s="153">
        <v>159.87132299999999</v>
      </c>
    </row>
    <row r="677" spans="1:3" x14ac:dyDescent="0.3">
      <c r="A677" s="156">
        <v>41667.374999998407</v>
      </c>
      <c r="B677" s="155">
        <v>9</v>
      </c>
      <c r="C677" s="153">
        <v>159.15030400000001</v>
      </c>
    </row>
    <row r="678" spans="1:3" x14ac:dyDescent="0.3">
      <c r="A678" s="156">
        <v>41667.416666665071</v>
      </c>
      <c r="B678" s="155">
        <v>10</v>
      </c>
      <c r="C678" s="153">
        <v>162.163466</v>
      </c>
    </row>
    <row r="679" spans="1:3" x14ac:dyDescent="0.3">
      <c r="A679" s="156">
        <v>41667.458333331735</v>
      </c>
      <c r="B679" s="155">
        <v>11</v>
      </c>
      <c r="C679" s="153">
        <v>162.206625</v>
      </c>
    </row>
    <row r="680" spans="1:3" x14ac:dyDescent="0.3">
      <c r="A680" s="156">
        <v>41667.499999998399</v>
      </c>
      <c r="B680" s="155">
        <v>12</v>
      </c>
      <c r="C680" s="153">
        <v>163.114386</v>
      </c>
    </row>
    <row r="681" spans="1:3" x14ac:dyDescent="0.3">
      <c r="A681" s="156">
        <v>41667.541666665064</v>
      </c>
      <c r="B681" s="155">
        <v>13</v>
      </c>
      <c r="C681" s="153">
        <v>161.72294899999997</v>
      </c>
    </row>
    <row r="682" spans="1:3" x14ac:dyDescent="0.3">
      <c r="A682" s="156">
        <v>41667.583333331728</v>
      </c>
      <c r="B682" s="155">
        <v>14</v>
      </c>
      <c r="C682" s="153">
        <v>161.33808300000001</v>
      </c>
    </row>
    <row r="683" spans="1:3" x14ac:dyDescent="0.3">
      <c r="A683" s="156">
        <v>41667.624999998392</v>
      </c>
      <c r="B683" s="155">
        <v>15</v>
      </c>
      <c r="C683" s="153">
        <v>157.26300000000001</v>
      </c>
    </row>
    <row r="684" spans="1:3" x14ac:dyDescent="0.3">
      <c r="A684" s="156">
        <v>41667.666666665056</v>
      </c>
      <c r="B684" s="155">
        <v>16</v>
      </c>
      <c r="C684" s="153">
        <v>152.77529000000001</v>
      </c>
    </row>
    <row r="685" spans="1:3" x14ac:dyDescent="0.3">
      <c r="A685" s="156">
        <v>41667.70833333172</v>
      </c>
      <c r="B685" s="155">
        <v>17</v>
      </c>
      <c r="C685" s="153">
        <v>146.31997000000001</v>
      </c>
    </row>
    <row r="686" spans="1:3" x14ac:dyDescent="0.3">
      <c r="A686" s="156">
        <v>41667.749999998385</v>
      </c>
      <c r="B686" s="155">
        <v>18</v>
      </c>
      <c r="C686" s="153">
        <v>139.27241000000001</v>
      </c>
    </row>
    <row r="687" spans="1:3" x14ac:dyDescent="0.3">
      <c r="A687" s="156">
        <v>41667.791666665049</v>
      </c>
      <c r="B687" s="155">
        <v>19</v>
      </c>
      <c r="C687" s="153">
        <v>134.693634</v>
      </c>
    </row>
    <row r="688" spans="1:3" x14ac:dyDescent="0.3">
      <c r="A688" s="156">
        <v>41667.833333331713</v>
      </c>
      <c r="B688" s="155">
        <v>20</v>
      </c>
      <c r="C688" s="153">
        <v>129.036948</v>
      </c>
    </row>
    <row r="689" spans="1:3" x14ac:dyDescent="0.3">
      <c r="A689" s="156">
        <v>41667.874999998377</v>
      </c>
      <c r="B689" s="155">
        <v>21</v>
      </c>
      <c r="C689" s="153">
        <v>129.38623799999999</v>
      </c>
    </row>
    <row r="690" spans="1:3" x14ac:dyDescent="0.3">
      <c r="A690" s="156">
        <v>41667.916666665042</v>
      </c>
      <c r="B690" s="155">
        <v>22</v>
      </c>
      <c r="C690" s="153">
        <v>128.71698400000002</v>
      </c>
    </row>
    <row r="691" spans="1:3" x14ac:dyDescent="0.3">
      <c r="A691" s="156">
        <v>41667.958333331706</v>
      </c>
      <c r="B691" s="155">
        <v>23</v>
      </c>
      <c r="C691" s="153">
        <v>128.02191099999999</v>
      </c>
    </row>
    <row r="692" spans="1:3" x14ac:dyDescent="0.3">
      <c r="A692" s="156">
        <v>41667.958333331706</v>
      </c>
      <c r="B692" s="155">
        <v>24</v>
      </c>
      <c r="C692" s="153">
        <v>125.15324700000001</v>
      </c>
    </row>
    <row r="693" spans="1:3" x14ac:dyDescent="0.3">
      <c r="A693" s="156">
        <v>41668.041666665034</v>
      </c>
      <c r="B693" s="155">
        <v>1</v>
      </c>
      <c r="C693" s="153">
        <v>121.24302300000001</v>
      </c>
    </row>
    <row r="694" spans="1:3" x14ac:dyDescent="0.3">
      <c r="A694" s="156">
        <v>41668.083333331699</v>
      </c>
      <c r="B694" s="155">
        <v>2</v>
      </c>
      <c r="C694" s="153">
        <v>117.50975700000001</v>
      </c>
    </row>
    <row r="695" spans="1:3" x14ac:dyDescent="0.3">
      <c r="A695" s="156">
        <v>41668.124999998363</v>
      </c>
      <c r="B695" s="155">
        <v>3</v>
      </c>
      <c r="C695" s="153">
        <v>115.221898</v>
      </c>
    </row>
    <row r="696" spans="1:3" x14ac:dyDescent="0.3">
      <c r="A696" s="156">
        <v>41668.166666665027</v>
      </c>
      <c r="B696" s="155">
        <v>4</v>
      </c>
      <c r="C696" s="153">
        <v>114.41972799999999</v>
      </c>
    </row>
    <row r="697" spans="1:3" x14ac:dyDescent="0.3">
      <c r="A697" s="156">
        <v>41668.208333331691</v>
      </c>
      <c r="B697" s="155">
        <v>5</v>
      </c>
      <c r="C697" s="153">
        <v>120.779954</v>
      </c>
    </row>
    <row r="698" spans="1:3" x14ac:dyDescent="0.3">
      <c r="A698" s="156">
        <v>41668.249999998356</v>
      </c>
      <c r="B698" s="155">
        <v>6</v>
      </c>
      <c r="C698" s="153">
        <v>133.01709600000001</v>
      </c>
    </row>
    <row r="699" spans="1:3" x14ac:dyDescent="0.3">
      <c r="A699" s="156">
        <v>41668.29166666502</v>
      </c>
      <c r="B699" s="155">
        <v>7</v>
      </c>
      <c r="C699" s="153">
        <v>145.01897099999999</v>
      </c>
    </row>
    <row r="700" spans="1:3" x14ac:dyDescent="0.3">
      <c r="A700" s="156">
        <v>41668.333333331684</v>
      </c>
      <c r="B700" s="155">
        <v>8</v>
      </c>
      <c r="C700" s="153">
        <v>153.36529900000002</v>
      </c>
    </row>
    <row r="701" spans="1:3" x14ac:dyDescent="0.3">
      <c r="A701" s="156">
        <v>41668.374999998348</v>
      </c>
      <c r="B701" s="155">
        <v>9</v>
      </c>
      <c r="C701" s="153">
        <v>159.11070400000003</v>
      </c>
    </row>
    <row r="702" spans="1:3" x14ac:dyDescent="0.3">
      <c r="A702" s="156">
        <v>41668.416666665013</v>
      </c>
      <c r="B702" s="155">
        <v>10</v>
      </c>
      <c r="C702" s="153">
        <v>164.065819</v>
      </c>
    </row>
    <row r="703" spans="1:3" x14ac:dyDescent="0.3">
      <c r="A703" s="156">
        <v>41668.458333331677</v>
      </c>
      <c r="B703" s="155">
        <v>11</v>
      </c>
      <c r="C703" s="153">
        <v>166.24647100000001</v>
      </c>
    </row>
    <row r="704" spans="1:3" x14ac:dyDescent="0.3">
      <c r="A704" s="156">
        <v>41668.499999998341</v>
      </c>
      <c r="B704" s="155">
        <v>12</v>
      </c>
      <c r="C704" s="153">
        <v>167.740635</v>
      </c>
    </row>
    <row r="705" spans="1:3" x14ac:dyDescent="0.3">
      <c r="A705" s="156">
        <v>41668.541666665005</v>
      </c>
      <c r="B705" s="155">
        <v>13</v>
      </c>
      <c r="C705" s="153">
        <v>167.75828300000001</v>
      </c>
    </row>
    <row r="706" spans="1:3" x14ac:dyDescent="0.3">
      <c r="A706" s="156">
        <v>41668.58333333167</v>
      </c>
      <c r="B706" s="155">
        <v>14</v>
      </c>
      <c r="C706" s="153">
        <v>164.22708499999999</v>
      </c>
    </row>
    <row r="707" spans="1:3" x14ac:dyDescent="0.3">
      <c r="A707" s="156">
        <v>41668.624999998334</v>
      </c>
      <c r="B707" s="155">
        <v>15</v>
      </c>
      <c r="C707" s="153">
        <v>160.75491099999999</v>
      </c>
    </row>
    <row r="708" spans="1:3" x14ac:dyDescent="0.3">
      <c r="A708" s="156">
        <v>41668.666666664998</v>
      </c>
      <c r="B708" s="155">
        <v>16</v>
      </c>
      <c r="C708" s="153">
        <v>156.47231299999999</v>
      </c>
    </row>
    <row r="709" spans="1:3" x14ac:dyDescent="0.3">
      <c r="A709" s="156">
        <v>41668.708333331662</v>
      </c>
      <c r="B709" s="155">
        <v>17</v>
      </c>
      <c r="C709" s="153">
        <v>148.884771</v>
      </c>
    </row>
    <row r="710" spans="1:3" x14ac:dyDescent="0.3">
      <c r="A710" s="156">
        <v>41668.749999998327</v>
      </c>
      <c r="B710" s="155">
        <v>18</v>
      </c>
      <c r="C710" s="153">
        <v>140.34564599999999</v>
      </c>
    </row>
    <row r="711" spans="1:3" x14ac:dyDescent="0.3">
      <c r="A711" s="156">
        <v>41668.791666664991</v>
      </c>
      <c r="B711" s="155">
        <v>19</v>
      </c>
      <c r="C711" s="153">
        <v>136.226404</v>
      </c>
    </row>
    <row r="712" spans="1:3" x14ac:dyDescent="0.3">
      <c r="A712" s="156">
        <v>41668.833333331655</v>
      </c>
      <c r="B712" s="155">
        <v>20</v>
      </c>
      <c r="C712" s="153">
        <v>131.66425499999997</v>
      </c>
    </row>
    <row r="713" spans="1:3" x14ac:dyDescent="0.3">
      <c r="A713" s="156">
        <v>41668.874999998319</v>
      </c>
      <c r="B713" s="155">
        <v>21</v>
      </c>
      <c r="C713" s="153">
        <v>130.06151200000002</v>
      </c>
    </row>
    <row r="714" spans="1:3" x14ac:dyDescent="0.3">
      <c r="A714" s="156">
        <v>41668.916666664983</v>
      </c>
      <c r="B714" s="155">
        <v>22</v>
      </c>
      <c r="C714" s="153">
        <v>128.98680399999998</v>
      </c>
    </row>
    <row r="715" spans="1:3" x14ac:dyDescent="0.3">
      <c r="A715" s="156">
        <v>41668.958333331648</v>
      </c>
      <c r="B715" s="155">
        <v>23</v>
      </c>
      <c r="C715" s="153">
        <v>128.76948800000002</v>
      </c>
    </row>
    <row r="716" spans="1:3" x14ac:dyDescent="0.3">
      <c r="A716" s="156">
        <v>41668.958333331648</v>
      </c>
      <c r="B716" s="155">
        <v>24</v>
      </c>
      <c r="C716" s="153">
        <v>126.246168</v>
      </c>
    </row>
    <row r="717" spans="1:3" x14ac:dyDescent="0.3">
      <c r="A717" s="156">
        <v>41669.041666664976</v>
      </c>
      <c r="B717" s="155">
        <v>1</v>
      </c>
      <c r="C717" s="153">
        <v>123.191963</v>
      </c>
    </row>
    <row r="718" spans="1:3" x14ac:dyDescent="0.3">
      <c r="A718" s="156">
        <v>41669.08333333164</v>
      </c>
      <c r="B718" s="155">
        <v>2</v>
      </c>
      <c r="C718" s="153">
        <v>121.243593</v>
      </c>
    </row>
    <row r="719" spans="1:3" x14ac:dyDescent="0.3">
      <c r="A719" s="156">
        <v>41669.124999998305</v>
      </c>
      <c r="B719" s="155">
        <v>3</v>
      </c>
      <c r="C719" s="153">
        <v>119.684799</v>
      </c>
    </row>
    <row r="720" spans="1:3" x14ac:dyDescent="0.3">
      <c r="A720" s="156">
        <v>41669.166666664969</v>
      </c>
      <c r="B720" s="155">
        <v>4</v>
      </c>
      <c r="C720" s="153">
        <v>118.63094699999999</v>
      </c>
    </row>
    <row r="721" spans="1:3" x14ac:dyDescent="0.3">
      <c r="A721" s="156">
        <v>41669.208333331633</v>
      </c>
      <c r="B721" s="155">
        <v>5</v>
      </c>
      <c r="C721" s="153">
        <v>123.81922000000002</v>
      </c>
    </row>
    <row r="722" spans="1:3" x14ac:dyDescent="0.3">
      <c r="A722" s="156">
        <v>41669.249999998297</v>
      </c>
      <c r="B722" s="155">
        <v>6</v>
      </c>
      <c r="C722" s="153">
        <v>134.32143500000001</v>
      </c>
    </row>
    <row r="723" spans="1:3" x14ac:dyDescent="0.3">
      <c r="A723" s="156">
        <v>41669.291666664962</v>
      </c>
      <c r="B723" s="155">
        <v>7</v>
      </c>
      <c r="C723" s="153">
        <v>147.37156999999999</v>
      </c>
    </row>
    <row r="724" spans="1:3" x14ac:dyDescent="0.3">
      <c r="A724" s="156">
        <v>41669.333333331626</v>
      </c>
      <c r="B724" s="155">
        <v>8</v>
      </c>
      <c r="C724" s="153">
        <v>155.32888999999997</v>
      </c>
    </row>
    <row r="725" spans="1:3" x14ac:dyDescent="0.3">
      <c r="A725" s="156">
        <v>41669.37499999829</v>
      </c>
      <c r="B725" s="155">
        <v>9</v>
      </c>
      <c r="C725" s="153">
        <v>161.148348</v>
      </c>
    </row>
    <row r="726" spans="1:3" x14ac:dyDescent="0.3">
      <c r="A726" s="156">
        <v>41669.416666664954</v>
      </c>
      <c r="B726" s="155">
        <v>10</v>
      </c>
      <c r="C726" s="153">
        <v>163.48014799999999</v>
      </c>
    </row>
    <row r="727" spans="1:3" x14ac:dyDescent="0.3">
      <c r="A727" s="156">
        <v>41669.458333331619</v>
      </c>
      <c r="B727" s="155">
        <v>11</v>
      </c>
      <c r="C727" s="153">
        <v>164.27120300000001</v>
      </c>
    </row>
    <row r="728" spans="1:3" x14ac:dyDescent="0.3">
      <c r="A728" s="156">
        <v>41669.499999998283</v>
      </c>
      <c r="B728" s="155">
        <v>12</v>
      </c>
      <c r="C728" s="153">
        <v>164.043182</v>
      </c>
    </row>
    <row r="729" spans="1:3" x14ac:dyDescent="0.3">
      <c r="A729" s="156">
        <v>41669.541666664947</v>
      </c>
      <c r="B729" s="155">
        <v>13</v>
      </c>
      <c r="C729" s="153">
        <v>163.75017</v>
      </c>
    </row>
    <row r="730" spans="1:3" x14ac:dyDescent="0.3">
      <c r="A730" s="156">
        <v>41669.583333331611</v>
      </c>
      <c r="B730" s="155">
        <v>14</v>
      </c>
      <c r="C730" s="153">
        <v>162.742639</v>
      </c>
    </row>
    <row r="731" spans="1:3" x14ac:dyDescent="0.3">
      <c r="A731" s="156">
        <v>41669.624999998276</v>
      </c>
      <c r="B731" s="155">
        <v>15</v>
      </c>
      <c r="C731" s="153">
        <v>158.973536</v>
      </c>
    </row>
    <row r="732" spans="1:3" x14ac:dyDescent="0.3">
      <c r="A732" s="156">
        <v>41669.66666666494</v>
      </c>
      <c r="B732" s="155">
        <v>16</v>
      </c>
      <c r="C732" s="153">
        <v>155.87614699999997</v>
      </c>
    </row>
    <row r="733" spans="1:3" x14ac:dyDescent="0.3">
      <c r="A733" s="156">
        <v>41669.708333331604</v>
      </c>
      <c r="B733" s="155">
        <v>17</v>
      </c>
      <c r="C733" s="153">
        <v>150.05141800000001</v>
      </c>
    </row>
    <row r="734" spans="1:3" x14ac:dyDescent="0.3">
      <c r="A734" s="156">
        <v>41669.749999998268</v>
      </c>
      <c r="B734" s="155">
        <v>18</v>
      </c>
      <c r="C734" s="153">
        <v>141.50683800000002</v>
      </c>
    </row>
    <row r="735" spans="1:3" x14ac:dyDescent="0.3">
      <c r="A735" s="156">
        <v>41669.791666664933</v>
      </c>
      <c r="B735" s="155">
        <v>19</v>
      </c>
      <c r="C735" s="153">
        <v>137.01381799999999</v>
      </c>
    </row>
    <row r="736" spans="1:3" x14ac:dyDescent="0.3">
      <c r="A736" s="156">
        <v>41669.833333331597</v>
      </c>
      <c r="B736" s="155">
        <v>20</v>
      </c>
      <c r="C736" s="153">
        <v>133.25877700000001</v>
      </c>
    </row>
    <row r="737" spans="1:3" x14ac:dyDescent="0.3">
      <c r="A737" s="156">
        <v>41669.874999998261</v>
      </c>
      <c r="B737" s="155">
        <v>21</v>
      </c>
      <c r="C737" s="153">
        <v>131.70208700000001</v>
      </c>
    </row>
    <row r="738" spans="1:3" x14ac:dyDescent="0.3">
      <c r="A738" s="156">
        <v>41669.916666664925</v>
      </c>
      <c r="B738" s="155">
        <v>22</v>
      </c>
      <c r="C738" s="153">
        <v>130.32607300000001</v>
      </c>
    </row>
    <row r="739" spans="1:3" x14ac:dyDescent="0.3">
      <c r="A739" s="156">
        <v>41669.95833333159</v>
      </c>
      <c r="B739" s="155">
        <v>23</v>
      </c>
      <c r="C739" s="153">
        <v>131.267753</v>
      </c>
    </row>
    <row r="740" spans="1:3" x14ac:dyDescent="0.3">
      <c r="A740" s="156">
        <v>41669.95833333159</v>
      </c>
      <c r="B740" s="155">
        <v>24</v>
      </c>
      <c r="C740" s="153">
        <v>130.130436</v>
      </c>
    </row>
    <row r="741" spans="1:3" x14ac:dyDescent="0.3">
      <c r="A741" s="156">
        <v>41670.041666664918</v>
      </c>
      <c r="B741" s="155">
        <v>1</v>
      </c>
      <c r="C741" s="153">
        <v>125.977357</v>
      </c>
    </row>
    <row r="742" spans="1:3" x14ac:dyDescent="0.3">
      <c r="A742" s="156">
        <v>41670.083333331582</v>
      </c>
      <c r="B742" s="155">
        <v>2</v>
      </c>
      <c r="C742" s="153">
        <v>124.40494099999999</v>
      </c>
    </row>
    <row r="743" spans="1:3" x14ac:dyDescent="0.3">
      <c r="A743" s="156">
        <v>41670.124999998246</v>
      </c>
      <c r="B743" s="155">
        <v>3</v>
      </c>
      <c r="C743" s="153">
        <v>123.40433999999999</v>
      </c>
    </row>
    <row r="744" spans="1:3" x14ac:dyDescent="0.3">
      <c r="A744" s="156">
        <v>41670.166666664911</v>
      </c>
      <c r="B744" s="155">
        <v>4</v>
      </c>
      <c r="C744" s="153">
        <v>122.632514</v>
      </c>
    </row>
    <row r="745" spans="1:3" x14ac:dyDescent="0.3">
      <c r="A745" s="156">
        <v>41670.208333331575</v>
      </c>
      <c r="B745" s="155">
        <v>5</v>
      </c>
      <c r="C745" s="153">
        <v>127.11486000000001</v>
      </c>
    </row>
    <row r="746" spans="1:3" x14ac:dyDescent="0.3">
      <c r="A746" s="156">
        <v>41670.249999998239</v>
      </c>
      <c r="B746" s="155">
        <v>6</v>
      </c>
      <c r="C746" s="153">
        <v>136.60258400000001</v>
      </c>
    </row>
    <row r="747" spans="1:3" x14ac:dyDescent="0.3">
      <c r="A747" s="156">
        <v>41670.291666664903</v>
      </c>
      <c r="B747" s="155">
        <v>7</v>
      </c>
      <c r="C747" s="153">
        <v>147.78343399999997</v>
      </c>
    </row>
    <row r="748" spans="1:3" x14ac:dyDescent="0.3">
      <c r="A748" s="156">
        <v>41670.333333331568</v>
      </c>
      <c r="B748" s="155">
        <v>8</v>
      </c>
      <c r="C748" s="153">
        <v>156.33793</v>
      </c>
    </row>
    <row r="749" spans="1:3" x14ac:dyDescent="0.3">
      <c r="A749" s="156">
        <v>41670.374999998232</v>
      </c>
      <c r="B749" s="155">
        <v>9</v>
      </c>
      <c r="C749" s="153">
        <v>163.35230899999999</v>
      </c>
    </row>
    <row r="750" spans="1:3" x14ac:dyDescent="0.3">
      <c r="A750" s="156">
        <v>41670.416666664896</v>
      </c>
      <c r="B750" s="155">
        <v>10</v>
      </c>
      <c r="C750" s="153">
        <v>165.29497700000002</v>
      </c>
    </row>
    <row r="751" spans="1:3" x14ac:dyDescent="0.3">
      <c r="A751" s="156">
        <v>41670.45833333156</v>
      </c>
      <c r="B751" s="155">
        <v>11</v>
      </c>
      <c r="C751" s="153">
        <v>164.21893200000002</v>
      </c>
    </row>
    <row r="752" spans="1:3" x14ac:dyDescent="0.3">
      <c r="A752" s="156">
        <v>41670.499999998225</v>
      </c>
      <c r="B752" s="155">
        <v>12</v>
      </c>
      <c r="C752" s="153">
        <v>163.43142999999998</v>
      </c>
    </row>
    <row r="753" spans="1:3" x14ac:dyDescent="0.3">
      <c r="A753" s="156">
        <v>41670.541666664889</v>
      </c>
      <c r="B753" s="155">
        <v>13</v>
      </c>
      <c r="C753" s="153">
        <v>159.48541800000001</v>
      </c>
    </row>
    <row r="754" spans="1:3" x14ac:dyDescent="0.3">
      <c r="A754" s="156">
        <v>41670.583333331553</v>
      </c>
      <c r="B754" s="155">
        <v>14</v>
      </c>
      <c r="C754" s="153">
        <v>161.51085600000002</v>
      </c>
    </row>
    <row r="755" spans="1:3" x14ac:dyDescent="0.3">
      <c r="A755" s="156">
        <v>41670.624999998217</v>
      </c>
      <c r="B755" s="155">
        <v>15</v>
      </c>
      <c r="C755" s="153">
        <v>157.75984700000001</v>
      </c>
    </row>
    <row r="756" spans="1:3" x14ac:dyDescent="0.3">
      <c r="A756" s="156">
        <v>41670.666666664882</v>
      </c>
      <c r="B756" s="155">
        <v>16</v>
      </c>
      <c r="C756" s="153">
        <v>153.39672999999999</v>
      </c>
    </row>
    <row r="757" spans="1:3" x14ac:dyDescent="0.3">
      <c r="A757" s="156">
        <v>41670.708333331546</v>
      </c>
      <c r="B757" s="155">
        <v>17</v>
      </c>
      <c r="C757" s="153">
        <v>146.4845</v>
      </c>
    </row>
    <row r="758" spans="1:3" x14ac:dyDescent="0.3">
      <c r="A758" s="156">
        <v>41670.74999999821</v>
      </c>
      <c r="B758" s="155">
        <v>18</v>
      </c>
      <c r="C758" s="153">
        <v>138.77343500000001</v>
      </c>
    </row>
    <row r="759" spans="1:3" x14ac:dyDescent="0.3">
      <c r="A759" s="156">
        <v>41670.791666664874</v>
      </c>
      <c r="B759" s="155">
        <v>19</v>
      </c>
      <c r="C759" s="153">
        <v>135.82730300000003</v>
      </c>
    </row>
    <row r="760" spans="1:3" x14ac:dyDescent="0.3">
      <c r="A760" s="156">
        <v>41670.833333331539</v>
      </c>
      <c r="B760" s="155">
        <v>20</v>
      </c>
      <c r="C760" s="153">
        <v>129.30762300000001</v>
      </c>
    </row>
    <row r="761" spans="1:3" x14ac:dyDescent="0.3">
      <c r="A761" s="156">
        <v>41670.874999998203</v>
      </c>
      <c r="B761" s="155">
        <v>21</v>
      </c>
      <c r="C761" s="153">
        <v>128.28675000000001</v>
      </c>
    </row>
    <row r="762" spans="1:3" x14ac:dyDescent="0.3">
      <c r="A762" s="156">
        <v>41670.916666664867</v>
      </c>
      <c r="B762" s="155">
        <v>22</v>
      </c>
      <c r="C762" s="153">
        <v>126.37656699999999</v>
      </c>
    </row>
    <row r="763" spans="1:3" x14ac:dyDescent="0.3">
      <c r="A763" s="156">
        <v>41670.958333331531</v>
      </c>
      <c r="B763" s="155">
        <v>23</v>
      </c>
      <c r="C763" s="153">
        <v>125.13245200000001</v>
      </c>
    </row>
    <row r="764" spans="1:3" x14ac:dyDescent="0.3">
      <c r="A764" s="156">
        <v>41670.958333331531</v>
      </c>
      <c r="B764" s="155">
        <v>24</v>
      </c>
      <c r="C764" s="153">
        <v>122.180924</v>
      </c>
    </row>
    <row r="765" spans="1:3" x14ac:dyDescent="0.3">
      <c r="A765" s="156">
        <v>41671.04166666486</v>
      </c>
      <c r="B765" s="155">
        <v>1</v>
      </c>
      <c r="C765" s="153">
        <v>118.254209</v>
      </c>
    </row>
    <row r="766" spans="1:3" x14ac:dyDescent="0.3">
      <c r="A766" s="156">
        <v>41671.083333331524</v>
      </c>
      <c r="B766" s="155">
        <v>2</v>
      </c>
      <c r="C766" s="153">
        <v>115.60770300000001</v>
      </c>
    </row>
    <row r="767" spans="1:3" x14ac:dyDescent="0.3">
      <c r="A767" s="156">
        <v>41671.124999998188</v>
      </c>
      <c r="B767" s="155">
        <v>3</v>
      </c>
      <c r="C767" s="153">
        <v>114.378387</v>
      </c>
    </row>
    <row r="768" spans="1:3" x14ac:dyDescent="0.3">
      <c r="A768" s="156">
        <v>41671.166666664853</v>
      </c>
      <c r="B768" s="155">
        <v>4</v>
      </c>
      <c r="C768" s="153">
        <v>113.647908</v>
      </c>
    </row>
    <row r="769" spans="1:3" x14ac:dyDescent="0.3">
      <c r="A769" s="156">
        <v>41671.208333331517</v>
      </c>
      <c r="B769" s="155">
        <v>5</v>
      </c>
      <c r="C769" s="153">
        <v>113.949849</v>
      </c>
    </row>
    <row r="770" spans="1:3" x14ac:dyDescent="0.3">
      <c r="A770" s="156">
        <v>41671.249999998181</v>
      </c>
      <c r="B770" s="155">
        <v>6</v>
      </c>
      <c r="C770" s="153">
        <v>115.37569699999999</v>
      </c>
    </row>
    <row r="771" spans="1:3" x14ac:dyDescent="0.3">
      <c r="A771" s="156">
        <v>41671.291666664845</v>
      </c>
      <c r="B771" s="155">
        <v>7</v>
      </c>
      <c r="C771" s="153">
        <v>117.225576</v>
      </c>
    </row>
    <row r="772" spans="1:3" x14ac:dyDescent="0.3">
      <c r="A772" s="156">
        <v>41671.333333331509</v>
      </c>
      <c r="B772" s="155">
        <v>8</v>
      </c>
      <c r="C772" s="153">
        <v>115.35927899999999</v>
      </c>
    </row>
    <row r="773" spans="1:3" x14ac:dyDescent="0.3">
      <c r="A773" s="156">
        <v>41671.374999998174</v>
      </c>
      <c r="B773" s="155">
        <v>9</v>
      </c>
      <c r="C773" s="153">
        <v>116.226044</v>
      </c>
    </row>
    <row r="774" spans="1:3" x14ac:dyDescent="0.3">
      <c r="A774" s="156">
        <v>41671.416666664838</v>
      </c>
      <c r="B774" s="155">
        <v>10</v>
      </c>
      <c r="C774" s="153">
        <v>117.41343699999999</v>
      </c>
    </row>
    <row r="775" spans="1:3" x14ac:dyDescent="0.3">
      <c r="A775" s="156">
        <v>41671.458333331502</v>
      </c>
      <c r="B775" s="155">
        <v>11</v>
      </c>
      <c r="C775" s="153">
        <v>116.51592500000001</v>
      </c>
    </row>
    <row r="776" spans="1:3" x14ac:dyDescent="0.3">
      <c r="A776" s="156">
        <v>41671.499999998166</v>
      </c>
      <c r="B776" s="155">
        <v>12</v>
      </c>
      <c r="C776" s="153">
        <v>115.39595699999998</v>
      </c>
    </row>
    <row r="777" spans="1:3" x14ac:dyDescent="0.3">
      <c r="A777" s="156">
        <v>41671.541666664831</v>
      </c>
      <c r="B777" s="155">
        <v>13</v>
      </c>
      <c r="C777" s="153">
        <v>112.698545</v>
      </c>
    </row>
    <row r="778" spans="1:3" x14ac:dyDescent="0.3">
      <c r="A778" s="156">
        <v>41671.583333331495</v>
      </c>
      <c r="B778" s="155">
        <v>14</v>
      </c>
      <c r="C778" s="153">
        <v>111.84431899999998</v>
      </c>
    </row>
    <row r="779" spans="1:3" x14ac:dyDescent="0.3">
      <c r="A779" s="156">
        <v>41671.624999998159</v>
      </c>
      <c r="B779" s="155">
        <v>15</v>
      </c>
      <c r="C779" s="153">
        <v>108.69835900000001</v>
      </c>
    </row>
    <row r="780" spans="1:3" x14ac:dyDescent="0.3">
      <c r="A780" s="156">
        <v>41671.666666664823</v>
      </c>
      <c r="B780" s="155">
        <v>16</v>
      </c>
      <c r="C780" s="153">
        <v>107.33217</v>
      </c>
    </row>
    <row r="781" spans="1:3" x14ac:dyDescent="0.3">
      <c r="A781" s="156">
        <v>41671.708333331488</v>
      </c>
      <c r="B781" s="155">
        <v>17</v>
      </c>
      <c r="C781" s="153">
        <v>104.107767</v>
      </c>
    </row>
    <row r="782" spans="1:3" x14ac:dyDescent="0.3">
      <c r="A782" s="156">
        <v>41671.749999998152</v>
      </c>
      <c r="B782" s="155">
        <v>18</v>
      </c>
      <c r="C782" s="153">
        <v>103.809136</v>
      </c>
    </row>
    <row r="783" spans="1:3" x14ac:dyDescent="0.3">
      <c r="A783" s="156">
        <v>41671.791666664816</v>
      </c>
      <c r="B783" s="155">
        <v>19</v>
      </c>
      <c r="C783" s="153">
        <v>103.230751</v>
      </c>
    </row>
    <row r="784" spans="1:3" x14ac:dyDescent="0.3">
      <c r="A784" s="156">
        <v>41671.83333333148</v>
      </c>
      <c r="B784" s="155">
        <v>20</v>
      </c>
      <c r="C784" s="153">
        <v>101.294129</v>
      </c>
    </row>
    <row r="785" spans="1:3" x14ac:dyDescent="0.3">
      <c r="A785" s="156">
        <v>41671.874999998145</v>
      </c>
      <c r="B785" s="155">
        <v>21</v>
      </c>
      <c r="C785" s="153">
        <v>101.822968</v>
      </c>
    </row>
    <row r="786" spans="1:3" x14ac:dyDescent="0.3">
      <c r="A786" s="156">
        <v>41671.916666664809</v>
      </c>
      <c r="B786" s="155">
        <v>22</v>
      </c>
      <c r="C786" s="153">
        <v>100.62517099999999</v>
      </c>
    </row>
    <row r="787" spans="1:3" x14ac:dyDescent="0.3">
      <c r="A787" s="156">
        <v>41671.958333331473</v>
      </c>
      <c r="B787" s="155">
        <v>23</v>
      </c>
      <c r="C787" s="153">
        <v>101.152438</v>
      </c>
    </row>
    <row r="788" spans="1:3" x14ac:dyDescent="0.3">
      <c r="A788" s="156">
        <v>41671.958333331473</v>
      </c>
      <c r="B788" s="155">
        <v>24</v>
      </c>
      <c r="C788" s="153">
        <v>98.934400999999994</v>
      </c>
    </row>
    <row r="789" spans="1:3" x14ac:dyDescent="0.3">
      <c r="A789" s="156">
        <v>41672.041666664802</v>
      </c>
      <c r="B789" s="155">
        <v>1</v>
      </c>
      <c r="C789" s="153">
        <v>98.199523999999997</v>
      </c>
    </row>
    <row r="790" spans="1:3" x14ac:dyDescent="0.3">
      <c r="A790" s="156">
        <v>41672.083333331466</v>
      </c>
      <c r="B790" s="155">
        <v>2</v>
      </c>
      <c r="C790" s="153">
        <v>96.780487999999991</v>
      </c>
    </row>
    <row r="791" spans="1:3" x14ac:dyDescent="0.3">
      <c r="A791" s="156">
        <v>41672.12499999813</v>
      </c>
      <c r="B791" s="155">
        <v>3</v>
      </c>
      <c r="C791" s="153">
        <v>96.659958000000003</v>
      </c>
    </row>
    <row r="792" spans="1:3" x14ac:dyDescent="0.3">
      <c r="A792" s="156">
        <v>41672.166666664794</v>
      </c>
      <c r="B792" s="155">
        <v>4</v>
      </c>
      <c r="C792" s="153">
        <v>96.563727</v>
      </c>
    </row>
    <row r="793" spans="1:3" x14ac:dyDescent="0.3">
      <c r="A793" s="156">
        <v>41672.208333331459</v>
      </c>
      <c r="B793" s="155">
        <v>5</v>
      </c>
      <c r="C793" s="153">
        <v>97.121832999999995</v>
      </c>
    </row>
    <row r="794" spans="1:3" x14ac:dyDescent="0.3">
      <c r="A794" s="156">
        <v>41672.249999998123</v>
      </c>
      <c r="B794" s="155">
        <v>6</v>
      </c>
      <c r="C794" s="153">
        <v>98.002636999999993</v>
      </c>
    </row>
    <row r="795" spans="1:3" x14ac:dyDescent="0.3">
      <c r="A795" s="156">
        <v>41672.291666664787</v>
      </c>
      <c r="B795" s="155">
        <v>7</v>
      </c>
      <c r="C795" s="153">
        <v>96.838346000000001</v>
      </c>
    </row>
    <row r="796" spans="1:3" x14ac:dyDescent="0.3">
      <c r="A796" s="156">
        <v>41672.333333331451</v>
      </c>
      <c r="B796" s="155">
        <v>8</v>
      </c>
      <c r="C796" s="153">
        <v>94.354183000000006</v>
      </c>
    </row>
    <row r="797" spans="1:3" x14ac:dyDescent="0.3">
      <c r="A797" s="156">
        <v>41672.374999998116</v>
      </c>
      <c r="B797" s="155">
        <v>9</v>
      </c>
      <c r="C797" s="153">
        <v>94.888047</v>
      </c>
    </row>
    <row r="798" spans="1:3" x14ac:dyDescent="0.3">
      <c r="A798" s="156">
        <v>41672.41666666478</v>
      </c>
      <c r="B798" s="155">
        <v>10</v>
      </c>
      <c r="C798" s="153">
        <v>95.740372000000008</v>
      </c>
    </row>
    <row r="799" spans="1:3" x14ac:dyDescent="0.3">
      <c r="A799" s="156">
        <v>41672.458333331444</v>
      </c>
      <c r="B799" s="155">
        <v>11</v>
      </c>
      <c r="C799" s="153">
        <v>96.228385000000003</v>
      </c>
    </row>
    <row r="800" spans="1:3" x14ac:dyDescent="0.3">
      <c r="A800" s="156">
        <v>41672.499999998108</v>
      </c>
      <c r="B800" s="155">
        <v>12</v>
      </c>
      <c r="C800" s="153">
        <v>96.044128000000001</v>
      </c>
    </row>
    <row r="801" spans="1:3" x14ac:dyDescent="0.3">
      <c r="A801" s="156">
        <v>41672.541666664772</v>
      </c>
      <c r="B801" s="155">
        <v>13</v>
      </c>
      <c r="C801" s="153">
        <v>95.952289000000007</v>
      </c>
    </row>
    <row r="802" spans="1:3" x14ac:dyDescent="0.3">
      <c r="A802" s="156">
        <v>41672.583333331437</v>
      </c>
      <c r="B802" s="155">
        <v>14</v>
      </c>
      <c r="C802" s="153">
        <v>95.817368999999999</v>
      </c>
    </row>
    <row r="803" spans="1:3" x14ac:dyDescent="0.3">
      <c r="A803" s="156">
        <v>41672.624999998101</v>
      </c>
      <c r="B803" s="155">
        <v>15</v>
      </c>
      <c r="C803" s="153">
        <v>94.392742999999996</v>
      </c>
    </row>
    <row r="804" spans="1:3" x14ac:dyDescent="0.3">
      <c r="A804" s="156">
        <v>41672.666666664765</v>
      </c>
      <c r="B804" s="155">
        <v>16</v>
      </c>
      <c r="C804" s="153">
        <v>94.789237999999997</v>
      </c>
    </row>
    <row r="805" spans="1:3" x14ac:dyDescent="0.3">
      <c r="A805" s="156">
        <v>41672.708333331429</v>
      </c>
      <c r="B805" s="155">
        <v>17</v>
      </c>
      <c r="C805" s="153">
        <v>94.088155</v>
      </c>
    </row>
    <row r="806" spans="1:3" x14ac:dyDescent="0.3">
      <c r="A806" s="156">
        <v>41672.749999998094</v>
      </c>
      <c r="B806" s="155">
        <v>18</v>
      </c>
      <c r="C806" s="153">
        <v>95.066706000000011</v>
      </c>
    </row>
    <row r="807" spans="1:3" x14ac:dyDescent="0.3">
      <c r="A807" s="156">
        <v>41672.791666664758</v>
      </c>
      <c r="B807" s="155">
        <v>19</v>
      </c>
      <c r="C807" s="153">
        <v>95.690163000000013</v>
      </c>
    </row>
    <row r="808" spans="1:3" x14ac:dyDescent="0.3">
      <c r="A808" s="156">
        <v>41672.833333331422</v>
      </c>
      <c r="B808" s="155">
        <v>20</v>
      </c>
      <c r="C808" s="153">
        <v>95.552728000000002</v>
      </c>
    </row>
    <row r="809" spans="1:3" x14ac:dyDescent="0.3">
      <c r="A809" s="156">
        <v>41672.874999998086</v>
      </c>
      <c r="B809" s="155">
        <v>21</v>
      </c>
      <c r="C809" s="153">
        <v>94.641335999999995</v>
      </c>
    </row>
    <row r="810" spans="1:3" x14ac:dyDescent="0.3">
      <c r="A810" s="156">
        <v>41672.916666664751</v>
      </c>
      <c r="B810" s="155">
        <v>22</v>
      </c>
      <c r="C810" s="153">
        <v>96.305032000000011</v>
      </c>
    </row>
    <row r="811" spans="1:3" x14ac:dyDescent="0.3">
      <c r="A811" s="156">
        <v>41672.958333331415</v>
      </c>
      <c r="B811" s="155">
        <v>23</v>
      </c>
      <c r="C811" s="153">
        <v>96.660753999999997</v>
      </c>
    </row>
    <row r="812" spans="1:3" x14ac:dyDescent="0.3">
      <c r="A812" s="156">
        <v>41672.958333331415</v>
      </c>
      <c r="B812" s="155">
        <v>24</v>
      </c>
      <c r="C812" s="153">
        <v>97.532815000000014</v>
      </c>
    </row>
    <row r="813" spans="1:3" x14ac:dyDescent="0.3">
      <c r="A813" s="156">
        <v>41673.041666664743</v>
      </c>
      <c r="B813" s="155">
        <v>1</v>
      </c>
      <c r="C813" s="153">
        <v>98.070148000000003</v>
      </c>
    </row>
    <row r="814" spans="1:3" x14ac:dyDescent="0.3">
      <c r="A814" s="156">
        <v>41673.083333331408</v>
      </c>
      <c r="B814" s="155">
        <v>2</v>
      </c>
      <c r="C814" s="153">
        <v>99.085955000000013</v>
      </c>
    </row>
    <row r="815" spans="1:3" x14ac:dyDescent="0.3">
      <c r="A815" s="156">
        <v>41673.124999998072</v>
      </c>
      <c r="B815" s="155">
        <v>3</v>
      </c>
      <c r="C815" s="153">
        <v>100.20679100000001</v>
      </c>
    </row>
    <row r="816" spans="1:3" x14ac:dyDescent="0.3">
      <c r="A816" s="156">
        <v>41673.166666664736</v>
      </c>
      <c r="B816" s="155">
        <v>4</v>
      </c>
      <c r="C816" s="153">
        <v>102.58136899999998</v>
      </c>
    </row>
    <row r="817" spans="1:3" x14ac:dyDescent="0.3">
      <c r="A817" s="156">
        <v>41673.2083333314</v>
      </c>
      <c r="B817" s="155">
        <v>5</v>
      </c>
      <c r="C817" s="153">
        <v>110.18382</v>
      </c>
    </row>
    <row r="818" spans="1:3" x14ac:dyDescent="0.3">
      <c r="A818" s="156">
        <v>41673.249999998065</v>
      </c>
      <c r="B818" s="155">
        <v>6</v>
      </c>
      <c r="C818" s="153">
        <v>128.06029100000001</v>
      </c>
    </row>
    <row r="819" spans="1:3" x14ac:dyDescent="0.3">
      <c r="A819" s="156">
        <v>41673.291666664729</v>
      </c>
      <c r="B819" s="155">
        <v>7</v>
      </c>
      <c r="C819" s="153">
        <v>148.026318</v>
      </c>
    </row>
    <row r="820" spans="1:3" x14ac:dyDescent="0.3">
      <c r="A820" s="156">
        <v>41673.333333331393</v>
      </c>
      <c r="B820" s="155">
        <v>8</v>
      </c>
      <c r="C820" s="153">
        <v>153.75349000000003</v>
      </c>
    </row>
    <row r="821" spans="1:3" x14ac:dyDescent="0.3">
      <c r="A821" s="156">
        <v>41673.374999998057</v>
      </c>
      <c r="B821" s="155">
        <v>9</v>
      </c>
      <c r="C821" s="153">
        <v>159.77937900000001</v>
      </c>
    </row>
    <row r="822" spans="1:3" x14ac:dyDescent="0.3">
      <c r="A822" s="156">
        <v>41673.416666664722</v>
      </c>
      <c r="B822" s="155">
        <v>10</v>
      </c>
      <c r="C822" s="153">
        <v>164.73993099999998</v>
      </c>
    </row>
    <row r="823" spans="1:3" x14ac:dyDescent="0.3">
      <c r="A823" s="156">
        <v>41673.458333331386</v>
      </c>
      <c r="B823" s="155">
        <v>11</v>
      </c>
      <c r="C823" s="153">
        <v>166.33874299999999</v>
      </c>
    </row>
    <row r="824" spans="1:3" x14ac:dyDescent="0.3">
      <c r="A824" s="156">
        <v>41673.49999999805</v>
      </c>
      <c r="B824" s="155">
        <v>12</v>
      </c>
      <c r="C824" s="153">
        <v>166.75323799999998</v>
      </c>
    </row>
    <row r="825" spans="1:3" x14ac:dyDescent="0.3">
      <c r="A825" s="156">
        <v>41673.541666664714</v>
      </c>
      <c r="B825" s="155">
        <v>13</v>
      </c>
      <c r="C825" s="153">
        <v>165.654078</v>
      </c>
    </row>
    <row r="826" spans="1:3" x14ac:dyDescent="0.3">
      <c r="A826" s="156">
        <v>41673.583333331379</v>
      </c>
      <c r="B826" s="155">
        <v>14</v>
      </c>
      <c r="C826" s="153">
        <v>164.74155500000001</v>
      </c>
    </row>
    <row r="827" spans="1:3" x14ac:dyDescent="0.3">
      <c r="A827" s="156">
        <v>41673.624999998043</v>
      </c>
      <c r="B827" s="155">
        <v>15</v>
      </c>
      <c r="C827" s="153">
        <v>159.23601000000002</v>
      </c>
    </row>
    <row r="828" spans="1:3" x14ac:dyDescent="0.3">
      <c r="A828" s="156">
        <v>41673.666666664707</v>
      </c>
      <c r="B828" s="155">
        <v>16</v>
      </c>
      <c r="C828" s="153">
        <v>154.916357</v>
      </c>
    </row>
    <row r="829" spans="1:3" x14ac:dyDescent="0.3">
      <c r="A829" s="156">
        <v>41673.708333331371</v>
      </c>
      <c r="B829" s="155">
        <v>17</v>
      </c>
      <c r="C829" s="153">
        <v>149.526084</v>
      </c>
    </row>
    <row r="830" spans="1:3" x14ac:dyDescent="0.3">
      <c r="A830" s="156">
        <v>41673.749999998035</v>
      </c>
      <c r="B830" s="155">
        <v>18</v>
      </c>
      <c r="C830" s="153">
        <v>141.64334299999999</v>
      </c>
    </row>
    <row r="831" spans="1:3" x14ac:dyDescent="0.3">
      <c r="A831" s="156">
        <v>41673.7916666647</v>
      </c>
      <c r="B831" s="155">
        <v>19</v>
      </c>
      <c r="C831" s="153">
        <v>134.59275499999998</v>
      </c>
    </row>
    <row r="832" spans="1:3" x14ac:dyDescent="0.3">
      <c r="A832" s="156">
        <v>41673.833333331364</v>
      </c>
      <c r="B832" s="155">
        <v>20</v>
      </c>
      <c r="C832" s="153">
        <v>133.67471499999999</v>
      </c>
    </row>
    <row r="833" spans="1:3" x14ac:dyDescent="0.3">
      <c r="A833" s="156">
        <v>41673.874999998028</v>
      </c>
      <c r="B833" s="155">
        <v>21</v>
      </c>
      <c r="C833" s="153">
        <v>132.81708700000001</v>
      </c>
    </row>
    <row r="834" spans="1:3" x14ac:dyDescent="0.3">
      <c r="A834" s="156">
        <v>41673.916666664692</v>
      </c>
      <c r="B834" s="155">
        <v>22</v>
      </c>
      <c r="C834" s="153">
        <v>131.06890399999997</v>
      </c>
    </row>
    <row r="835" spans="1:3" x14ac:dyDescent="0.3">
      <c r="A835" s="156">
        <v>41673.958333331357</v>
      </c>
      <c r="B835" s="155">
        <v>23</v>
      </c>
      <c r="C835" s="153">
        <v>129.616052</v>
      </c>
    </row>
    <row r="836" spans="1:3" x14ac:dyDescent="0.3">
      <c r="A836" s="156">
        <v>41673.958333331357</v>
      </c>
      <c r="B836" s="155">
        <v>24</v>
      </c>
      <c r="C836" s="153">
        <v>126.37314499999999</v>
      </c>
    </row>
    <row r="837" spans="1:3" x14ac:dyDescent="0.3">
      <c r="A837" s="156">
        <v>41674.041666664685</v>
      </c>
      <c r="B837" s="155">
        <v>1</v>
      </c>
      <c r="C837" s="153">
        <v>123.96902299999999</v>
      </c>
    </row>
    <row r="838" spans="1:3" x14ac:dyDescent="0.3">
      <c r="A838" s="156">
        <v>41674.083333331349</v>
      </c>
      <c r="B838" s="155">
        <v>2</v>
      </c>
      <c r="C838" s="153">
        <v>121.366664</v>
      </c>
    </row>
    <row r="839" spans="1:3" x14ac:dyDescent="0.3">
      <c r="A839" s="156">
        <v>41674.124999998014</v>
      </c>
      <c r="B839" s="155">
        <v>3</v>
      </c>
      <c r="C839" s="153">
        <v>119.90281399999999</v>
      </c>
    </row>
    <row r="840" spans="1:3" x14ac:dyDescent="0.3">
      <c r="A840" s="156">
        <v>41674.166666664678</v>
      </c>
      <c r="B840" s="155">
        <v>4</v>
      </c>
      <c r="C840" s="153">
        <v>120.286586</v>
      </c>
    </row>
    <row r="841" spans="1:3" x14ac:dyDescent="0.3">
      <c r="A841" s="156">
        <v>41674.208333331342</v>
      </c>
      <c r="B841" s="155">
        <v>5</v>
      </c>
      <c r="C841" s="153">
        <v>126.39240100000001</v>
      </c>
    </row>
    <row r="842" spans="1:3" x14ac:dyDescent="0.3">
      <c r="A842" s="156">
        <v>41674.249999998006</v>
      </c>
      <c r="B842" s="155">
        <v>6</v>
      </c>
      <c r="C842" s="153">
        <v>136.58199099999999</v>
      </c>
    </row>
    <row r="843" spans="1:3" x14ac:dyDescent="0.3">
      <c r="A843" s="156">
        <v>41674.291666664671</v>
      </c>
      <c r="B843" s="155">
        <v>7</v>
      </c>
      <c r="C843" s="153">
        <v>148.99800199999999</v>
      </c>
    </row>
    <row r="844" spans="1:3" x14ac:dyDescent="0.3">
      <c r="A844" s="156">
        <v>41674.333333331335</v>
      </c>
      <c r="B844" s="155">
        <v>8</v>
      </c>
      <c r="C844" s="153">
        <v>156.67514</v>
      </c>
    </row>
    <row r="845" spans="1:3" x14ac:dyDescent="0.3">
      <c r="A845" s="156">
        <v>41674.374999997999</v>
      </c>
      <c r="B845" s="155">
        <v>9</v>
      </c>
      <c r="C845" s="153">
        <v>162.81529900000001</v>
      </c>
    </row>
    <row r="846" spans="1:3" x14ac:dyDescent="0.3">
      <c r="A846" s="156">
        <v>41674.416666664663</v>
      </c>
      <c r="B846" s="155">
        <v>10</v>
      </c>
      <c r="C846" s="153">
        <v>166.20825200000002</v>
      </c>
    </row>
    <row r="847" spans="1:3" x14ac:dyDescent="0.3">
      <c r="A847" s="156">
        <v>41674.458333331328</v>
      </c>
      <c r="B847" s="155">
        <v>11</v>
      </c>
      <c r="C847" s="153">
        <v>168.19133399999998</v>
      </c>
    </row>
    <row r="848" spans="1:3" x14ac:dyDescent="0.3">
      <c r="A848" s="156">
        <v>41674.499999997992</v>
      </c>
      <c r="B848" s="155">
        <v>12</v>
      </c>
      <c r="C848" s="153">
        <v>168.23527899999999</v>
      </c>
    </row>
    <row r="849" spans="1:3" x14ac:dyDescent="0.3">
      <c r="A849" s="156">
        <v>41674.541666664656</v>
      </c>
      <c r="B849" s="155">
        <v>13</v>
      </c>
      <c r="C849" s="153">
        <v>166.93574799999999</v>
      </c>
    </row>
    <row r="850" spans="1:3" x14ac:dyDescent="0.3">
      <c r="A850" s="156">
        <v>41674.58333333132</v>
      </c>
      <c r="B850" s="155">
        <v>14</v>
      </c>
      <c r="C850" s="153">
        <v>166.11469399999999</v>
      </c>
    </row>
    <row r="851" spans="1:3" x14ac:dyDescent="0.3">
      <c r="A851" s="156">
        <v>41674.624999997985</v>
      </c>
      <c r="B851" s="155">
        <v>15</v>
      </c>
      <c r="C851" s="153">
        <v>161.60383100000001</v>
      </c>
    </row>
    <row r="852" spans="1:3" x14ac:dyDescent="0.3">
      <c r="A852" s="156">
        <v>41674.666666664649</v>
      </c>
      <c r="B852" s="155">
        <v>16</v>
      </c>
      <c r="C852" s="153">
        <v>157.97652700000003</v>
      </c>
    </row>
    <row r="853" spans="1:3" x14ac:dyDescent="0.3">
      <c r="A853" s="156">
        <v>41674.708333331313</v>
      </c>
      <c r="B853" s="155">
        <v>17</v>
      </c>
      <c r="C853" s="153">
        <v>150.98204899999999</v>
      </c>
    </row>
    <row r="854" spans="1:3" x14ac:dyDescent="0.3">
      <c r="A854" s="156">
        <v>41674.749999997977</v>
      </c>
      <c r="B854" s="155">
        <v>18</v>
      </c>
      <c r="C854" s="153">
        <v>143.23538300000001</v>
      </c>
    </row>
    <row r="855" spans="1:3" x14ac:dyDescent="0.3">
      <c r="A855" s="156">
        <v>41674.791666664642</v>
      </c>
      <c r="B855" s="155">
        <v>19</v>
      </c>
      <c r="C855" s="153">
        <v>138.868315</v>
      </c>
    </row>
    <row r="856" spans="1:3" x14ac:dyDescent="0.3">
      <c r="A856" s="156">
        <v>41674.833333331306</v>
      </c>
      <c r="B856" s="155">
        <v>20</v>
      </c>
      <c r="C856" s="153">
        <v>134.58364899999998</v>
      </c>
    </row>
    <row r="857" spans="1:3" x14ac:dyDescent="0.3">
      <c r="A857" s="156">
        <v>41674.87499999797</v>
      </c>
      <c r="B857" s="155">
        <v>21</v>
      </c>
      <c r="C857" s="153">
        <v>134.36125699999999</v>
      </c>
    </row>
    <row r="858" spans="1:3" x14ac:dyDescent="0.3">
      <c r="A858" s="156">
        <v>41674.916666664634</v>
      </c>
      <c r="B858" s="155">
        <v>22</v>
      </c>
      <c r="C858" s="153">
        <v>131.301648</v>
      </c>
    </row>
    <row r="859" spans="1:3" x14ac:dyDescent="0.3">
      <c r="A859" s="156">
        <v>41674.958333331298</v>
      </c>
      <c r="B859" s="155">
        <v>23</v>
      </c>
      <c r="C859" s="153">
        <v>130.27735199999998</v>
      </c>
    </row>
    <row r="860" spans="1:3" x14ac:dyDescent="0.3">
      <c r="A860" s="156">
        <v>41674.958333331298</v>
      </c>
      <c r="B860" s="155">
        <v>24</v>
      </c>
      <c r="C860" s="153">
        <v>128.47649099999998</v>
      </c>
    </row>
    <row r="861" spans="1:3" x14ac:dyDescent="0.3">
      <c r="A861" s="156">
        <v>41675.041666664627</v>
      </c>
      <c r="B861" s="155">
        <v>1</v>
      </c>
      <c r="C861" s="153">
        <v>125.207562</v>
      </c>
    </row>
    <row r="862" spans="1:3" x14ac:dyDescent="0.3">
      <c r="A862" s="156">
        <v>41675.083333331291</v>
      </c>
      <c r="B862" s="155">
        <v>2</v>
      </c>
      <c r="C862" s="153">
        <v>123.597894</v>
      </c>
    </row>
    <row r="863" spans="1:3" x14ac:dyDescent="0.3">
      <c r="A863" s="156">
        <v>41675.124999997955</v>
      </c>
      <c r="B863" s="155">
        <v>3</v>
      </c>
      <c r="C863" s="153">
        <v>120.551964</v>
      </c>
    </row>
    <row r="864" spans="1:3" x14ac:dyDescent="0.3">
      <c r="A864" s="156">
        <v>41675.16666666462</v>
      </c>
      <c r="B864" s="155">
        <v>4</v>
      </c>
      <c r="C864" s="153">
        <v>120.45485600000001</v>
      </c>
    </row>
    <row r="865" spans="1:3" x14ac:dyDescent="0.3">
      <c r="A865" s="156">
        <v>41675.208333331284</v>
      </c>
      <c r="B865" s="155">
        <v>5</v>
      </c>
      <c r="C865" s="153">
        <v>126.17784</v>
      </c>
    </row>
    <row r="866" spans="1:3" x14ac:dyDescent="0.3">
      <c r="A866" s="156">
        <v>41675.249999997948</v>
      </c>
      <c r="B866" s="155">
        <v>6</v>
      </c>
      <c r="C866" s="153">
        <v>138.75477100000001</v>
      </c>
    </row>
    <row r="867" spans="1:3" x14ac:dyDescent="0.3">
      <c r="A867" s="156">
        <v>41675.291666664612</v>
      </c>
      <c r="B867" s="155">
        <v>7</v>
      </c>
      <c r="C867" s="153">
        <v>150.51888699999998</v>
      </c>
    </row>
    <row r="868" spans="1:3" x14ac:dyDescent="0.3">
      <c r="A868" s="156">
        <v>41675.333333331277</v>
      </c>
      <c r="B868" s="155">
        <v>8</v>
      </c>
      <c r="C868" s="153">
        <v>158.80243200000001</v>
      </c>
    </row>
    <row r="869" spans="1:3" x14ac:dyDescent="0.3">
      <c r="A869" s="156">
        <v>41675.374999997941</v>
      </c>
      <c r="B869" s="155">
        <v>9</v>
      </c>
      <c r="C869" s="153">
        <v>165.42098600000003</v>
      </c>
    </row>
    <row r="870" spans="1:3" x14ac:dyDescent="0.3">
      <c r="A870" s="156">
        <v>41675.416666664605</v>
      </c>
      <c r="B870" s="155">
        <v>10</v>
      </c>
      <c r="C870" s="153">
        <v>169.31628699999999</v>
      </c>
    </row>
    <row r="871" spans="1:3" x14ac:dyDescent="0.3">
      <c r="A871" s="156">
        <v>41675.458333331269</v>
      </c>
      <c r="B871" s="155">
        <v>11</v>
      </c>
      <c r="C871" s="153">
        <v>171.10407299999997</v>
      </c>
    </row>
    <row r="872" spans="1:3" x14ac:dyDescent="0.3">
      <c r="A872" s="156">
        <v>41675.499999997934</v>
      </c>
      <c r="B872" s="155">
        <v>12</v>
      </c>
      <c r="C872" s="153">
        <v>170.24877900000001</v>
      </c>
    </row>
    <row r="873" spans="1:3" x14ac:dyDescent="0.3">
      <c r="A873" s="156">
        <v>41675.541666664598</v>
      </c>
      <c r="B873" s="155">
        <v>13</v>
      </c>
      <c r="C873" s="153">
        <v>169.69747900000002</v>
      </c>
    </row>
    <row r="874" spans="1:3" x14ac:dyDescent="0.3">
      <c r="A874" s="156">
        <v>41675.583333331262</v>
      </c>
      <c r="B874" s="155">
        <v>14</v>
      </c>
      <c r="C874" s="153">
        <v>168.883826</v>
      </c>
    </row>
    <row r="875" spans="1:3" x14ac:dyDescent="0.3">
      <c r="A875" s="156">
        <v>41675.624999997926</v>
      </c>
      <c r="B875" s="155">
        <v>15</v>
      </c>
      <c r="C875" s="153">
        <v>164.64030600000001</v>
      </c>
    </row>
    <row r="876" spans="1:3" x14ac:dyDescent="0.3">
      <c r="A876" s="156">
        <v>41675.666666664591</v>
      </c>
      <c r="B876" s="155">
        <v>16</v>
      </c>
      <c r="C876" s="153">
        <v>160.40528499999999</v>
      </c>
    </row>
    <row r="877" spans="1:3" x14ac:dyDescent="0.3">
      <c r="A877" s="156">
        <v>41675.708333331255</v>
      </c>
      <c r="B877" s="155">
        <v>17</v>
      </c>
      <c r="C877" s="153">
        <v>153.96204399999999</v>
      </c>
    </row>
    <row r="878" spans="1:3" x14ac:dyDescent="0.3">
      <c r="A878" s="156">
        <v>41675.749999997919</v>
      </c>
      <c r="B878" s="155">
        <v>18</v>
      </c>
      <c r="C878" s="153">
        <v>146.34683999999999</v>
      </c>
    </row>
    <row r="879" spans="1:3" x14ac:dyDescent="0.3">
      <c r="A879" s="156">
        <v>41675.791666664583</v>
      </c>
      <c r="B879" s="155">
        <v>19</v>
      </c>
      <c r="C879" s="153">
        <v>140.11506600000001</v>
      </c>
    </row>
    <row r="880" spans="1:3" x14ac:dyDescent="0.3">
      <c r="A880" s="156">
        <v>41675.833333331248</v>
      </c>
      <c r="B880" s="155">
        <v>20</v>
      </c>
      <c r="C880" s="153">
        <v>137.748492</v>
      </c>
    </row>
    <row r="881" spans="1:3" x14ac:dyDescent="0.3">
      <c r="A881" s="156">
        <v>41675.874999997912</v>
      </c>
      <c r="B881" s="155">
        <v>21</v>
      </c>
      <c r="C881" s="153">
        <v>134.524159</v>
      </c>
    </row>
    <row r="882" spans="1:3" x14ac:dyDescent="0.3">
      <c r="A882" s="156">
        <v>41675.916666664576</v>
      </c>
      <c r="B882" s="155">
        <v>22</v>
      </c>
      <c r="C882" s="153">
        <v>133.45167599999999</v>
      </c>
    </row>
    <row r="883" spans="1:3" x14ac:dyDescent="0.3">
      <c r="A883" s="156">
        <v>41675.95833333124</v>
      </c>
      <c r="B883" s="155">
        <v>23</v>
      </c>
      <c r="C883" s="153">
        <v>134.609375</v>
      </c>
    </row>
    <row r="884" spans="1:3" x14ac:dyDescent="0.3">
      <c r="A884" s="156">
        <v>41675.95833333124</v>
      </c>
      <c r="B884" s="155">
        <v>24</v>
      </c>
      <c r="C884" s="153">
        <v>132.49654600000002</v>
      </c>
    </row>
    <row r="885" spans="1:3" x14ac:dyDescent="0.3">
      <c r="A885" s="156">
        <v>41676.041666664569</v>
      </c>
      <c r="B885" s="155">
        <v>1</v>
      </c>
      <c r="C885" s="153">
        <v>129.321493</v>
      </c>
    </row>
    <row r="886" spans="1:3" x14ac:dyDescent="0.3">
      <c r="A886" s="156">
        <v>41676.083333331233</v>
      </c>
      <c r="B886" s="155">
        <v>2</v>
      </c>
      <c r="C886" s="153">
        <v>126.55223299999999</v>
      </c>
    </row>
    <row r="887" spans="1:3" x14ac:dyDescent="0.3">
      <c r="A887" s="156">
        <v>41676.124999997897</v>
      </c>
      <c r="B887" s="155">
        <v>3</v>
      </c>
      <c r="C887" s="153">
        <v>124.90365799999999</v>
      </c>
    </row>
    <row r="888" spans="1:3" x14ac:dyDescent="0.3">
      <c r="A888" s="156">
        <v>41676.166666664561</v>
      </c>
      <c r="B888" s="155">
        <v>4</v>
      </c>
      <c r="C888" s="153">
        <v>124.982928</v>
      </c>
    </row>
    <row r="889" spans="1:3" x14ac:dyDescent="0.3">
      <c r="A889" s="156">
        <v>41676.208333331226</v>
      </c>
      <c r="B889" s="155">
        <v>5</v>
      </c>
      <c r="C889" s="153">
        <v>130.69656599999999</v>
      </c>
    </row>
    <row r="890" spans="1:3" x14ac:dyDescent="0.3">
      <c r="A890" s="156">
        <v>41676.24999999789</v>
      </c>
      <c r="B890" s="155">
        <v>6</v>
      </c>
      <c r="C890" s="153">
        <v>141.53213400000001</v>
      </c>
    </row>
    <row r="891" spans="1:3" x14ac:dyDescent="0.3">
      <c r="A891" s="156">
        <v>41676.291666664554</v>
      </c>
      <c r="B891" s="155">
        <v>7</v>
      </c>
      <c r="C891" s="153">
        <v>157.26191599999999</v>
      </c>
    </row>
    <row r="892" spans="1:3" x14ac:dyDescent="0.3">
      <c r="A892" s="156">
        <v>41676.333333331218</v>
      </c>
      <c r="B892" s="155">
        <v>8</v>
      </c>
      <c r="C892" s="153">
        <v>167.64188200000001</v>
      </c>
    </row>
    <row r="893" spans="1:3" x14ac:dyDescent="0.3">
      <c r="A893" s="156">
        <v>41676.374999997883</v>
      </c>
      <c r="B893" s="155">
        <v>9</v>
      </c>
      <c r="C893" s="153">
        <v>170.44479799999999</v>
      </c>
    </row>
    <row r="894" spans="1:3" x14ac:dyDescent="0.3">
      <c r="A894" s="156">
        <v>41676.416666664547</v>
      </c>
      <c r="B894" s="155">
        <v>10</v>
      </c>
      <c r="C894" s="153">
        <v>172.65515299999998</v>
      </c>
    </row>
    <row r="895" spans="1:3" x14ac:dyDescent="0.3">
      <c r="A895" s="156">
        <v>41676.458333331211</v>
      </c>
      <c r="B895" s="155">
        <v>11</v>
      </c>
      <c r="C895" s="153">
        <v>175.80072200000001</v>
      </c>
    </row>
    <row r="896" spans="1:3" x14ac:dyDescent="0.3">
      <c r="A896" s="156">
        <v>41676.499999997875</v>
      </c>
      <c r="B896" s="155">
        <v>12</v>
      </c>
      <c r="C896" s="153">
        <v>174.681534</v>
      </c>
    </row>
    <row r="897" spans="1:3" x14ac:dyDescent="0.3">
      <c r="A897" s="156">
        <v>41676.54166666454</v>
      </c>
      <c r="B897" s="155">
        <v>13</v>
      </c>
      <c r="C897" s="153">
        <v>174.53343800000002</v>
      </c>
    </row>
    <row r="898" spans="1:3" x14ac:dyDescent="0.3">
      <c r="A898" s="156">
        <v>41676.583333331204</v>
      </c>
      <c r="B898" s="155">
        <v>14</v>
      </c>
      <c r="C898" s="153">
        <v>174.10549</v>
      </c>
    </row>
    <row r="899" spans="1:3" x14ac:dyDescent="0.3">
      <c r="A899" s="156">
        <v>41676.624999997868</v>
      </c>
      <c r="B899" s="155">
        <v>15</v>
      </c>
      <c r="C899" s="153">
        <v>170.27681000000001</v>
      </c>
    </row>
    <row r="900" spans="1:3" x14ac:dyDescent="0.3">
      <c r="A900" s="156">
        <v>41676.666666664532</v>
      </c>
      <c r="B900" s="155">
        <v>16</v>
      </c>
      <c r="C900" s="153">
        <v>164.31138700000002</v>
      </c>
    </row>
    <row r="901" spans="1:3" x14ac:dyDescent="0.3">
      <c r="A901" s="156">
        <v>41676.708333331197</v>
      </c>
      <c r="B901" s="155">
        <v>17</v>
      </c>
      <c r="C901" s="153">
        <v>155.75948500000001</v>
      </c>
    </row>
    <row r="902" spans="1:3" x14ac:dyDescent="0.3">
      <c r="A902" s="156">
        <v>41676.749999997861</v>
      </c>
      <c r="B902" s="155">
        <v>18</v>
      </c>
      <c r="C902" s="153">
        <v>143.64181100000002</v>
      </c>
    </row>
    <row r="903" spans="1:3" x14ac:dyDescent="0.3">
      <c r="A903" s="156">
        <v>41676.791666664525</v>
      </c>
      <c r="B903" s="155">
        <v>19</v>
      </c>
      <c r="C903" s="153">
        <v>137.98258799999999</v>
      </c>
    </row>
    <row r="904" spans="1:3" x14ac:dyDescent="0.3">
      <c r="A904" s="156">
        <v>41676.833333331189</v>
      </c>
      <c r="B904" s="155">
        <v>20</v>
      </c>
      <c r="C904" s="153">
        <v>134.40684099999999</v>
      </c>
    </row>
    <row r="905" spans="1:3" x14ac:dyDescent="0.3">
      <c r="A905" s="156">
        <v>41676.874999997854</v>
      </c>
      <c r="B905" s="155">
        <v>21</v>
      </c>
      <c r="C905" s="153">
        <v>134.01218299999999</v>
      </c>
    </row>
    <row r="906" spans="1:3" x14ac:dyDescent="0.3">
      <c r="A906" s="156">
        <v>41676.916666664518</v>
      </c>
      <c r="B906" s="155">
        <v>22</v>
      </c>
      <c r="C906" s="153">
        <v>132.12516100000002</v>
      </c>
    </row>
    <row r="907" spans="1:3" x14ac:dyDescent="0.3">
      <c r="A907" s="156">
        <v>41676.958333331182</v>
      </c>
      <c r="B907" s="155">
        <v>23</v>
      </c>
      <c r="C907" s="153">
        <v>132.80880200000001</v>
      </c>
    </row>
    <row r="908" spans="1:3" x14ac:dyDescent="0.3">
      <c r="A908" s="156">
        <v>41676.958333331182</v>
      </c>
      <c r="B908" s="155">
        <v>24</v>
      </c>
      <c r="C908" s="153">
        <v>130.21030999999999</v>
      </c>
    </row>
    <row r="909" spans="1:3" x14ac:dyDescent="0.3">
      <c r="A909" s="156">
        <v>41677.041666664511</v>
      </c>
      <c r="B909" s="155">
        <v>1</v>
      </c>
      <c r="C909" s="153">
        <v>127.37497999999999</v>
      </c>
    </row>
    <row r="910" spans="1:3" x14ac:dyDescent="0.3">
      <c r="A910" s="156">
        <v>41677.083333331175</v>
      </c>
      <c r="B910" s="155">
        <v>2</v>
      </c>
      <c r="C910" s="153">
        <v>125.1712</v>
      </c>
    </row>
    <row r="911" spans="1:3" x14ac:dyDescent="0.3">
      <c r="A911" s="156">
        <v>41677.124999997839</v>
      </c>
      <c r="B911" s="155">
        <v>3</v>
      </c>
      <c r="C911" s="153">
        <v>123.302739</v>
      </c>
    </row>
    <row r="912" spans="1:3" x14ac:dyDescent="0.3">
      <c r="A912" s="156">
        <v>41677.166666664503</v>
      </c>
      <c r="B912" s="155">
        <v>4</v>
      </c>
      <c r="C912" s="153">
        <v>122.798146</v>
      </c>
    </row>
    <row r="913" spans="1:3" x14ac:dyDescent="0.3">
      <c r="A913" s="156">
        <v>41677.208333331168</v>
      </c>
      <c r="B913" s="155">
        <v>5</v>
      </c>
      <c r="C913" s="153">
        <v>128.466565</v>
      </c>
    </row>
    <row r="914" spans="1:3" x14ac:dyDescent="0.3">
      <c r="A914" s="156">
        <v>41677.249999997832</v>
      </c>
      <c r="B914" s="155">
        <v>6</v>
      </c>
      <c r="C914" s="153">
        <v>137.88715999999999</v>
      </c>
    </row>
    <row r="915" spans="1:3" x14ac:dyDescent="0.3">
      <c r="A915" s="156">
        <v>41677.291666664496</v>
      </c>
      <c r="B915" s="155">
        <v>7</v>
      </c>
      <c r="C915" s="153">
        <v>149.492175</v>
      </c>
    </row>
    <row r="916" spans="1:3" x14ac:dyDescent="0.3">
      <c r="A916" s="156">
        <v>41677.33333333116</v>
      </c>
      <c r="B916" s="155">
        <v>8</v>
      </c>
      <c r="C916" s="153">
        <v>156.62110200000001</v>
      </c>
    </row>
    <row r="917" spans="1:3" x14ac:dyDescent="0.3">
      <c r="A917" s="156">
        <v>41677.374999997824</v>
      </c>
      <c r="B917" s="155">
        <v>9</v>
      </c>
      <c r="C917" s="153">
        <v>163.49764299999998</v>
      </c>
    </row>
    <row r="918" spans="1:3" x14ac:dyDescent="0.3">
      <c r="A918" s="156">
        <v>41677.416666664489</v>
      </c>
      <c r="B918" s="155">
        <v>10</v>
      </c>
      <c r="C918" s="153">
        <v>165.84183300000001</v>
      </c>
    </row>
    <row r="919" spans="1:3" x14ac:dyDescent="0.3">
      <c r="A919" s="156">
        <v>41677.458333331153</v>
      </c>
      <c r="B919" s="155">
        <v>11</v>
      </c>
      <c r="C919" s="153">
        <v>166.455466</v>
      </c>
    </row>
    <row r="920" spans="1:3" x14ac:dyDescent="0.3">
      <c r="A920" s="156">
        <v>41677.499999997817</v>
      </c>
      <c r="B920" s="155">
        <v>12</v>
      </c>
      <c r="C920" s="153">
        <v>164.994652</v>
      </c>
    </row>
    <row r="921" spans="1:3" x14ac:dyDescent="0.3">
      <c r="A921" s="156">
        <v>41677.541666664481</v>
      </c>
      <c r="B921" s="155">
        <v>13</v>
      </c>
      <c r="C921" s="153">
        <v>165.259455</v>
      </c>
    </row>
    <row r="922" spans="1:3" x14ac:dyDescent="0.3">
      <c r="A922" s="156">
        <v>41677.583333331146</v>
      </c>
      <c r="B922" s="155">
        <v>14</v>
      </c>
      <c r="C922" s="153">
        <v>164.66167799999999</v>
      </c>
    </row>
    <row r="923" spans="1:3" x14ac:dyDescent="0.3">
      <c r="A923" s="156">
        <v>41677.62499999781</v>
      </c>
      <c r="B923" s="155">
        <v>15</v>
      </c>
      <c r="C923" s="153">
        <v>159.70331499999998</v>
      </c>
    </row>
    <row r="924" spans="1:3" x14ac:dyDescent="0.3">
      <c r="A924" s="156">
        <v>41677.666666664474</v>
      </c>
      <c r="B924" s="155">
        <v>16</v>
      </c>
      <c r="C924" s="153">
        <v>154.57375999999999</v>
      </c>
    </row>
    <row r="925" spans="1:3" x14ac:dyDescent="0.3">
      <c r="A925" s="156">
        <v>41677.708333331138</v>
      </c>
      <c r="B925" s="155">
        <v>17</v>
      </c>
      <c r="C925" s="153">
        <v>148.232888</v>
      </c>
    </row>
    <row r="926" spans="1:3" x14ac:dyDescent="0.3">
      <c r="A926" s="156">
        <v>41677.749999997803</v>
      </c>
      <c r="B926" s="155">
        <v>18</v>
      </c>
      <c r="C926" s="153">
        <v>140.29710599999999</v>
      </c>
    </row>
    <row r="927" spans="1:3" x14ac:dyDescent="0.3">
      <c r="A927" s="156">
        <v>41677.791666664467</v>
      </c>
      <c r="B927" s="155">
        <v>19</v>
      </c>
      <c r="C927" s="153">
        <v>135.83306099999999</v>
      </c>
    </row>
    <row r="928" spans="1:3" x14ac:dyDescent="0.3">
      <c r="A928" s="156">
        <v>41677.833333331131</v>
      </c>
      <c r="B928" s="155">
        <v>20</v>
      </c>
      <c r="C928" s="153">
        <v>131.70303899999999</v>
      </c>
    </row>
    <row r="929" spans="1:3" x14ac:dyDescent="0.3">
      <c r="A929" s="156">
        <v>41677.874999997795</v>
      </c>
      <c r="B929" s="155">
        <v>21</v>
      </c>
      <c r="C929" s="153">
        <v>131.81914</v>
      </c>
    </row>
    <row r="930" spans="1:3" x14ac:dyDescent="0.3">
      <c r="A930" s="156">
        <v>41677.91666666446</v>
      </c>
      <c r="B930" s="155">
        <v>22</v>
      </c>
      <c r="C930" s="153">
        <v>130.37466799999999</v>
      </c>
    </row>
    <row r="931" spans="1:3" x14ac:dyDescent="0.3">
      <c r="A931" s="156">
        <v>41677.958333331124</v>
      </c>
      <c r="B931" s="155">
        <v>23</v>
      </c>
      <c r="C931" s="153">
        <v>128.65489299999999</v>
      </c>
    </row>
    <row r="932" spans="1:3" x14ac:dyDescent="0.3">
      <c r="A932" s="156">
        <v>41677.958333331124</v>
      </c>
      <c r="B932" s="155">
        <v>24</v>
      </c>
      <c r="C932" s="153">
        <v>125.96114900000001</v>
      </c>
    </row>
    <row r="933" spans="1:3" x14ac:dyDescent="0.3">
      <c r="A933" s="156">
        <v>41678.041666664452</v>
      </c>
      <c r="B933" s="155">
        <v>1</v>
      </c>
      <c r="C933" s="153">
        <v>121.14334100000001</v>
      </c>
    </row>
    <row r="934" spans="1:3" x14ac:dyDescent="0.3">
      <c r="A934" s="156">
        <v>41678.083333331117</v>
      </c>
      <c r="B934" s="155">
        <v>2</v>
      </c>
      <c r="C934" s="153">
        <v>118.17990400000001</v>
      </c>
    </row>
    <row r="935" spans="1:3" x14ac:dyDescent="0.3">
      <c r="A935" s="156">
        <v>41678.124999997781</v>
      </c>
      <c r="B935" s="155">
        <v>3</v>
      </c>
      <c r="C935" s="153">
        <v>117.12890900000002</v>
      </c>
    </row>
    <row r="936" spans="1:3" x14ac:dyDescent="0.3">
      <c r="A936" s="156">
        <v>41678.166666664445</v>
      </c>
      <c r="B936" s="155">
        <v>4</v>
      </c>
      <c r="C936" s="153">
        <v>115.688225</v>
      </c>
    </row>
    <row r="937" spans="1:3" x14ac:dyDescent="0.3">
      <c r="A937" s="156">
        <v>41678.208333331109</v>
      </c>
      <c r="B937" s="155">
        <v>5</v>
      </c>
      <c r="C937" s="153">
        <v>116.477756</v>
      </c>
    </row>
    <row r="938" spans="1:3" x14ac:dyDescent="0.3">
      <c r="A938" s="156">
        <v>41678.249999997774</v>
      </c>
      <c r="B938" s="155">
        <v>6</v>
      </c>
      <c r="C938" s="153">
        <v>117.662577</v>
      </c>
    </row>
    <row r="939" spans="1:3" x14ac:dyDescent="0.3">
      <c r="A939" s="156">
        <v>41678.291666664438</v>
      </c>
      <c r="B939" s="155">
        <v>7</v>
      </c>
      <c r="C939" s="153">
        <v>119.74647299999999</v>
      </c>
    </row>
    <row r="940" spans="1:3" x14ac:dyDescent="0.3">
      <c r="A940" s="156">
        <v>41678.333333331102</v>
      </c>
      <c r="B940" s="155">
        <v>8</v>
      </c>
      <c r="C940" s="153">
        <v>119.820961</v>
      </c>
    </row>
    <row r="941" spans="1:3" x14ac:dyDescent="0.3">
      <c r="A941" s="156">
        <v>41678.374999997766</v>
      </c>
      <c r="B941" s="155">
        <v>9</v>
      </c>
      <c r="C941" s="153">
        <v>119.934483</v>
      </c>
    </row>
    <row r="942" spans="1:3" x14ac:dyDescent="0.3">
      <c r="A942" s="156">
        <v>41678.416666664431</v>
      </c>
      <c r="B942" s="155">
        <v>10</v>
      </c>
      <c r="C942" s="153">
        <v>119.75812799999999</v>
      </c>
    </row>
    <row r="943" spans="1:3" x14ac:dyDescent="0.3">
      <c r="A943" s="156">
        <v>41678.458333331095</v>
      </c>
      <c r="B943" s="155">
        <v>11</v>
      </c>
      <c r="C943" s="153">
        <v>119.69612100000001</v>
      </c>
    </row>
    <row r="944" spans="1:3" x14ac:dyDescent="0.3">
      <c r="A944" s="156">
        <v>41678.499999997759</v>
      </c>
      <c r="B944" s="155">
        <v>12</v>
      </c>
      <c r="C944" s="153">
        <v>118.75629699999999</v>
      </c>
    </row>
    <row r="945" spans="1:3" x14ac:dyDescent="0.3">
      <c r="A945" s="156">
        <v>41678.541666664423</v>
      </c>
      <c r="B945" s="155">
        <v>13</v>
      </c>
      <c r="C945" s="153">
        <v>117.43457099999999</v>
      </c>
    </row>
    <row r="946" spans="1:3" x14ac:dyDescent="0.3">
      <c r="A946" s="156">
        <v>41678.583333331087</v>
      </c>
      <c r="B946" s="155">
        <v>14</v>
      </c>
      <c r="C946" s="153">
        <v>115.80717199999999</v>
      </c>
    </row>
    <row r="947" spans="1:3" x14ac:dyDescent="0.3">
      <c r="A947" s="156">
        <v>41678.624999997752</v>
      </c>
      <c r="B947" s="155">
        <v>15</v>
      </c>
      <c r="C947" s="153">
        <v>112.33034200000002</v>
      </c>
    </row>
    <row r="948" spans="1:3" x14ac:dyDescent="0.3">
      <c r="A948" s="156">
        <v>41678.666666664416</v>
      </c>
      <c r="B948" s="155">
        <v>16</v>
      </c>
      <c r="C948" s="153">
        <v>110.30748</v>
      </c>
    </row>
    <row r="949" spans="1:3" x14ac:dyDescent="0.3">
      <c r="A949" s="156">
        <v>41678.70833333108</v>
      </c>
      <c r="B949" s="155">
        <v>17</v>
      </c>
      <c r="C949" s="153">
        <v>108.14646500000001</v>
      </c>
    </row>
    <row r="950" spans="1:3" x14ac:dyDescent="0.3">
      <c r="A950" s="156">
        <v>41678.749999997744</v>
      </c>
      <c r="B950" s="155">
        <v>18</v>
      </c>
      <c r="C950" s="153">
        <v>104.822113</v>
      </c>
    </row>
    <row r="951" spans="1:3" x14ac:dyDescent="0.3">
      <c r="A951" s="156">
        <v>41678.791666664409</v>
      </c>
      <c r="B951" s="155">
        <v>19</v>
      </c>
      <c r="C951" s="153">
        <v>106.17367200000001</v>
      </c>
    </row>
    <row r="952" spans="1:3" x14ac:dyDescent="0.3">
      <c r="A952" s="156">
        <v>41678.833333331073</v>
      </c>
      <c r="B952" s="155">
        <v>20</v>
      </c>
      <c r="C952" s="153">
        <v>105.713049</v>
      </c>
    </row>
    <row r="953" spans="1:3" x14ac:dyDescent="0.3">
      <c r="A953" s="156">
        <v>41678.874999997737</v>
      </c>
      <c r="B953" s="155">
        <v>21</v>
      </c>
      <c r="C953" s="153">
        <v>106.58769500000001</v>
      </c>
    </row>
    <row r="954" spans="1:3" x14ac:dyDescent="0.3">
      <c r="A954" s="156">
        <v>41678.916666664401</v>
      </c>
      <c r="B954" s="155">
        <v>22</v>
      </c>
      <c r="C954" s="153">
        <v>106.05793699999998</v>
      </c>
    </row>
    <row r="955" spans="1:3" x14ac:dyDescent="0.3">
      <c r="A955" s="156">
        <v>41678.958333331066</v>
      </c>
      <c r="B955" s="155">
        <v>23</v>
      </c>
      <c r="C955" s="153">
        <v>104.70450599999999</v>
      </c>
    </row>
    <row r="956" spans="1:3" x14ac:dyDescent="0.3">
      <c r="A956" s="156">
        <v>41678.958333331066</v>
      </c>
      <c r="B956" s="155">
        <v>24</v>
      </c>
      <c r="C956" s="153">
        <v>102.80204700000002</v>
      </c>
    </row>
    <row r="957" spans="1:3" x14ac:dyDescent="0.3">
      <c r="A957" s="156">
        <v>41679.041666664394</v>
      </c>
      <c r="B957" s="155">
        <v>1</v>
      </c>
      <c r="C957" s="153">
        <v>100.573357</v>
      </c>
    </row>
    <row r="958" spans="1:3" x14ac:dyDescent="0.3">
      <c r="A958" s="156">
        <v>41679.083333331058</v>
      </c>
      <c r="B958" s="155">
        <v>2</v>
      </c>
      <c r="C958" s="153">
        <v>99.760904000000011</v>
      </c>
    </row>
    <row r="959" spans="1:3" x14ac:dyDescent="0.3">
      <c r="A959" s="156">
        <v>41679.124999997723</v>
      </c>
      <c r="B959" s="155">
        <v>3</v>
      </c>
      <c r="C959" s="153">
        <v>99.619669000000002</v>
      </c>
    </row>
    <row r="960" spans="1:3" x14ac:dyDescent="0.3">
      <c r="A960" s="156">
        <v>41679.166666664387</v>
      </c>
      <c r="B960" s="155">
        <v>4</v>
      </c>
      <c r="C960" s="153">
        <v>100.17270500000001</v>
      </c>
    </row>
    <row r="961" spans="1:3" x14ac:dyDescent="0.3">
      <c r="A961" s="156">
        <v>41679.208333331051</v>
      </c>
      <c r="B961" s="155">
        <v>5</v>
      </c>
      <c r="C961" s="153">
        <v>100.89405000000001</v>
      </c>
    </row>
    <row r="962" spans="1:3" x14ac:dyDescent="0.3">
      <c r="A962" s="156">
        <v>41679.249999997715</v>
      </c>
      <c r="B962" s="155">
        <v>6</v>
      </c>
      <c r="C962" s="153">
        <v>100.76778700000001</v>
      </c>
    </row>
    <row r="963" spans="1:3" x14ac:dyDescent="0.3">
      <c r="A963" s="156">
        <v>41679.29166666438</v>
      </c>
      <c r="B963" s="155">
        <v>7</v>
      </c>
      <c r="C963" s="153">
        <v>99.542389000000014</v>
      </c>
    </row>
    <row r="964" spans="1:3" x14ac:dyDescent="0.3">
      <c r="A964" s="156">
        <v>41679.333333331044</v>
      </c>
      <c r="B964" s="155">
        <v>8</v>
      </c>
      <c r="C964" s="153">
        <v>97.292209</v>
      </c>
    </row>
    <row r="965" spans="1:3" x14ac:dyDescent="0.3">
      <c r="A965" s="156">
        <v>41679.374999997708</v>
      </c>
      <c r="B965" s="155">
        <v>9</v>
      </c>
      <c r="C965" s="153">
        <v>97.682083000000006</v>
      </c>
    </row>
    <row r="966" spans="1:3" x14ac:dyDescent="0.3">
      <c r="A966" s="156">
        <v>41679.416666664372</v>
      </c>
      <c r="B966" s="155">
        <v>10</v>
      </c>
      <c r="C966" s="153">
        <v>98.193675000000013</v>
      </c>
    </row>
    <row r="967" spans="1:3" x14ac:dyDescent="0.3">
      <c r="A967" s="156">
        <v>41679.458333331037</v>
      </c>
      <c r="B967" s="155">
        <v>11</v>
      </c>
      <c r="C967" s="153">
        <v>99.079224000000011</v>
      </c>
    </row>
    <row r="968" spans="1:3" x14ac:dyDescent="0.3">
      <c r="A968" s="156">
        <v>41679.499999997701</v>
      </c>
      <c r="B968" s="155">
        <v>12</v>
      </c>
      <c r="C968" s="153">
        <v>98.441513999999998</v>
      </c>
    </row>
    <row r="969" spans="1:3" x14ac:dyDescent="0.3">
      <c r="A969" s="156">
        <v>41679.541666664365</v>
      </c>
      <c r="B969" s="155">
        <v>13</v>
      </c>
      <c r="C969" s="153">
        <v>98.926087999999993</v>
      </c>
    </row>
    <row r="970" spans="1:3" x14ac:dyDescent="0.3">
      <c r="A970" s="156">
        <v>41679.583333331029</v>
      </c>
      <c r="B970" s="155">
        <v>14</v>
      </c>
      <c r="C970" s="153">
        <v>99.233766000000017</v>
      </c>
    </row>
    <row r="971" spans="1:3" x14ac:dyDescent="0.3">
      <c r="A971" s="156">
        <v>41679.624999997694</v>
      </c>
      <c r="B971" s="155">
        <v>15</v>
      </c>
      <c r="C971" s="153">
        <v>98.926579000000004</v>
      </c>
    </row>
    <row r="972" spans="1:3" x14ac:dyDescent="0.3">
      <c r="A972" s="156">
        <v>41679.666666664358</v>
      </c>
      <c r="B972" s="155">
        <v>16</v>
      </c>
      <c r="C972" s="153">
        <v>99.085958000000005</v>
      </c>
    </row>
    <row r="973" spans="1:3" x14ac:dyDescent="0.3">
      <c r="A973" s="156">
        <v>41679.708333331022</v>
      </c>
      <c r="B973" s="155">
        <v>17</v>
      </c>
      <c r="C973" s="153">
        <v>98.38121000000001</v>
      </c>
    </row>
    <row r="974" spans="1:3" x14ac:dyDescent="0.3">
      <c r="A974" s="156">
        <v>41679.749999997686</v>
      </c>
      <c r="B974" s="155">
        <v>18</v>
      </c>
      <c r="C974" s="153">
        <v>99.243571000000003</v>
      </c>
    </row>
    <row r="975" spans="1:3" x14ac:dyDescent="0.3">
      <c r="A975" s="156">
        <v>41679.79166666435</v>
      </c>
      <c r="B975" s="155">
        <v>19</v>
      </c>
      <c r="C975" s="153">
        <v>100.07151300000001</v>
      </c>
    </row>
    <row r="976" spans="1:3" x14ac:dyDescent="0.3">
      <c r="A976" s="156">
        <v>41679.833333331015</v>
      </c>
      <c r="B976" s="155">
        <v>20</v>
      </c>
      <c r="C976" s="153">
        <v>99.88519500000001</v>
      </c>
    </row>
    <row r="977" spans="1:3" x14ac:dyDescent="0.3">
      <c r="A977" s="156">
        <v>41679.874999997679</v>
      </c>
      <c r="B977" s="155">
        <v>21</v>
      </c>
      <c r="C977" s="153">
        <v>100.11129199999999</v>
      </c>
    </row>
    <row r="978" spans="1:3" x14ac:dyDescent="0.3">
      <c r="A978" s="156">
        <v>41679.916666664343</v>
      </c>
      <c r="B978" s="155">
        <v>22</v>
      </c>
      <c r="C978" s="153">
        <v>100.682642</v>
      </c>
    </row>
    <row r="979" spans="1:3" x14ac:dyDescent="0.3">
      <c r="A979" s="156">
        <v>41679.958333331007</v>
      </c>
      <c r="B979" s="155">
        <v>23</v>
      </c>
      <c r="C979" s="153">
        <v>101.80834899999998</v>
      </c>
    </row>
    <row r="980" spans="1:3" x14ac:dyDescent="0.3">
      <c r="A980" s="156">
        <v>41679.958333331007</v>
      </c>
      <c r="B980" s="155">
        <v>24</v>
      </c>
      <c r="C980" s="153">
        <v>102.55081</v>
      </c>
    </row>
    <row r="981" spans="1:3" x14ac:dyDescent="0.3">
      <c r="A981" s="156">
        <v>41680.041666664336</v>
      </c>
      <c r="B981" s="155">
        <v>1</v>
      </c>
      <c r="C981" s="153">
        <v>102.112064</v>
      </c>
    </row>
    <row r="982" spans="1:3" x14ac:dyDescent="0.3">
      <c r="A982" s="156">
        <v>41680.083333331</v>
      </c>
      <c r="B982" s="155">
        <v>2</v>
      </c>
      <c r="C982" s="153">
        <v>103.279494</v>
      </c>
    </row>
    <row r="983" spans="1:3" x14ac:dyDescent="0.3">
      <c r="A983" s="156">
        <v>41680.124999997664</v>
      </c>
      <c r="B983" s="155">
        <v>3</v>
      </c>
      <c r="C983" s="153">
        <v>103.91059</v>
      </c>
    </row>
    <row r="984" spans="1:3" x14ac:dyDescent="0.3">
      <c r="A984" s="156">
        <v>41680.166666664329</v>
      </c>
      <c r="B984" s="155">
        <v>4</v>
      </c>
      <c r="C984" s="153">
        <v>105.90820900000001</v>
      </c>
    </row>
    <row r="985" spans="1:3" x14ac:dyDescent="0.3">
      <c r="A985" s="156">
        <v>41680.208333330993</v>
      </c>
      <c r="B985" s="155">
        <v>5</v>
      </c>
      <c r="C985" s="153">
        <v>113.102119</v>
      </c>
    </row>
    <row r="986" spans="1:3" x14ac:dyDescent="0.3">
      <c r="A986" s="156">
        <v>41680.249999997657</v>
      </c>
      <c r="B986" s="155">
        <v>6</v>
      </c>
      <c r="C986" s="153">
        <v>126.333479</v>
      </c>
    </row>
    <row r="987" spans="1:3" x14ac:dyDescent="0.3">
      <c r="A987" s="156">
        <v>41680.291666664321</v>
      </c>
      <c r="B987" s="155">
        <v>7</v>
      </c>
      <c r="C987" s="153">
        <v>142.00234399999999</v>
      </c>
    </row>
    <row r="988" spans="1:3" x14ac:dyDescent="0.3">
      <c r="A988" s="156">
        <v>41680.333333330986</v>
      </c>
      <c r="B988" s="155">
        <v>8</v>
      </c>
      <c r="C988" s="153">
        <v>153.348736</v>
      </c>
    </row>
    <row r="989" spans="1:3" x14ac:dyDescent="0.3">
      <c r="A989" s="156">
        <v>41680.37499999765</v>
      </c>
      <c r="B989" s="155">
        <v>9</v>
      </c>
      <c r="C989" s="153">
        <v>160.03436600000001</v>
      </c>
    </row>
    <row r="990" spans="1:3" x14ac:dyDescent="0.3">
      <c r="A990" s="156">
        <v>41680.416666664314</v>
      </c>
      <c r="B990" s="155">
        <v>10</v>
      </c>
      <c r="C990" s="153">
        <v>165.269642</v>
      </c>
    </row>
    <row r="991" spans="1:3" x14ac:dyDescent="0.3">
      <c r="A991" s="156">
        <v>41680.458333330978</v>
      </c>
      <c r="B991" s="155">
        <v>11</v>
      </c>
      <c r="C991" s="153">
        <v>166.15492999999998</v>
      </c>
    </row>
    <row r="992" spans="1:3" x14ac:dyDescent="0.3">
      <c r="A992" s="156">
        <v>41680.499999997643</v>
      </c>
      <c r="B992" s="155">
        <v>12</v>
      </c>
      <c r="C992" s="153">
        <v>166.118864</v>
      </c>
    </row>
    <row r="993" spans="1:3" x14ac:dyDescent="0.3">
      <c r="A993" s="156">
        <v>41680.541666664307</v>
      </c>
      <c r="B993" s="155">
        <v>13</v>
      </c>
      <c r="C993" s="153">
        <v>166.411891</v>
      </c>
    </row>
    <row r="994" spans="1:3" x14ac:dyDescent="0.3">
      <c r="A994" s="156">
        <v>41680.583333330971</v>
      </c>
      <c r="B994" s="155">
        <v>14</v>
      </c>
      <c r="C994" s="153">
        <v>165.42482100000001</v>
      </c>
    </row>
    <row r="995" spans="1:3" x14ac:dyDescent="0.3">
      <c r="A995" s="156">
        <v>41680.624999997635</v>
      </c>
      <c r="B995" s="155">
        <v>15</v>
      </c>
      <c r="C995" s="153">
        <v>160.22711999999999</v>
      </c>
    </row>
    <row r="996" spans="1:3" x14ac:dyDescent="0.3">
      <c r="A996" s="156">
        <v>41680.6666666643</v>
      </c>
      <c r="B996" s="155">
        <v>16</v>
      </c>
      <c r="C996" s="153">
        <v>156.96299499999998</v>
      </c>
    </row>
    <row r="997" spans="1:3" x14ac:dyDescent="0.3">
      <c r="A997" s="156">
        <v>41680.708333330964</v>
      </c>
      <c r="B997" s="155">
        <v>17</v>
      </c>
      <c r="C997" s="153">
        <v>151.78665599999999</v>
      </c>
    </row>
    <row r="998" spans="1:3" x14ac:dyDescent="0.3">
      <c r="A998" s="156">
        <v>41680.749999997628</v>
      </c>
      <c r="B998" s="155">
        <v>18</v>
      </c>
      <c r="C998" s="153">
        <v>144.483904</v>
      </c>
    </row>
    <row r="999" spans="1:3" x14ac:dyDescent="0.3">
      <c r="A999" s="156">
        <v>41680.791666664292</v>
      </c>
      <c r="B999" s="155">
        <v>19</v>
      </c>
      <c r="C999" s="153">
        <v>140.33054200000001</v>
      </c>
    </row>
    <row r="1000" spans="1:3" x14ac:dyDescent="0.3">
      <c r="A1000" s="156">
        <v>41680.833333330957</v>
      </c>
      <c r="B1000" s="155">
        <v>20</v>
      </c>
      <c r="C1000" s="153">
        <v>135.431963</v>
      </c>
    </row>
    <row r="1001" spans="1:3" x14ac:dyDescent="0.3">
      <c r="A1001" s="156">
        <v>41680.874999997621</v>
      </c>
      <c r="B1001" s="155">
        <v>21</v>
      </c>
      <c r="C1001" s="153">
        <v>133.96218999999999</v>
      </c>
    </row>
    <row r="1002" spans="1:3" x14ac:dyDescent="0.3">
      <c r="A1002" s="156">
        <v>41680.916666664285</v>
      </c>
      <c r="B1002" s="155">
        <v>22</v>
      </c>
      <c r="C1002" s="153">
        <v>132.93624800000001</v>
      </c>
    </row>
    <row r="1003" spans="1:3" x14ac:dyDescent="0.3">
      <c r="A1003" s="156">
        <v>41680.958333330949</v>
      </c>
      <c r="B1003" s="155">
        <v>23</v>
      </c>
      <c r="C1003" s="153">
        <v>133.07042799999999</v>
      </c>
    </row>
    <row r="1004" spans="1:3" x14ac:dyDescent="0.3">
      <c r="A1004" s="156">
        <v>41680.958333330949</v>
      </c>
      <c r="B1004" s="155">
        <v>24</v>
      </c>
      <c r="C1004" s="153">
        <v>130.76699600000001</v>
      </c>
    </row>
    <row r="1005" spans="1:3" x14ac:dyDescent="0.3">
      <c r="A1005" s="156">
        <v>41681.041666664278</v>
      </c>
      <c r="B1005" s="155">
        <v>1</v>
      </c>
      <c r="C1005" s="153">
        <v>127.30349900000002</v>
      </c>
    </row>
    <row r="1006" spans="1:3" x14ac:dyDescent="0.3">
      <c r="A1006" s="156">
        <v>41681.083333330942</v>
      </c>
      <c r="B1006" s="155">
        <v>2</v>
      </c>
      <c r="C1006" s="153">
        <v>123.872907</v>
      </c>
    </row>
    <row r="1007" spans="1:3" x14ac:dyDescent="0.3">
      <c r="A1007" s="156">
        <v>41681.124999997606</v>
      </c>
      <c r="B1007" s="155">
        <v>3</v>
      </c>
      <c r="C1007" s="153">
        <v>122.40509899999999</v>
      </c>
    </row>
    <row r="1008" spans="1:3" x14ac:dyDescent="0.3">
      <c r="A1008" s="156">
        <v>41681.16666666427</v>
      </c>
      <c r="B1008" s="155">
        <v>4</v>
      </c>
      <c r="C1008" s="153">
        <v>123.374448</v>
      </c>
    </row>
    <row r="1009" spans="1:3" x14ac:dyDescent="0.3">
      <c r="A1009" s="156">
        <v>41681.208333330935</v>
      </c>
      <c r="B1009" s="155">
        <v>5</v>
      </c>
      <c r="C1009" s="153">
        <v>127.54317000000002</v>
      </c>
    </row>
    <row r="1010" spans="1:3" x14ac:dyDescent="0.3">
      <c r="A1010" s="156">
        <v>41681.249999997599</v>
      </c>
      <c r="B1010" s="155">
        <v>6</v>
      </c>
      <c r="C1010" s="153">
        <v>143.26124899999999</v>
      </c>
    </row>
    <row r="1011" spans="1:3" x14ac:dyDescent="0.3">
      <c r="A1011" s="156">
        <v>41681.291666664263</v>
      </c>
      <c r="B1011" s="155">
        <v>7</v>
      </c>
      <c r="C1011" s="153">
        <v>159.417269</v>
      </c>
    </row>
    <row r="1012" spans="1:3" x14ac:dyDescent="0.3">
      <c r="A1012" s="156">
        <v>41681.333333330927</v>
      </c>
      <c r="B1012" s="155">
        <v>8</v>
      </c>
      <c r="C1012" s="153">
        <v>167.899406</v>
      </c>
    </row>
    <row r="1013" spans="1:3" x14ac:dyDescent="0.3">
      <c r="A1013" s="156">
        <v>41681.374999997592</v>
      </c>
      <c r="B1013" s="155">
        <v>9</v>
      </c>
      <c r="C1013" s="153">
        <v>166.06242900000001</v>
      </c>
    </row>
    <row r="1014" spans="1:3" x14ac:dyDescent="0.3">
      <c r="A1014" s="156">
        <v>41681.416666664256</v>
      </c>
      <c r="B1014" s="155">
        <v>10</v>
      </c>
      <c r="C1014" s="153">
        <v>169.247207</v>
      </c>
    </row>
    <row r="1015" spans="1:3" x14ac:dyDescent="0.3">
      <c r="A1015" s="156">
        <v>41681.45833333092</v>
      </c>
      <c r="B1015" s="155">
        <v>11</v>
      </c>
      <c r="C1015" s="153">
        <v>169.19842399999999</v>
      </c>
    </row>
    <row r="1016" spans="1:3" x14ac:dyDescent="0.3">
      <c r="A1016" s="156">
        <v>41681.499999997584</v>
      </c>
      <c r="B1016" s="155">
        <v>12</v>
      </c>
      <c r="C1016" s="153">
        <v>168.24812700000001</v>
      </c>
    </row>
    <row r="1017" spans="1:3" x14ac:dyDescent="0.3">
      <c r="A1017" s="156">
        <v>41681.541666664249</v>
      </c>
      <c r="B1017" s="155">
        <v>13</v>
      </c>
      <c r="C1017" s="153">
        <v>170.985817</v>
      </c>
    </row>
    <row r="1018" spans="1:3" x14ac:dyDescent="0.3">
      <c r="A1018" s="156">
        <v>41681.583333330913</v>
      </c>
      <c r="B1018" s="155">
        <v>14</v>
      </c>
      <c r="C1018" s="153">
        <v>168.891594</v>
      </c>
    </row>
    <row r="1019" spans="1:3" x14ac:dyDescent="0.3">
      <c r="A1019" s="156">
        <v>41681.624999997577</v>
      </c>
      <c r="B1019" s="155">
        <v>15</v>
      </c>
      <c r="C1019" s="153">
        <v>165.17015900000001</v>
      </c>
    </row>
    <row r="1020" spans="1:3" x14ac:dyDescent="0.3">
      <c r="A1020" s="156">
        <v>41681.666666664241</v>
      </c>
      <c r="B1020" s="155">
        <v>16</v>
      </c>
      <c r="C1020" s="153">
        <v>162.76393300000001</v>
      </c>
    </row>
    <row r="1021" spans="1:3" x14ac:dyDescent="0.3">
      <c r="A1021" s="156">
        <v>41681.708333330906</v>
      </c>
      <c r="B1021" s="155">
        <v>17</v>
      </c>
      <c r="C1021" s="153">
        <v>154.95723900000002</v>
      </c>
    </row>
    <row r="1022" spans="1:3" x14ac:dyDescent="0.3">
      <c r="A1022" s="156">
        <v>41681.74999999757</v>
      </c>
      <c r="B1022" s="155">
        <v>18</v>
      </c>
      <c r="C1022" s="153">
        <v>146.21675499999998</v>
      </c>
    </row>
    <row r="1023" spans="1:3" x14ac:dyDescent="0.3">
      <c r="A1023" s="156">
        <v>41681.791666664234</v>
      </c>
      <c r="B1023" s="155">
        <v>19</v>
      </c>
      <c r="C1023" s="153">
        <v>141.42038199999999</v>
      </c>
    </row>
    <row r="1024" spans="1:3" x14ac:dyDescent="0.3">
      <c r="A1024" s="156">
        <v>41681.833333330898</v>
      </c>
      <c r="B1024" s="155">
        <v>20</v>
      </c>
      <c r="C1024" s="153">
        <v>137.19429199999999</v>
      </c>
    </row>
    <row r="1025" spans="1:3" x14ac:dyDescent="0.3">
      <c r="A1025" s="156">
        <v>41681.874999997563</v>
      </c>
      <c r="B1025" s="155">
        <v>21</v>
      </c>
      <c r="C1025" s="153">
        <v>135.74432300000001</v>
      </c>
    </row>
    <row r="1026" spans="1:3" x14ac:dyDescent="0.3">
      <c r="A1026" s="156">
        <v>41681.916666664227</v>
      </c>
      <c r="B1026" s="155">
        <v>22</v>
      </c>
      <c r="C1026" s="153">
        <v>133.79368599999998</v>
      </c>
    </row>
    <row r="1027" spans="1:3" x14ac:dyDescent="0.3">
      <c r="A1027" s="156">
        <v>41681.958333330891</v>
      </c>
      <c r="B1027" s="155">
        <v>23</v>
      </c>
      <c r="C1027" s="153">
        <v>133.99381700000001</v>
      </c>
    </row>
    <row r="1028" spans="1:3" x14ac:dyDescent="0.3">
      <c r="A1028" s="156">
        <v>41681.958333330891</v>
      </c>
      <c r="B1028" s="155">
        <v>24</v>
      </c>
      <c r="C1028" s="153">
        <v>130.77179599999999</v>
      </c>
    </row>
    <row r="1029" spans="1:3" x14ac:dyDescent="0.3">
      <c r="A1029" s="156">
        <v>41682.04166666422</v>
      </c>
      <c r="B1029" s="155">
        <v>1</v>
      </c>
      <c r="C1029" s="153">
        <v>127.753299</v>
      </c>
    </row>
    <row r="1030" spans="1:3" x14ac:dyDescent="0.3">
      <c r="A1030" s="156">
        <v>41682.083333330884</v>
      </c>
      <c r="B1030" s="155">
        <v>2</v>
      </c>
      <c r="C1030" s="153">
        <v>124.52663200000001</v>
      </c>
    </row>
    <row r="1031" spans="1:3" x14ac:dyDescent="0.3">
      <c r="A1031" s="156">
        <v>41682.124999997548</v>
      </c>
      <c r="B1031" s="155">
        <v>3</v>
      </c>
      <c r="C1031" s="153">
        <v>122.1199</v>
      </c>
    </row>
    <row r="1032" spans="1:3" x14ac:dyDescent="0.3">
      <c r="A1032" s="156">
        <v>41682.166666664212</v>
      </c>
      <c r="B1032" s="155">
        <v>4</v>
      </c>
      <c r="C1032" s="153">
        <v>122.06427500000001</v>
      </c>
    </row>
    <row r="1033" spans="1:3" x14ac:dyDescent="0.3">
      <c r="A1033" s="156">
        <v>41682.208333330876</v>
      </c>
      <c r="B1033" s="155">
        <v>5</v>
      </c>
      <c r="C1033" s="153">
        <v>129.02384800000002</v>
      </c>
    </row>
    <row r="1034" spans="1:3" x14ac:dyDescent="0.3">
      <c r="A1034" s="156">
        <v>41682.249999997541</v>
      </c>
      <c r="B1034" s="155">
        <v>6</v>
      </c>
      <c r="C1034" s="153">
        <v>140.02900699999998</v>
      </c>
    </row>
    <row r="1035" spans="1:3" x14ac:dyDescent="0.3">
      <c r="A1035" s="156">
        <v>41682.291666664205</v>
      </c>
      <c r="B1035" s="155">
        <v>7</v>
      </c>
      <c r="C1035" s="153">
        <v>151.31041200000001</v>
      </c>
    </row>
    <row r="1036" spans="1:3" x14ac:dyDescent="0.3">
      <c r="A1036" s="156">
        <v>41682.333333330869</v>
      </c>
      <c r="B1036" s="155">
        <v>8</v>
      </c>
      <c r="C1036" s="153">
        <v>160.741849</v>
      </c>
    </row>
    <row r="1037" spans="1:3" x14ac:dyDescent="0.3">
      <c r="A1037" s="156">
        <v>41682.374999997533</v>
      </c>
      <c r="B1037" s="155">
        <v>9</v>
      </c>
      <c r="C1037" s="153">
        <v>167.60067100000001</v>
      </c>
    </row>
    <row r="1038" spans="1:3" x14ac:dyDescent="0.3">
      <c r="A1038" s="156">
        <v>41682.416666664198</v>
      </c>
      <c r="B1038" s="155">
        <v>10</v>
      </c>
      <c r="C1038" s="153">
        <v>172.17714299999997</v>
      </c>
    </row>
    <row r="1039" spans="1:3" x14ac:dyDescent="0.3">
      <c r="A1039" s="156">
        <v>41682.458333330862</v>
      </c>
      <c r="B1039" s="155">
        <v>11</v>
      </c>
      <c r="C1039" s="153">
        <v>173.46179599999999</v>
      </c>
    </row>
    <row r="1040" spans="1:3" x14ac:dyDescent="0.3">
      <c r="A1040" s="156">
        <v>41682.499999997526</v>
      </c>
      <c r="B1040" s="155">
        <v>12</v>
      </c>
      <c r="C1040" s="153">
        <v>174.032749</v>
      </c>
    </row>
    <row r="1041" spans="1:3" x14ac:dyDescent="0.3">
      <c r="A1041" s="156">
        <v>41682.54166666419</v>
      </c>
      <c r="B1041" s="155">
        <v>13</v>
      </c>
      <c r="C1041" s="153">
        <v>175.39292900000001</v>
      </c>
    </row>
    <row r="1042" spans="1:3" x14ac:dyDescent="0.3">
      <c r="A1042" s="156">
        <v>41682.583333330855</v>
      </c>
      <c r="B1042" s="155">
        <v>14</v>
      </c>
      <c r="C1042" s="153">
        <v>175.129076</v>
      </c>
    </row>
    <row r="1043" spans="1:3" x14ac:dyDescent="0.3">
      <c r="A1043" s="156">
        <v>41682.624999997519</v>
      </c>
      <c r="B1043" s="155">
        <v>15</v>
      </c>
      <c r="C1043" s="153">
        <v>169.31955799999997</v>
      </c>
    </row>
    <row r="1044" spans="1:3" x14ac:dyDescent="0.3">
      <c r="A1044" s="156">
        <v>41682.666666664183</v>
      </c>
      <c r="B1044" s="155">
        <v>16</v>
      </c>
      <c r="C1044" s="153">
        <v>163.25841299999999</v>
      </c>
    </row>
    <row r="1045" spans="1:3" x14ac:dyDescent="0.3">
      <c r="A1045" s="156">
        <v>41682.708333330847</v>
      </c>
      <c r="B1045" s="155">
        <v>17</v>
      </c>
      <c r="C1045" s="153">
        <v>155.62977799999999</v>
      </c>
    </row>
    <row r="1046" spans="1:3" x14ac:dyDescent="0.3">
      <c r="A1046" s="156">
        <v>41682.749999997512</v>
      </c>
      <c r="B1046" s="155">
        <v>18</v>
      </c>
      <c r="C1046" s="153">
        <v>146.44023600000003</v>
      </c>
    </row>
    <row r="1047" spans="1:3" x14ac:dyDescent="0.3">
      <c r="A1047" s="156">
        <v>41682.791666664176</v>
      </c>
      <c r="B1047" s="155">
        <v>19</v>
      </c>
      <c r="C1047" s="153">
        <v>141.12266400000001</v>
      </c>
    </row>
    <row r="1048" spans="1:3" x14ac:dyDescent="0.3">
      <c r="A1048" s="156">
        <v>41682.83333333084</v>
      </c>
      <c r="B1048" s="155">
        <v>20</v>
      </c>
      <c r="C1048" s="153">
        <v>137.634704</v>
      </c>
    </row>
    <row r="1049" spans="1:3" x14ac:dyDescent="0.3">
      <c r="A1049" s="156">
        <v>41682.874999997504</v>
      </c>
      <c r="B1049" s="155">
        <v>21</v>
      </c>
      <c r="C1049" s="153">
        <v>136.14445999999998</v>
      </c>
    </row>
    <row r="1050" spans="1:3" x14ac:dyDescent="0.3">
      <c r="A1050" s="156">
        <v>41682.916666664169</v>
      </c>
      <c r="B1050" s="155">
        <v>22</v>
      </c>
      <c r="C1050" s="153">
        <v>134.894792</v>
      </c>
    </row>
    <row r="1051" spans="1:3" x14ac:dyDescent="0.3">
      <c r="A1051" s="156">
        <v>41682.958333330833</v>
      </c>
      <c r="B1051" s="155">
        <v>23</v>
      </c>
      <c r="C1051" s="153">
        <v>135.455274</v>
      </c>
    </row>
    <row r="1052" spans="1:3" x14ac:dyDescent="0.3">
      <c r="A1052" s="156">
        <v>41682.958333330833</v>
      </c>
      <c r="B1052" s="155">
        <v>24</v>
      </c>
      <c r="C1052" s="153">
        <v>132.89074100000002</v>
      </c>
    </row>
    <row r="1053" spans="1:3" x14ac:dyDescent="0.3">
      <c r="A1053" s="156">
        <v>41683.041666664161</v>
      </c>
      <c r="B1053" s="155">
        <v>1</v>
      </c>
      <c r="C1053" s="153">
        <v>128.655137</v>
      </c>
    </row>
    <row r="1054" spans="1:3" x14ac:dyDescent="0.3">
      <c r="A1054" s="156">
        <v>41683.083333330826</v>
      </c>
      <c r="B1054" s="155">
        <v>2</v>
      </c>
      <c r="C1054" s="153">
        <v>125.347632</v>
      </c>
    </row>
    <row r="1055" spans="1:3" x14ac:dyDescent="0.3">
      <c r="A1055" s="156">
        <v>41683.12499999749</v>
      </c>
      <c r="B1055" s="155">
        <v>3</v>
      </c>
      <c r="C1055" s="153">
        <v>123.780238</v>
      </c>
    </row>
    <row r="1056" spans="1:3" x14ac:dyDescent="0.3">
      <c r="A1056" s="156">
        <v>41683.166666664154</v>
      </c>
      <c r="B1056" s="155">
        <v>4</v>
      </c>
      <c r="C1056" s="153">
        <v>123.307847</v>
      </c>
    </row>
    <row r="1057" spans="1:3" x14ac:dyDescent="0.3">
      <c r="A1057" s="156">
        <v>41683.208333330818</v>
      </c>
      <c r="B1057" s="155">
        <v>5</v>
      </c>
      <c r="C1057" s="153">
        <v>129.468796</v>
      </c>
    </row>
    <row r="1058" spans="1:3" x14ac:dyDescent="0.3">
      <c r="A1058" s="156">
        <v>41683.249999997483</v>
      </c>
      <c r="B1058" s="155">
        <v>6</v>
      </c>
      <c r="C1058" s="153">
        <v>139.59516100000002</v>
      </c>
    </row>
    <row r="1059" spans="1:3" x14ac:dyDescent="0.3">
      <c r="A1059" s="156">
        <v>41683.291666664147</v>
      </c>
      <c r="B1059" s="155">
        <v>7</v>
      </c>
      <c r="C1059" s="153">
        <v>156.24145399999998</v>
      </c>
    </row>
    <row r="1060" spans="1:3" x14ac:dyDescent="0.3">
      <c r="A1060" s="156">
        <v>41683.333333330811</v>
      </c>
      <c r="B1060" s="155">
        <v>8</v>
      </c>
      <c r="C1060" s="153">
        <v>166.77316299999998</v>
      </c>
    </row>
    <row r="1061" spans="1:3" x14ac:dyDescent="0.3">
      <c r="A1061" s="156">
        <v>41683.374999997475</v>
      </c>
      <c r="B1061" s="155">
        <v>9</v>
      </c>
      <c r="C1061" s="153">
        <v>165.93802300000002</v>
      </c>
    </row>
    <row r="1062" spans="1:3" x14ac:dyDescent="0.3">
      <c r="A1062" s="156">
        <v>41683.416666664139</v>
      </c>
      <c r="B1062" s="155">
        <v>10</v>
      </c>
      <c r="C1062" s="153">
        <v>168.783479</v>
      </c>
    </row>
    <row r="1063" spans="1:3" x14ac:dyDescent="0.3">
      <c r="A1063" s="156">
        <v>41683.458333330804</v>
      </c>
      <c r="B1063" s="155">
        <v>11</v>
      </c>
      <c r="C1063" s="153">
        <v>170.855909</v>
      </c>
    </row>
    <row r="1064" spans="1:3" x14ac:dyDescent="0.3">
      <c r="A1064" s="156">
        <v>41683.499999997468</v>
      </c>
      <c r="B1064" s="155">
        <v>12</v>
      </c>
      <c r="C1064" s="153">
        <v>171.597159</v>
      </c>
    </row>
    <row r="1065" spans="1:3" x14ac:dyDescent="0.3">
      <c r="A1065" s="156">
        <v>41683.541666664132</v>
      </c>
      <c r="B1065" s="155">
        <v>13</v>
      </c>
      <c r="C1065" s="153">
        <v>171.90705599999998</v>
      </c>
    </row>
    <row r="1066" spans="1:3" x14ac:dyDescent="0.3">
      <c r="A1066" s="156">
        <v>41683.583333330796</v>
      </c>
      <c r="B1066" s="155">
        <v>14</v>
      </c>
      <c r="C1066" s="153">
        <v>173.21989300000001</v>
      </c>
    </row>
    <row r="1067" spans="1:3" x14ac:dyDescent="0.3">
      <c r="A1067" s="156">
        <v>41683.624999997461</v>
      </c>
      <c r="B1067" s="155">
        <v>15</v>
      </c>
      <c r="C1067" s="153">
        <v>168.43793600000001</v>
      </c>
    </row>
    <row r="1068" spans="1:3" x14ac:dyDescent="0.3">
      <c r="A1068" s="156">
        <v>41683.666666664125</v>
      </c>
      <c r="B1068" s="155">
        <v>16</v>
      </c>
      <c r="C1068" s="153">
        <v>162.29366199999998</v>
      </c>
    </row>
    <row r="1069" spans="1:3" x14ac:dyDescent="0.3">
      <c r="A1069" s="156">
        <v>41683.708333330789</v>
      </c>
      <c r="B1069" s="155">
        <v>17</v>
      </c>
      <c r="C1069" s="153">
        <v>154.301174</v>
      </c>
    </row>
    <row r="1070" spans="1:3" x14ac:dyDescent="0.3">
      <c r="A1070" s="156">
        <v>41683.749999997453</v>
      </c>
      <c r="B1070" s="155">
        <v>18</v>
      </c>
      <c r="C1070" s="153">
        <v>146.62038000000001</v>
      </c>
    </row>
    <row r="1071" spans="1:3" x14ac:dyDescent="0.3">
      <c r="A1071" s="156">
        <v>41683.791666664118</v>
      </c>
      <c r="B1071" s="155">
        <v>19</v>
      </c>
      <c r="C1071" s="153">
        <v>142.35393200000001</v>
      </c>
    </row>
    <row r="1072" spans="1:3" x14ac:dyDescent="0.3">
      <c r="A1072" s="156">
        <v>41683.833333330782</v>
      </c>
      <c r="B1072" s="155">
        <v>20</v>
      </c>
      <c r="C1072" s="153">
        <v>137.25779200000002</v>
      </c>
    </row>
    <row r="1073" spans="1:3" x14ac:dyDescent="0.3">
      <c r="A1073" s="156">
        <v>41683.874999997446</v>
      </c>
      <c r="B1073" s="155">
        <v>21</v>
      </c>
      <c r="C1073" s="153">
        <v>135.70831100000001</v>
      </c>
    </row>
    <row r="1074" spans="1:3" x14ac:dyDescent="0.3">
      <c r="A1074" s="156">
        <v>41683.91666666411</v>
      </c>
      <c r="B1074" s="155">
        <v>22</v>
      </c>
      <c r="C1074" s="153">
        <v>134.07173700000001</v>
      </c>
    </row>
    <row r="1075" spans="1:3" x14ac:dyDescent="0.3">
      <c r="A1075" s="156">
        <v>41683.958333330775</v>
      </c>
      <c r="B1075" s="155">
        <v>23</v>
      </c>
      <c r="C1075" s="153">
        <v>135.51457199999999</v>
      </c>
    </row>
    <row r="1076" spans="1:3" x14ac:dyDescent="0.3">
      <c r="A1076" s="156">
        <v>41683.958333330775</v>
      </c>
      <c r="B1076" s="155">
        <v>24</v>
      </c>
      <c r="C1076" s="153">
        <v>133.18951199999998</v>
      </c>
    </row>
    <row r="1077" spans="1:3" x14ac:dyDescent="0.3">
      <c r="A1077" s="156">
        <v>41684.041666664103</v>
      </c>
      <c r="B1077" s="155">
        <v>1</v>
      </c>
      <c r="C1077" s="153">
        <v>128.490397</v>
      </c>
    </row>
    <row r="1078" spans="1:3" x14ac:dyDescent="0.3">
      <c r="A1078" s="156">
        <v>41684.083333330767</v>
      </c>
      <c r="B1078" s="155">
        <v>2</v>
      </c>
      <c r="C1078" s="153">
        <v>124.886831</v>
      </c>
    </row>
    <row r="1079" spans="1:3" x14ac:dyDescent="0.3">
      <c r="A1079" s="156">
        <v>41684.124999997432</v>
      </c>
      <c r="B1079" s="155">
        <v>3</v>
      </c>
      <c r="C1079" s="153">
        <v>123.87229499999999</v>
      </c>
    </row>
    <row r="1080" spans="1:3" x14ac:dyDescent="0.3">
      <c r="A1080" s="156">
        <v>41684.166666664096</v>
      </c>
      <c r="B1080" s="155">
        <v>4</v>
      </c>
      <c r="C1080" s="153">
        <v>123.252573</v>
      </c>
    </row>
    <row r="1081" spans="1:3" x14ac:dyDescent="0.3">
      <c r="A1081" s="156">
        <v>41684.20833333076</v>
      </c>
      <c r="B1081" s="155">
        <v>5</v>
      </c>
      <c r="C1081" s="153">
        <v>128.03512999999998</v>
      </c>
    </row>
    <row r="1082" spans="1:3" x14ac:dyDescent="0.3">
      <c r="A1082" s="156">
        <v>41684.249999997424</v>
      </c>
      <c r="B1082" s="155">
        <v>6</v>
      </c>
      <c r="C1082" s="153">
        <v>137.897402</v>
      </c>
    </row>
    <row r="1083" spans="1:3" x14ac:dyDescent="0.3">
      <c r="A1083" s="156">
        <v>41684.291666664089</v>
      </c>
      <c r="B1083" s="155">
        <v>7</v>
      </c>
      <c r="C1083" s="153">
        <v>148.22073699999999</v>
      </c>
    </row>
    <row r="1084" spans="1:3" x14ac:dyDescent="0.3">
      <c r="A1084" s="156">
        <v>41684.333333330753</v>
      </c>
      <c r="B1084" s="155">
        <v>8</v>
      </c>
      <c r="C1084" s="153">
        <v>155.32878399999998</v>
      </c>
    </row>
    <row r="1085" spans="1:3" x14ac:dyDescent="0.3">
      <c r="A1085" s="156">
        <v>41684.374999997417</v>
      </c>
      <c r="B1085" s="155">
        <v>9</v>
      </c>
      <c r="C1085" s="153">
        <v>159.41617499999998</v>
      </c>
    </row>
    <row r="1086" spans="1:3" x14ac:dyDescent="0.3">
      <c r="A1086" s="156">
        <v>41684.416666664081</v>
      </c>
      <c r="B1086" s="155">
        <v>10</v>
      </c>
      <c r="C1086" s="153">
        <v>162.64679799999999</v>
      </c>
    </row>
    <row r="1087" spans="1:3" x14ac:dyDescent="0.3">
      <c r="A1087" s="156">
        <v>41684.458333330746</v>
      </c>
      <c r="B1087" s="155">
        <v>11</v>
      </c>
      <c r="C1087" s="153">
        <v>166.401791</v>
      </c>
    </row>
    <row r="1088" spans="1:3" x14ac:dyDescent="0.3">
      <c r="A1088" s="156">
        <v>41684.49999999741</v>
      </c>
      <c r="B1088" s="155">
        <v>12</v>
      </c>
      <c r="C1088" s="153">
        <v>167.85705799999997</v>
      </c>
    </row>
    <row r="1089" spans="1:3" x14ac:dyDescent="0.3">
      <c r="A1089" s="156">
        <v>41684.541666664074</v>
      </c>
      <c r="B1089" s="155">
        <v>13</v>
      </c>
      <c r="C1089" s="153">
        <v>168.32266799999996</v>
      </c>
    </row>
    <row r="1090" spans="1:3" x14ac:dyDescent="0.3">
      <c r="A1090" s="156">
        <v>41684.583333330738</v>
      </c>
      <c r="B1090" s="155">
        <v>14</v>
      </c>
      <c r="C1090" s="153">
        <v>167.38357800000003</v>
      </c>
    </row>
    <row r="1091" spans="1:3" x14ac:dyDescent="0.3">
      <c r="A1091" s="156">
        <v>41684.624999997402</v>
      </c>
      <c r="B1091" s="155">
        <v>15</v>
      </c>
      <c r="C1091" s="153">
        <v>161.948004</v>
      </c>
    </row>
    <row r="1092" spans="1:3" x14ac:dyDescent="0.3">
      <c r="A1092" s="156">
        <v>41684.666666664067</v>
      </c>
      <c r="B1092" s="155">
        <v>16</v>
      </c>
      <c r="C1092" s="153">
        <v>156.374876</v>
      </c>
    </row>
    <row r="1093" spans="1:3" x14ac:dyDescent="0.3">
      <c r="A1093" s="156">
        <v>41684.708333330731</v>
      </c>
      <c r="B1093" s="155">
        <v>17</v>
      </c>
      <c r="C1093" s="153">
        <v>150.07828499999999</v>
      </c>
    </row>
    <row r="1094" spans="1:3" x14ac:dyDescent="0.3">
      <c r="A1094" s="156">
        <v>41684.749999997395</v>
      </c>
      <c r="B1094" s="155">
        <v>18</v>
      </c>
      <c r="C1094" s="153">
        <v>142.17858299999997</v>
      </c>
    </row>
    <row r="1095" spans="1:3" x14ac:dyDescent="0.3">
      <c r="A1095" s="156">
        <v>41684.791666664059</v>
      </c>
      <c r="B1095" s="155">
        <v>19</v>
      </c>
      <c r="C1095" s="153">
        <v>136.99975999999998</v>
      </c>
    </row>
    <row r="1096" spans="1:3" x14ac:dyDescent="0.3">
      <c r="A1096" s="156">
        <v>41684.833333330724</v>
      </c>
      <c r="B1096" s="155">
        <v>20</v>
      </c>
      <c r="C1096" s="153">
        <v>131.41673</v>
      </c>
    </row>
    <row r="1097" spans="1:3" x14ac:dyDescent="0.3">
      <c r="A1097" s="156">
        <v>41684.874999997388</v>
      </c>
      <c r="B1097" s="155">
        <v>21</v>
      </c>
      <c r="C1097" s="153">
        <v>130.08502100000001</v>
      </c>
    </row>
    <row r="1098" spans="1:3" x14ac:dyDescent="0.3">
      <c r="A1098" s="156">
        <v>41684.916666664052</v>
      </c>
      <c r="B1098" s="155">
        <v>22</v>
      </c>
      <c r="C1098" s="153">
        <v>128.35584</v>
      </c>
    </row>
    <row r="1099" spans="1:3" x14ac:dyDescent="0.3">
      <c r="A1099" s="156">
        <v>41684.958333330716</v>
      </c>
      <c r="B1099" s="155">
        <v>23</v>
      </c>
      <c r="C1099" s="153">
        <v>126.91030799999999</v>
      </c>
    </row>
    <row r="1100" spans="1:3" x14ac:dyDescent="0.3">
      <c r="A1100" s="156">
        <v>41684.958333330716</v>
      </c>
      <c r="B1100" s="155">
        <v>24</v>
      </c>
      <c r="C1100" s="153">
        <v>124.10965300000001</v>
      </c>
    </row>
    <row r="1101" spans="1:3" x14ac:dyDescent="0.3">
      <c r="A1101" s="156">
        <v>41685.041666664045</v>
      </c>
      <c r="B1101" s="155">
        <v>1</v>
      </c>
      <c r="C1101" s="153">
        <v>121.58662600000001</v>
      </c>
    </row>
    <row r="1102" spans="1:3" x14ac:dyDescent="0.3">
      <c r="A1102" s="156">
        <v>41685.083333330709</v>
      </c>
      <c r="B1102" s="155">
        <v>2</v>
      </c>
      <c r="C1102" s="153">
        <v>116.465754</v>
      </c>
    </row>
    <row r="1103" spans="1:3" x14ac:dyDescent="0.3">
      <c r="A1103" s="156">
        <v>41685.124999997373</v>
      </c>
      <c r="B1103" s="155">
        <v>3</v>
      </c>
      <c r="C1103" s="153">
        <v>115.98929699999999</v>
      </c>
    </row>
    <row r="1104" spans="1:3" x14ac:dyDescent="0.3">
      <c r="A1104" s="156">
        <v>41685.166666664038</v>
      </c>
      <c r="B1104" s="155">
        <v>4</v>
      </c>
      <c r="C1104" s="153">
        <v>114.69826800000001</v>
      </c>
    </row>
    <row r="1105" spans="1:3" x14ac:dyDescent="0.3">
      <c r="A1105" s="156">
        <v>41685.208333330702</v>
      </c>
      <c r="B1105" s="155">
        <v>5</v>
      </c>
      <c r="C1105" s="153">
        <v>115.81563600000001</v>
      </c>
    </row>
    <row r="1106" spans="1:3" x14ac:dyDescent="0.3">
      <c r="A1106" s="156">
        <v>41685.249999997366</v>
      </c>
      <c r="B1106" s="155">
        <v>6</v>
      </c>
      <c r="C1106" s="153">
        <v>116.25695900000001</v>
      </c>
    </row>
    <row r="1107" spans="1:3" x14ac:dyDescent="0.3">
      <c r="A1107" s="156">
        <v>41685.29166666403</v>
      </c>
      <c r="B1107" s="155">
        <v>7</v>
      </c>
      <c r="C1107" s="153">
        <v>114.938586</v>
      </c>
    </row>
    <row r="1108" spans="1:3" x14ac:dyDescent="0.3">
      <c r="A1108" s="156">
        <v>41685.333333330695</v>
      </c>
      <c r="B1108" s="155">
        <v>8</v>
      </c>
      <c r="C1108" s="153">
        <v>113.10262900000001</v>
      </c>
    </row>
    <row r="1109" spans="1:3" x14ac:dyDescent="0.3">
      <c r="A1109" s="156">
        <v>41685.374999997359</v>
      </c>
      <c r="B1109" s="155">
        <v>9</v>
      </c>
      <c r="C1109" s="153">
        <v>113.514743</v>
      </c>
    </row>
    <row r="1110" spans="1:3" x14ac:dyDescent="0.3">
      <c r="A1110" s="156">
        <v>41685.416666664023</v>
      </c>
      <c r="B1110" s="155">
        <v>10</v>
      </c>
      <c r="C1110" s="153">
        <v>113.26707500000001</v>
      </c>
    </row>
    <row r="1111" spans="1:3" x14ac:dyDescent="0.3">
      <c r="A1111" s="156">
        <v>41685.458333330687</v>
      </c>
      <c r="B1111" s="155">
        <v>11</v>
      </c>
      <c r="C1111" s="153">
        <v>113.333696</v>
      </c>
    </row>
    <row r="1112" spans="1:3" x14ac:dyDescent="0.3">
      <c r="A1112" s="156">
        <v>41685.499999997352</v>
      </c>
      <c r="B1112" s="155">
        <v>12</v>
      </c>
      <c r="C1112" s="153">
        <v>112.67095199999999</v>
      </c>
    </row>
    <row r="1113" spans="1:3" x14ac:dyDescent="0.3">
      <c r="A1113" s="156">
        <v>41685.541666664016</v>
      </c>
      <c r="B1113" s="155">
        <v>13</v>
      </c>
      <c r="C1113" s="153">
        <v>111.029785</v>
      </c>
    </row>
    <row r="1114" spans="1:3" x14ac:dyDescent="0.3">
      <c r="A1114" s="156">
        <v>41685.58333333068</v>
      </c>
      <c r="B1114" s="155">
        <v>14</v>
      </c>
      <c r="C1114" s="153">
        <v>110.012979</v>
      </c>
    </row>
    <row r="1115" spans="1:3" x14ac:dyDescent="0.3">
      <c r="A1115" s="156">
        <v>41685.624999997344</v>
      </c>
      <c r="B1115" s="155">
        <v>15</v>
      </c>
      <c r="C1115" s="153">
        <v>107.69785300000001</v>
      </c>
    </row>
    <row r="1116" spans="1:3" x14ac:dyDescent="0.3">
      <c r="A1116" s="156">
        <v>41685.666666664009</v>
      </c>
      <c r="B1116" s="155">
        <v>16</v>
      </c>
      <c r="C1116" s="153">
        <v>105.164084</v>
      </c>
    </row>
    <row r="1117" spans="1:3" x14ac:dyDescent="0.3">
      <c r="A1117" s="156">
        <v>41685.708333330673</v>
      </c>
      <c r="B1117" s="155">
        <v>17</v>
      </c>
      <c r="C1117" s="153">
        <v>103.17265200000001</v>
      </c>
    </row>
    <row r="1118" spans="1:3" x14ac:dyDescent="0.3">
      <c r="A1118" s="156">
        <v>41685.749999997337</v>
      </c>
      <c r="B1118" s="155">
        <v>18</v>
      </c>
      <c r="C1118" s="153">
        <v>102.82089999999999</v>
      </c>
    </row>
    <row r="1119" spans="1:3" x14ac:dyDescent="0.3">
      <c r="A1119" s="156">
        <v>41685.791666664001</v>
      </c>
      <c r="B1119" s="155">
        <v>19</v>
      </c>
      <c r="C1119" s="153">
        <v>102.43655699999999</v>
      </c>
    </row>
    <row r="1120" spans="1:3" x14ac:dyDescent="0.3">
      <c r="A1120" s="156">
        <v>41685.833333330665</v>
      </c>
      <c r="B1120" s="155">
        <v>20</v>
      </c>
      <c r="C1120" s="153">
        <v>101.542525</v>
      </c>
    </row>
    <row r="1121" spans="1:3" x14ac:dyDescent="0.3">
      <c r="A1121" s="156">
        <v>41685.87499999733</v>
      </c>
      <c r="B1121" s="155">
        <v>21</v>
      </c>
      <c r="C1121" s="153">
        <v>100.661427</v>
      </c>
    </row>
    <row r="1122" spans="1:3" x14ac:dyDescent="0.3">
      <c r="A1122" s="156">
        <v>41685.916666663994</v>
      </c>
      <c r="B1122" s="155">
        <v>22</v>
      </c>
      <c r="C1122" s="153">
        <v>100.231971</v>
      </c>
    </row>
    <row r="1123" spans="1:3" x14ac:dyDescent="0.3">
      <c r="A1123" s="156">
        <v>41685.958333330658</v>
      </c>
      <c r="B1123" s="155">
        <v>23</v>
      </c>
      <c r="C1123" s="153">
        <v>99.004563000000005</v>
      </c>
    </row>
    <row r="1124" spans="1:3" x14ac:dyDescent="0.3">
      <c r="A1124" s="156">
        <v>41685.958333330658</v>
      </c>
      <c r="B1124" s="155">
        <v>24</v>
      </c>
      <c r="C1124" s="153">
        <v>99.301251000000008</v>
      </c>
    </row>
    <row r="1125" spans="1:3" x14ac:dyDescent="0.3">
      <c r="A1125" s="156">
        <v>41686.041666663987</v>
      </c>
      <c r="B1125" s="155">
        <v>1</v>
      </c>
      <c r="C1125" s="153">
        <v>99.00859899999999</v>
      </c>
    </row>
    <row r="1126" spans="1:3" x14ac:dyDescent="0.3">
      <c r="A1126" s="156">
        <v>41686.083333330651</v>
      </c>
      <c r="B1126" s="155">
        <v>2</v>
      </c>
      <c r="C1126" s="153">
        <v>98.445161000000013</v>
      </c>
    </row>
    <row r="1127" spans="1:3" x14ac:dyDescent="0.3">
      <c r="A1127" s="156">
        <v>41686.124999997315</v>
      </c>
      <c r="B1127" s="155">
        <v>3</v>
      </c>
      <c r="C1127" s="153">
        <v>97.421230000000008</v>
      </c>
    </row>
    <row r="1128" spans="1:3" x14ac:dyDescent="0.3">
      <c r="A1128" s="156">
        <v>41686.166666663979</v>
      </c>
      <c r="B1128" s="155">
        <v>4</v>
      </c>
      <c r="C1128" s="153">
        <v>97.532443000000001</v>
      </c>
    </row>
    <row r="1129" spans="1:3" x14ac:dyDescent="0.3">
      <c r="A1129" s="156">
        <v>41686.208333330644</v>
      </c>
      <c r="B1129" s="155">
        <v>5</v>
      </c>
      <c r="C1129" s="153">
        <v>97.863287000000014</v>
      </c>
    </row>
    <row r="1130" spans="1:3" x14ac:dyDescent="0.3">
      <c r="A1130" s="156">
        <v>41686.249999997308</v>
      </c>
      <c r="B1130" s="155">
        <v>6</v>
      </c>
      <c r="C1130" s="153">
        <v>96.350286999999994</v>
      </c>
    </row>
    <row r="1131" spans="1:3" x14ac:dyDescent="0.3">
      <c r="A1131" s="156">
        <v>41686.291666663972</v>
      </c>
      <c r="B1131" s="155">
        <v>7</v>
      </c>
      <c r="C1131" s="153">
        <v>94.005747999999997</v>
      </c>
    </row>
    <row r="1132" spans="1:3" x14ac:dyDescent="0.3">
      <c r="A1132" s="156">
        <v>41686.333333330636</v>
      </c>
      <c r="B1132" s="155">
        <v>8</v>
      </c>
      <c r="C1132" s="153">
        <v>91.874224999999996</v>
      </c>
    </row>
    <row r="1133" spans="1:3" x14ac:dyDescent="0.3">
      <c r="A1133" s="156">
        <v>41686.374999997301</v>
      </c>
      <c r="B1133" s="155">
        <v>9</v>
      </c>
      <c r="C1133" s="153">
        <v>92.727516000000008</v>
      </c>
    </row>
    <row r="1134" spans="1:3" x14ac:dyDescent="0.3">
      <c r="A1134" s="156">
        <v>41686.416666663965</v>
      </c>
      <c r="B1134" s="155">
        <v>10</v>
      </c>
      <c r="C1134" s="153">
        <v>94.412910000000011</v>
      </c>
    </row>
    <row r="1135" spans="1:3" x14ac:dyDescent="0.3">
      <c r="A1135" s="156">
        <v>41686.458333330629</v>
      </c>
      <c r="B1135" s="155">
        <v>11</v>
      </c>
      <c r="C1135" s="153">
        <v>94.315094999999999</v>
      </c>
    </row>
    <row r="1136" spans="1:3" x14ac:dyDescent="0.3">
      <c r="A1136" s="156">
        <v>41686.499999997293</v>
      </c>
      <c r="B1136" s="155">
        <v>12</v>
      </c>
      <c r="C1136" s="153">
        <v>94.334599999999995</v>
      </c>
    </row>
    <row r="1137" spans="1:3" x14ac:dyDescent="0.3">
      <c r="A1137" s="156">
        <v>41686.541666663958</v>
      </c>
      <c r="B1137" s="155">
        <v>13</v>
      </c>
      <c r="C1137" s="153">
        <v>94.825947999999997</v>
      </c>
    </row>
    <row r="1138" spans="1:3" x14ac:dyDescent="0.3">
      <c r="A1138" s="156">
        <v>41686.583333330622</v>
      </c>
      <c r="B1138" s="155">
        <v>14</v>
      </c>
      <c r="C1138" s="153">
        <v>95.045687999999998</v>
      </c>
    </row>
    <row r="1139" spans="1:3" x14ac:dyDescent="0.3">
      <c r="A1139" s="156">
        <v>41686.624999997286</v>
      </c>
      <c r="B1139" s="155">
        <v>15</v>
      </c>
      <c r="C1139" s="153">
        <v>94.976838999999998</v>
      </c>
    </row>
    <row r="1140" spans="1:3" x14ac:dyDescent="0.3">
      <c r="A1140" s="156">
        <v>41686.66666666395</v>
      </c>
      <c r="B1140" s="155">
        <v>16</v>
      </c>
      <c r="C1140" s="153">
        <v>94.384811999999997</v>
      </c>
    </row>
    <row r="1141" spans="1:3" x14ac:dyDescent="0.3">
      <c r="A1141" s="156">
        <v>41686.708333330615</v>
      </c>
      <c r="B1141" s="155">
        <v>17</v>
      </c>
      <c r="C1141" s="153">
        <v>92.824759999999998</v>
      </c>
    </row>
    <row r="1142" spans="1:3" x14ac:dyDescent="0.3">
      <c r="A1142" s="156">
        <v>41686.749999997279</v>
      </c>
      <c r="B1142" s="155">
        <v>18</v>
      </c>
      <c r="C1142" s="153">
        <v>92.376435999999998</v>
      </c>
    </row>
    <row r="1143" spans="1:3" x14ac:dyDescent="0.3">
      <c r="A1143" s="156">
        <v>41686.791666663943</v>
      </c>
      <c r="B1143" s="155">
        <v>19</v>
      </c>
      <c r="C1143" s="153">
        <v>93.319284999999994</v>
      </c>
    </row>
    <row r="1144" spans="1:3" x14ac:dyDescent="0.3">
      <c r="A1144" s="156">
        <v>41686.833333330607</v>
      </c>
      <c r="B1144" s="155">
        <v>20</v>
      </c>
      <c r="C1144" s="153">
        <v>93.382490000000004</v>
      </c>
    </row>
    <row r="1145" spans="1:3" x14ac:dyDescent="0.3">
      <c r="A1145" s="156">
        <v>41686.874999997272</v>
      </c>
      <c r="B1145" s="155">
        <v>21</v>
      </c>
      <c r="C1145" s="153">
        <v>93.49033</v>
      </c>
    </row>
    <row r="1146" spans="1:3" x14ac:dyDescent="0.3">
      <c r="A1146" s="156">
        <v>41686.916666663936</v>
      </c>
      <c r="B1146" s="155">
        <v>22</v>
      </c>
      <c r="C1146" s="153">
        <v>93.801608999999999</v>
      </c>
    </row>
    <row r="1147" spans="1:3" x14ac:dyDescent="0.3">
      <c r="A1147" s="156">
        <v>41686.9583333306</v>
      </c>
      <c r="B1147" s="155">
        <v>23</v>
      </c>
      <c r="C1147" s="153">
        <v>93.712543999999994</v>
      </c>
    </row>
    <row r="1148" spans="1:3" x14ac:dyDescent="0.3">
      <c r="A1148" s="156">
        <v>41686.9583333306</v>
      </c>
      <c r="B1148" s="155">
        <v>24</v>
      </c>
      <c r="C1148" s="153">
        <v>94.872478000000001</v>
      </c>
    </row>
    <row r="1149" spans="1:3" x14ac:dyDescent="0.3">
      <c r="A1149" s="156">
        <v>41687.041666663928</v>
      </c>
      <c r="B1149" s="155">
        <v>1</v>
      </c>
      <c r="C1149" s="153">
        <v>96.073898</v>
      </c>
    </row>
    <row r="1150" spans="1:3" x14ac:dyDescent="0.3">
      <c r="A1150" s="156">
        <v>41687.083333330593</v>
      </c>
      <c r="B1150" s="155">
        <v>2</v>
      </c>
      <c r="C1150" s="153">
        <v>96.522167999999994</v>
      </c>
    </row>
    <row r="1151" spans="1:3" x14ac:dyDescent="0.3">
      <c r="A1151" s="156">
        <v>41687.124999997257</v>
      </c>
      <c r="B1151" s="155">
        <v>3</v>
      </c>
      <c r="C1151" s="153">
        <v>96.948460999999995</v>
      </c>
    </row>
    <row r="1152" spans="1:3" x14ac:dyDescent="0.3">
      <c r="A1152" s="156">
        <v>41687.166666663921</v>
      </c>
      <c r="B1152" s="155">
        <v>4</v>
      </c>
      <c r="C1152" s="153">
        <v>98.455300999999992</v>
      </c>
    </row>
    <row r="1153" spans="1:3" x14ac:dyDescent="0.3">
      <c r="A1153" s="156">
        <v>41687.208333330585</v>
      </c>
      <c r="B1153" s="155">
        <v>5</v>
      </c>
      <c r="C1153" s="153">
        <v>104.59319600000001</v>
      </c>
    </row>
    <row r="1154" spans="1:3" x14ac:dyDescent="0.3">
      <c r="A1154" s="156">
        <v>41687.24999999725</v>
      </c>
      <c r="B1154" s="155">
        <v>6</v>
      </c>
      <c r="C1154" s="153">
        <v>114.135564</v>
      </c>
    </row>
    <row r="1155" spans="1:3" x14ac:dyDescent="0.3">
      <c r="A1155" s="156">
        <v>41687.291666663914</v>
      </c>
      <c r="B1155" s="155">
        <v>7</v>
      </c>
      <c r="C1155" s="153">
        <v>122.58497800000001</v>
      </c>
    </row>
    <row r="1156" spans="1:3" x14ac:dyDescent="0.3">
      <c r="A1156" s="156">
        <v>41687.333333330578</v>
      </c>
      <c r="B1156" s="155">
        <v>8</v>
      </c>
      <c r="C1156" s="153">
        <v>130.13237899999999</v>
      </c>
    </row>
    <row r="1157" spans="1:3" x14ac:dyDescent="0.3">
      <c r="A1157" s="156">
        <v>41687.374999997242</v>
      </c>
      <c r="B1157" s="155">
        <v>9</v>
      </c>
      <c r="C1157" s="153">
        <v>137.04904900000002</v>
      </c>
    </row>
    <row r="1158" spans="1:3" x14ac:dyDescent="0.3">
      <c r="A1158" s="156">
        <v>41687.416666663907</v>
      </c>
      <c r="B1158" s="155">
        <v>10</v>
      </c>
      <c r="C1158" s="153">
        <v>140.61140599999999</v>
      </c>
    </row>
    <row r="1159" spans="1:3" x14ac:dyDescent="0.3">
      <c r="A1159" s="156">
        <v>41687.458333330571</v>
      </c>
      <c r="B1159" s="155">
        <v>11</v>
      </c>
      <c r="C1159" s="153">
        <v>144.475988</v>
      </c>
    </row>
    <row r="1160" spans="1:3" x14ac:dyDescent="0.3">
      <c r="A1160" s="156">
        <v>41687.499999997235</v>
      </c>
      <c r="B1160" s="155">
        <v>12</v>
      </c>
      <c r="C1160" s="153">
        <v>143.811532</v>
      </c>
    </row>
    <row r="1161" spans="1:3" x14ac:dyDescent="0.3">
      <c r="A1161" s="156">
        <v>41687.541666663899</v>
      </c>
      <c r="B1161" s="155">
        <v>13</v>
      </c>
      <c r="C1161" s="153">
        <v>143.43328299999999</v>
      </c>
    </row>
    <row r="1162" spans="1:3" x14ac:dyDescent="0.3">
      <c r="A1162" s="156">
        <v>41687.583333330564</v>
      </c>
      <c r="B1162" s="155">
        <v>14</v>
      </c>
      <c r="C1162" s="153">
        <v>143.38519099999999</v>
      </c>
    </row>
    <row r="1163" spans="1:3" x14ac:dyDescent="0.3">
      <c r="A1163" s="156">
        <v>41687.624999997228</v>
      </c>
      <c r="B1163" s="155">
        <v>15</v>
      </c>
      <c r="C1163" s="153">
        <v>140.90723499999999</v>
      </c>
    </row>
    <row r="1164" spans="1:3" x14ac:dyDescent="0.3">
      <c r="A1164" s="156">
        <v>41687.666666663892</v>
      </c>
      <c r="B1164" s="155">
        <v>16</v>
      </c>
      <c r="C1164" s="153">
        <v>137.68224599999999</v>
      </c>
    </row>
    <row r="1165" spans="1:3" x14ac:dyDescent="0.3">
      <c r="A1165" s="156">
        <v>41687.708333330556</v>
      </c>
      <c r="B1165" s="155">
        <v>17</v>
      </c>
      <c r="C1165" s="153">
        <v>131.92753900000002</v>
      </c>
    </row>
    <row r="1166" spans="1:3" x14ac:dyDescent="0.3">
      <c r="A1166" s="156">
        <v>41687.749999997221</v>
      </c>
      <c r="B1166" s="155">
        <v>18</v>
      </c>
      <c r="C1166" s="153">
        <v>127.06773299999999</v>
      </c>
    </row>
    <row r="1167" spans="1:3" x14ac:dyDescent="0.3">
      <c r="A1167" s="156">
        <v>41687.791666663885</v>
      </c>
      <c r="B1167" s="155">
        <v>19</v>
      </c>
      <c r="C1167" s="153">
        <v>123.94857800000001</v>
      </c>
    </row>
    <row r="1168" spans="1:3" x14ac:dyDescent="0.3">
      <c r="A1168" s="156">
        <v>41687.833333330549</v>
      </c>
      <c r="B1168" s="155">
        <v>20</v>
      </c>
      <c r="C1168" s="153">
        <v>120.79837300000001</v>
      </c>
    </row>
    <row r="1169" spans="1:3" x14ac:dyDescent="0.3">
      <c r="A1169" s="156">
        <v>41687.874999997213</v>
      </c>
      <c r="B1169" s="155">
        <v>21</v>
      </c>
      <c r="C1169" s="153">
        <v>119.670423</v>
      </c>
    </row>
    <row r="1170" spans="1:3" x14ac:dyDescent="0.3">
      <c r="A1170" s="156">
        <v>41687.916666663878</v>
      </c>
      <c r="B1170" s="155">
        <v>22</v>
      </c>
      <c r="C1170" s="153">
        <v>119.611957</v>
      </c>
    </row>
    <row r="1171" spans="1:3" x14ac:dyDescent="0.3">
      <c r="A1171" s="156">
        <v>41687.958333330542</v>
      </c>
      <c r="B1171" s="155">
        <v>23</v>
      </c>
      <c r="C1171" s="153">
        <v>119.54637200000001</v>
      </c>
    </row>
    <row r="1172" spans="1:3" x14ac:dyDescent="0.3">
      <c r="A1172" s="156">
        <v>41687.958333330542</v>
      </c>
      <c r="B1172" s="155">
        <v>24</v>
      </c>
      <c r="C1172" s="153">
        <v>118.75576800000002</v>
      </c>
    </row>
    <row r="1173" spans="1:3" x14ac:dyDescent="0.3">
      <c r="A1173" s="156">
        <v>41688.04166666387</v>
      </c>
      <c r="B1173" s="155">
        <v>1</v>
      </c>
      <c r="C1173" s="153">
        <v>116.54745899999999</v>
      </c>
    </row>
    <row r="1174" spans="1:3" x14ac:dyDescent="0.3">
      <c r="A1174" s="156">
        <v>41688.083333330535</v>
      </c>
      <c r="B1174" s="155">
        <v>2</v>
      </c>
      <c r="C1174" s="153">
        <v>114.64576199999999</v>
      </c>
    </row>
    <row r="1175" spans="1:3" x14ac:dyDescent="0.3">
      <c r="A1175" s="156">
        <v>41688.124999997199</v>
      </c>
      <c r="B1175" s="155">
        <v>3</v>
      </c>
      <c r="C1175" s="153">
        <v>113.129189</v>
      </c>
    </row>
    <row r="1176" spans="1:3" x14ac:dyDescent="0.3">
      <c r="A1176" s="156">
        <v>41688.166666663863</v>
      </c>
      <c r="B1176" s="155">
        <v>4</v>
      </c>
      <c r="C1176" s="153">
        <v>113.975033</v>
      </c>
    </row>
    <row r="1177" spans="1:3" x14ac:dyDescent="0.3">
      <c r="A1177" s="156">
        <v>41688.208333330527</v>
      </c>
      <c r="B1177" s="155">
        <v>5</v>
      </c>
      <c r="C1177" s="153">
        <v>121.01155</v>
      </c>
    </row>
    <row r="1178" spans="1:3" x14ac:dyDescent="0.3">
      <c r="A1178" s="156">
        <v>41688.249999997191</v>
      </c>
      <c r="B1178" s="155">
        <v>6</v>
      </c>
      <c r="C1178" s="153">
        <v>133.20633799999999</v>
      </c>
    </row>
    <row r="1179" spans="1:3" x14ac:dyDescent="0.3">
      <c r="A1179" s="156">
        <v>41688.291666663856</v>
      </c>
      <c r="B1179" s="155">
        <v>7</v>
      </c>
      <c r="C1179" s="153">
        <v>146.17132099999998</v>
      </c>
    </row>
    <row r="1180" spans="1:3" x14ac:dyDescent="0.3">
      <c r="A1180" s="156">
        <v>41688.33333333052</v>
      </c>
      <c r="B1180" s="155">
        <v>8</v>
      </c>
      <c r="C1180" s="153">
        <v>155.54918899999998</v>
      </c>
    </row>
    <row r="1181" spans="1:3" x14ac:dyDescent="0.3">
      <c r="A1181" s="156">
        <v>41688.374999997184</v>
      </c>
      <c r="B1181" s="155">
        <v>9</v>
      </c>
      <c r="C1181" s="153">
        <v>159.78930999999997</v>
      </c>
    </row>
    <row r="1182" spans="1:3" x14ac:dyDescent="0.3">
      <c r="A1182" s="156">
        <v>41688.416666663848</v>
      </c>
      <c r="B1182" s="155">
        <v>10</v>
      </c>
      <c r="C1182" s="153">
        <v>164.41199900000001</v>
      </c>
    </row>
    <row r="1183" spans="1:3" x14ac:dyDescent="0.3">
      <c r="A1183" s="156">
        <v>41688.458333330513</v>
      </c>
      <c r="B1183" s="155">
        <v>11</v>
      </c>
      <c r="C1183" s="153">
        <v>166.08833300000001</v>
      </c>
    </row>
    <row r="1184" spans="1:3" x14ac:dyDescent="0.3">
      <c r="A1184" s="156">
        <v>41688.499999997177</v>
      </c>
      <c r="B1184" s="155">
        <v>12</v>
      </c>
      <c r="C1184" s="153">
        <v>166.43576899999999</v>
      </c>
    </row>
    <row r="1185" spans="1:3" x14ac:dyDescent="0.3">
      <c r="A1185" s="156">
        <v>41688.541666663841</v>
      </c>
      <c r="B1185" s="155">
        <v>13</v>
      </c>
      <c r="C1185" s="153">
        <v>165.96596600000001</v>
      </c>
    </row>
    <row r="1186" spans="1:3" x14ac:dyDescent="0.3">
      <c r="A1186" s="156">
        <v>41688.583333330505</v>
      </c>
      <c r="B1186" s="155">
        <v>14</v>
      </c>
      <c r="C1186" s="153">
        <v>164.77131399999999</v>
      </c>
    </row>
    <row r="1187" spans="1:3" x14ac:dyDescent="0.3">
      <c r="A1187" s="156">
        <v>41688.62499999717</v>
      </c>
      <c r="B1187" s="155">
        <v>15</v>
      </c>
      <c r="C1187" s="153">
        <v>160.895073</v>
      </c>
    </row>
    <row r="1188" spans="1:3" x14ac:dyDescent="0.3">
      <c r="A1188" s="156">
        <v>41688.666666663834</v>
      </c>
      <c r="B1188" s="155">
        <v>16</v>
      </c>
      <c r="C1188" s="153">
        <v>155.22235899999998</v>
      </c>
    </row>
    <row r="1189" spans="1:3" x14ac:dyDescent="0.3">
      <c r="A1189" s="156">
        <v>41688.708333330498</v>
      </c>
      <c r="B1189" s="155">
        <v>17</v>
      </c>
      <c r="C1189" s="153">
        <v>148.13432299999999</v>
      </c>
    </row>
    <row r="1190" spans="1:3" x14ac:dyDescent="0.3">
      <c r="A1190" s="156">
        <v>41688.749999997162</v>
      </c>
      <c r="B1190" s="155">
        <v>18</v>
      </c>
      <c r="C1190" s="153">
        <v>140.08749</v>
      </c>
    </row>
    <row r="1191" spans="1:3" x14ac:dyDescent="0.3">
      <c r="A1191" s="156">
        <v>41688.791666663827</v>
      </c>
      <c r="B1191" s="155">
        <v>19</v>
      </c>
      <c r="C1191" s="153">
        <v>137.28711999999999</v>
      </c>
    </row>
    <row r="1192" spans="1:3" x14ac:dyDescent="0.3">
      <c r="A1192" s="156">
        <v>41688.833333330491</v>
      </c>
      <c r="B1192" s="155">
        <v>20</v>
      </c>
      <c r="C1192" s="153">
        <v>132.86963600000001</v>
      </c>
    </row>
    <row r="1193" spans="1:3" x14ac:dyDescent="0.3">
      <c r="A1193" s="156">
        <v>41688.874999997155</v>
      </c>
      <c r="B1193" s="155">
        <v>21</v>
      </c>
      <c r="C1193" s="153">
        <v>132.62935299999998</v>
      </c>
    </row>
    <row r="1194" spans="1:3" x14ac:dyDescent="0.3">
      <c r="A1194" s="156">
        <v>41688.916666663819</v>
      </c>
      <c r="B1194" s="155">
        <v>22</v>
      </c>
      <c r="C1194" s="153">
        <v>131.62454199999999</v>
      </c>
    </row>
    <row r="1195" spans="1:3" x14ac:dyDescent="0.3">
      <c r="A1195" s="156">
        <v>41688.958333330484</v>
      </c>
      <c r="B1195" s="155">
        <v>23</v>
      </c>
      <c r="C1195" s="153">
        <v>132.49979399999998</v>
      </c>
    </row>
    <row r="1196" spans="1:3" x14ac:dyDescent="0.3">
      <c r="A1196" s="156">
        <v>41688.958333330484</v>
      </c>
      <c r="B1196" s="155">
        <v>24</v>
      </c>
      <c r="C1196" s="153">
        <v>130.174916</v>
      </c>
    </row>
    <row r="1197" spans="1:3" x14ac:dyDescent="0.3">
      <c r="A1197" s="156">
        <v>41689.041666663812</v>
      </c>
      <c r="B1197" s="155">
        <v>1</v>
      </c>
      <c r="C1197" s="153">
        <v>125.69608599999999</v>
      </c>
    </row>
    <row r="1198" spans="1:3" x14ac:dyDescent="0.3">
      <c r="A1198" s="156">
        <v>41689.083333330476</v>
      </c>
      <c r="B1198" s="155">
        <v>2</v>
      </c>
      <c r="C1198" s="153">
        <v>121.206604</v>
      </c>
    </row>
    <row r="1199" spans="1:3" x14ac:dyDescent="0.3">
      <c r="A1199" s="156">
        <v>41689.124999997141</v>
      </c>
      <c r="B1199" s="155">
        <v>3</v>
      </c>
      <c r="C1199" s="153">
        <v>119.79799499999999</v>
      </c>
    </row>
    <row r="1200" spans="1:3" x14ac:dyDescent="0.3">
      <c r="A1200" s="156">
        <v>41689.166666663805</v>
      </c>
      <c r="B1200" s="155">
        <v>4</v>
      </c>
      <c r="C1200" s="153">
        <v>119.70648199999999</v>
      </c>
    </row>
    <row r="1201" spans="1:3" x14ac:dyDescent="0.3">
      <c r="A1201" s="156">
        <v>41689.208333330469</v>
      </c>
      <c r="B1201" s="155">
        <v>5</v>
      </c>
      <c r="C1201" s="153">
        <v>126.519668</v>
      </c>
    </row>
    <row r="1202" spans="1:3" x14ac:dyDescent="0.3">
      <c r="A1202" s="156">
        <v>41689.249999997133</v>
      </c>
      <c r="B1202" s="155">
        <v>6</v>
      </c>
      <c r="C1202" s="153">
        <v>138.03240299999999</v>
      </c>
    </row>
    <row r="1203" spans="1:3" x14ac:dyDescent="0.3">
      <c r="A1203" s="156">
        <v>41689.291666663798</v>
      </c>
      <c r="B1203" s="155">
        <v>7</v>
      </c>
      <c r="C1203" s="153">
        <v>150.535223</v>
      </c>
    </row>
    <row r="1204" spans="1:3" x14ac:dyDescent="0.3">
      <c r="A1204" s="156">
        <v>41689.333333330462</v>
      </c>
      <c r="B1204" s="155">
        <v>8</v>
      </c>
      <c r="C1204" s="153">
        <v>160.67181499999998</v>
      </c>
    </row>
    <row r="1205" spans="1:3" x14ac:dyDescent="0.3">
      <c r="A1205" s="156">
        <v>41689.374999997126</v>
      </c>
      <c r="B1205" s="155">
        <v>9</v>
      </c>
      <c r="C1205" s="153">
        <v>165.73103799999998</v>
      </c>
    </row>
    <row r="1206" spans="1:3" x14ac:dyDescent="0.3">
      <c r="A1206" s="156">
        <v>41689.41666666379</v>
      </c>
      <c r="B1206" s="155">
        <v>10</v>
      </c>
      <c r="C1206" s="153">
        <v>168.02120199999999</v>
      </c>
    </row>
    <row r="1207" spans="1:3" x14ac:dyDescent="0.3">
      <c r="A1207" s="156">
        <v>41689.458333330454</v>
      </c>
      <c r="B1207" s="155">
        <v>11</v>
      </c>
      <c r="C1207" s="153">
        <v>168.891977</v>
      </c>
    </row>
    <row r="1208" spans="1:3" x14ac:dyDescent="0.3">
      <c r="A1208" s="156">
        <v>41689.499999997119</v>
      </c>
      <c r="B1208" s="155">
        <v>12</v>
      </c>
      <c r="C1208" s="153">
        <v>168.537881</v>
      </c>
    </row>
    <row r="1209" spans="1:3" x14ac:dyDescent="0.3">
      <c r="A1209" s="156">
        <v>41689.541666663783</v>
      </c>
      <c r="B1209" s="155">
        <v>13</v>
      </c>
      <c r="C1209" s="153">
        <v>168.74076999999997</v>
      </c>
    </row>
    <row r="1210" spans="1:3" x14ac:dyDescent="0.3">
      <c r="A1210" s="156">
        <v>41689.583333330447</v>
      </c>
      <c r="B1210" s="155">
        <v>14</v>
      </c>
      <c r="C1210" s="153">
        <v>166.57510099999999</v>
      </c>
    </row>
    <row r="1211" spans="1:3" x14ac:dyDescent="0.3">
      <c r="A1211" s="156">
        <v>41689.624999997111</v>
      </c>
      <c r="B1211" s="155">
        <v>15</v>
      </c>
      <c r="C1211" s="153">
        <v>163.921638</v>
      </c>
    </row>
    <row r="1212" spans="1:3" x14ac:dyDescent="0.3">
      <c r="A1212" s="156">
        <v>41689.666666663776</v>
      </c>
      <c r="B1212" s="155">
        <v>16</v>
      </c>
      <c r="C1212" s="153">
        <v>158.619867</v>
      </c>
    </row>
    <row r="1213" spans="1:3" x14ac:dyDescent="0.3">
      <c r="A1213" s="156">
        <v>41689.70833333044</v>
      </c>
      <c r="B1213" s="155">
        <v>17</v>
      </c>
      <c r="C1213" s="153">
        <v>151.26863699999998</v>
      </c>
    </row>
    <row r="1214" spans="1:3" x14ac:dyDescent="0.3">
      <c r="A1214" s="156">
        <v>41689.749999997104</v>
      </c>
      <c r="B1214" s="155">
        <v>18</v>
      </c>
      <c r="C1214" s="153">
        <v>142.831469</v>
      </c>
    </row>
    <row r="1215" spans="1:3" x14ac:dyDescent="0.3">
      <c r="A1215" s="156">
        <v>41689.791666663768</v>
      </c>
      <c r="B1215" s="155">
        <v>19</v>
      </c>
      <c r="C1215" s="153">
        <v>140.008116</v>
      </c>
    </row>
    <row r="1216" spans="1:3" x14ac:dyDescent="0.3">
      <c r="A1216" s="156">
        <v>41689.833333330433</v>
      </c>
      <c r="B1216" s="155">
        <v>20</v>
      </c>
      <c r="C1216" s="153">
        <v>134.93659099999999</v>
      </c>
    </row>
    <row r="1217" spans="1:3" x14ac:dyDescent="0.3">
      <c r="A1217" s="156">
        <v>41689.874999997097</v>
      </c>
      <c r="B1217" s="155">
        <v>21</v>
      </c>
      <c r="C1217" s="153">
        <v>133.80861400000001</v>
      </c>
    </row>
    <row r="1218" spans="1:3" x14ac:dyDescent="0.3">
      <c r="A1218" s="156">
        <v>41689.916666663761</v>
      </c>
      <c r="B1218" s="155">
        <v>22</v>
      </c>
      <c r="C1218" s="153">
        <v>131.37824200000003</v>
      </c>
    </row>
    <row r="1219" spans="1:3" x14ac:dyDescent="0.3">
      <c r="A1219" s="156">
        <v>41689.958333330425</v>
      </c>
      <c r="B1219" s="155">
        <v>23</v>
      </c>
      <c r="C1219" s="153">
        <v>131.11816400000001</v>
      </c>
    </row>
    <row r="1220" spans="1:3" x14ac:dyDescent="0.3">
      <c r="A1220" s="156">
        <v>41689.958333330425</v>
      </c>
      <c r="B1220" s="155">
        <v>24</v>
      </c>
      <c r="C1220" s="153">
        <v>130.52398099999999</v>
      </c>
    </row>
    <row r="1221" spans="1:3" x14ac:dyDescent="0.3">
      <c r="A1221" s="156">
        <v>41690.041666663754</v>
      </c>
      <c r="B1221" s="155">
        <v>1</v>
      </c>
      <c r="C1221" s="153">
        <v>125.572385</v>
      </c>
    </row>
    <row r="1222" spans="1:3" x14ac:dyDescent="0.3">
      <c r="A1222" s="156">
        <v>41690.083333330418</v>
      </c>
      <c r="B1222" s="155">
        <v>2</v>
      </c>
      <c r="C1222" s="153">
        <v>122.52131800000001</v>
      </c>
    </row>
    <row r="1223" spans="1:3" x14ac:dyDescent="0.3">
      <c r="A1223" s="156">
        <v>41690.124999997082</v>
      </c>
      <c r="B1223" s="155">
        <v>3</v>
      </c>
      <c r="C1223" s="153">
        <v>120.36496399999999</v>
      </c>
    </row>
    <row r="1224" spans="1:3" x14ac:dyDescent="0.3">
      <c r="A1224" s="156">
        <v>41690.166666663747</v>
      </c>
      <c r="B1224" s="155">
        <v>4</v>
      </c>
      <c r="C1224" s="153">
        <v>120.05626599999999</v>
      </c>
    </row>
    <row r="1225" spans="1:3" x14ac:dyDescent="0.3">
      <c r="A1225" s="156">
        <v>41690.208333330411</v>
      </c>
      <c r="B1225" s="155">
        <v>5</v>
      </c>
      <c r="C1225" s="153">
        <v>126.83529300000001</v>
      </c>
    </row>
    <row r="1226" spans="1:3" x14ac:dyDescent="0.3">
      <c r="A1226" s="156">
        <v>41690.249999997075</v>
      </c>
      <c r="B1226" s="155">
        <v>6</v>
      </c>
      <c r="C1226" s="153">
        <v>137.536359</v>
      </c>
    </row>
    <row r="1227" spans="1:3" x14ac:dyDescent="0.3">
      <c r="A1227" s="156">
        <v>41690.291666663739</v>
      </c>
      <c r="B1227" s="155">
        <v>7</v>
      </c>
      <c r="C1227" s="153">
        <v>148.37314699999999</v>
      </c>
    </row>
    <row r="1228" spans="1:3" x14ac:dyDescent="0.3">
      <c r="A1228" s="156">
        <v>41690.333333330404</v>
      </c>
      <c r="B1228" s="155">
        <v>8</v>
      </c>
      <c r="C1228" s="153">
        <v>157.48343400000002</v>
      </c>
    </row>
    <row r="1229" spans="1:3" x14ac:dyDescent="0.3">
      <c r="A1229" s="156">
        <v>41690.374999997068</v>
      </c>
      <c r="B1229" s="155">
        <v>9</v>
      </c>
      <c r="C1229" s="153">
        <v>163.66844599999999</v>
      </c>
    </row>
    <row r="1230" spans="1:3" x14ac:dyDescent="0.3">
      <c r="A1230" s="156">
        <v>41690.416666663732</v>
      </c>
      <c r="B1230" s="155">
        <v>10</v>
      </c>
      <c r="C1230" s="153">
        <v>167.61190999999999</v>
      </c>
    </row>
    <row r="1231" spans="1:3" x14ac:dyDescent="0.3">
      <c r="A1231" s="156">
        <v>41690.458333330396</v>
      </c>
      <c r="B1231" s="155">
        <v>11</v>
      </c>
      <c r="C1231" s="153">
        <v>168.01731100000001</v>
      </c>
    </row>
    <row r="1232" spans="1:3" x14ac:dyDescent="0.3">
      <c r="A1232" s="156">
        <v>41690.499999997061</v>
      </c>
      <c r="B1232" s="155">
        <v>12</v>
      </c>
      <c r="C1232" s="153">
        <v>168.39381100000003</v>
      </c>
    </row>
    <row r="1233" spans="1:3" x14ac:dyDescent="0.3">
      <c r="A1233" s="156">
        <v>41690.541666663725</v>
      </c>
      <c r="B1233" s="155">
        <v>13</v>
      </c>
      <c r="C1233" s="153">
        <v>168.84388000000001</v>
      </c>
    </row>
    <row r="1234" spans="1:3" x14ac:dyDescent="0.3">
      <c r="A1234" s="156">
        <v>41690.583333330389</v>
      </c>
      <c r="B1234" s="155">
        <v>14</v>
      </c>
      <c r="C1234" s="153">
        <v>168.45682500000001</v>
      </c>
    </row>
    <row r="1235" spans="1:3" x14ac:dyDescent="0.3">
      <c r="A1235" s="156">
        <v>41690.624999997053</v>
      </c>
      <c r="B1235" s="155">
        <v>15</v>
      </c>
      <c r="C1235" s="153">
        <v>163.99364399999999</v>
      </c>
    </row>
    <row r="1236" spans="1:3" x14ac:dyDescent="0.3">
      <c r="A1236" s="156">
        <v>41690.666666663717</v>
      </c>
      <c r="B1236" s="155">
        <v>16</v>
      </c>
      <c r="C1236" s="153">
        <v>161.00226000000001</v>
      </c>
    </row>
    <row r="1237" spans="1:3" x14ac:dyDescent="0.3">
      <c r="A1237" s="156">
        <v>41690.708333330382</v>
      </c>
      <c r="B1237" s="155">
        <v>17</v>
      </c>
      <c r="C1237" s="153">
        <v>153.15867700000001</v>
      </c>
    </row>
    <row r="1238" spans="1:3" x14ac:dyDescent="0.3">
      <c r="A1238" s="156">
        <v>41690.749999997046</v>
      </c>
      <c r="B1238" s="155">
        <v>18</v>
      </c>
      <c r="C1238" s="153">
        <v>145.23852200000002</v>
      </c>
    </row>
    <row r="1239" spans="1:3" x14ac:dyDescent="0.3">
      <c r="A1239" s="156">
        <v>41690.79166666371</v>
      </c>
      <c r="B1239" s="155">
        <v>19</v>
      </c>
      <c r="C1239" s="153">
        <v>140.660922</v>
      </c>
    </row>
    <row r="1240" spans="1:3" x14ac:dyDescent="0.3">
      <c r="A1240" s="156">
        <v>41690.833333330374</v>
      </c>
      <c r="B1240" s="155">
        <v>20</v>
      </c>
      <c r="C1240" s="153">
        <v>134.47255799999999</v>
      </c>
    </row>
    <row r="1241" spans="1:3" x14ac:dyDescent="0.3">
      <c r="A1241" s="156">
        <v>41690.874999997039</v>
      </c>
      <c r="B1241" s="155">
        <v>21</v>
      </c>
      <c r="C1241" s="153">
        <v>134.02699999999999</v>
      </c>
    </row>
    <row r="1242" spans="1:3" x14ac:dyDescent="0.3">
      <c r="A1242" s="156">
        <v>41690.916666663703</v>
      </c>
      <c r="B1242" s="155">
        <v>22</v>
      </c>
      <c r="C1242" s="153">
        <v>132.771726</v>
      </c>
    </row>
    <row r="1243" spans="1:3" x14ac:dyDescent="0.3">
      <c r="A1243" s="156">
        <v>41690.958333330367</v>
      </c>
      <c r="B1243" s="155">
        <v>23</v>
      </c>
      <c r="C1243" s="153">
        <v>132.57924399999999</v>
      </c>
    </row>
    <row r="1244" spans="1:3" x14ac:dyDescent="0.3">
      <c r="A1244" s="156">
        <v>41690.958333330367</v>
      </c>
      <c r="B1244" s="155">
        <v>24</v>
      </c>
      <c r="C1244" s="153">
        <v>129.29516899999999</v>
      </c>
    </row>
    <row r="1245" spans="1:3" x14ac:dyDescent="0.3">
      <c r="A1245" s="156">
        <v>41691.041666663696</v>
      </c>
      <c r="B1245" s="155">
        <v>1</v>
      </c>
      <c r="C1245" s="153">
        <v>125.626699</v>
      </c>
    </row>
    <row r="1246" spans="1:3" x14ac:dyDescent="0.3">
      <c r="A1246" s="156">
        <v>41691.08333333036</v>
      </c>
      <c r="B1246" s="155">
        <v>2</v>
      </c>
      <c r="C1246" s="153">
        <v>122.34036400000001</v>
      </c>
    </row>
    <row r="1247" spans="1:3" x14ac:dyDescent="0.3">
      <c r="A1247" s="156">
        <v>41691.124999997024</v>
      </c>
      <c r="B1247" s="155">
        <v>3</v>
      </c>
      <c r="C1247" s="153">
        <v>120.72009300000001</v>
      </c>
    </row>
    <row r="1248" spans="1:3" x14ac:dyDescent="0.3">
      <c r="A1248" s="156">
        <v>41691.166666663688</v>
      </c>
      <c r="B1248" s="155">
        <v>4</v>
      </c>
      <c r="C1248" s="153">
        <v>120.44874499999997</v>
      </c>
    </row>
    <row r="1249" spans="1:3" x14ac:dyDescent="0.3">
      <c r="A1249" s="156">
        <v>41691.208333330353</v>
      </c>
      <c r="B1249" s="155">
        <v>5</v>
      </c>
      <c r="C1249" s="153">
        <v>126.069141</v>
      </c>
    </row>
    <row r="1250" spans="1:3" x14ac:dyDescent="0.3">
      <c r="A1250" s="156">
        <v>41691.249999997017</v>
      </c>
      <c r="B1250" s="155">
        <v>6</v>
      </c>
      <c r="C1250" s="153">
        <v>135.75942000000001</v>
      </c>
    </row>
    <row r="1251" spans="1:3" x14ac:dyDescent="0.3">
      <c r="A1251" s="156">
        <v>41691.291666663681</v>
      </c>
      <c r="B1251" s="155">
        <v>7</v>
      </c>
      <c r="C1251" s="153">
        <v>147.46488199999999</v>
      </c>
    </row>
    <row r="1252" spans="1:3" x14ac:dyDescent="0.3">
      <c r="A1252" s="156">
        <v>41691.333333330345</v>
      </c>
      <c r="B1252" s="155">
        <v>8</v>
      </c>
      <c r="C1252" s="153">
        <v>156.15937</v>
      </c>
    </row>
    <row r="1253" spans="1:3" x14ac:dyDescent="0.3">
      <c r="A1253" s="156">
        <v>41691.37499999701</v>
      </c>
      <c r="B1253" s="155">
        <v>9</v>
      </c>
      <c r="C1253" s="153">
        <v>161.19679300000001</v>
      </c>
    </row>
    <row r="1254" spans="1:3" x14ac:dyDescent="0.3">
      <c r="A1254" s="156">
        <v>41691.416666663674</v>
      </c>
      <c r="B1254" s="155">
        <v>10</v>
      </c>
      <c r="C1254" s="153">
        <v>164.48952799999998</v>
      </c>
    </row>
    <row r="1255" spans="1:3" x14ac:dyDescent="0.3">
      <c r="A1255" s="156">
        <v>41691.458333330338</v>
      </c>
      <c r="B1255" s="155">
        <v>11</v>
      </c>
      <c r="C1255" s="153">
        <v>165.82773400000002</v>
      </c>
    </row>
    <row r="1256" spans="1:3" x14ac:dyDescent="0.3">
      <c r="A1256" s="156">
        <v>41691.499999997002</v>
      </c>
      <c r="B1256" s="155">
        <v>12</v>
      </c>
      <c r="C1256" s="153">
        <v>166.248975</v>
      </c>
    </row>
    <row r="1257" spans="1:3" x14ac:dyDescent="0.3">
      <c r="A1257" s="156">
        <v>41691.541666663667</v>
      </c>
      <c r="B1257" s="155">
        <v>13</v>
      </c>
      <c r="C1257" s="153">
        <v>166.86340499999997</v>
      </c>
    </row>
    <row r="1258" spans="1:3" x14ac:dyDescent="0.3">
      <c r="A1258" s="156">
        <v>41691.583333330331</v>
      </c>
      <c r="B1258" s="155">
        <v>14</v>
      </c>
      <c r="C1258" s="153">
        <v>166.64117900000002</v>
      </c>
    </row>
    <row r="1259" spans="1:3" x14ac:dyDescent="0.3">
      <c r="A1259" s="156">
        <v>41691.624999996995</v>
      </c>
      <c r="B1259" s="155">
        <v>15</v>
      </c>
      <c r="C1259" s="153">
        <v>161.70752299999998</v>
      </c>
    </row>
    <row r="1260" spans="1:3" x14ac:dyDescent="0.3">
      <c r="A1260" s="156">
        <v>41691.666666663659</v>
      </c>
      <c r="B1260" s="155">
        <v>16</v>
      </c>
      <c r="C1260" s="153">
        <v>157.64803099999997</v>
      </c>
    </row>
    <row r="1261" spans="1:3" x14ac:dyDescent="0.3">
      <c r="A1261" s="156">
        <v>41691.708333330324</v>
      </c>
      <c r="B1261" s="155">
        <v>17</v>
      </c>
      <c r="C1261" s="153">
        <v>151.43736899999999</v>
      </c>
    </row>
    <row r="1262" spans="1:3" x14ac:dyDescent="0.3">
      <c r="A1262" s="156">
        <v>41691.749999996988</v>
      </c>
      <c r="B1262" s="155">
        <v>18</v>
      </c>
      <c r="C1262" s="153">
        <v>142.01587800000001</v>
      </c>
    </row>
    <row r="1263" spans="1:3" x14ac:dyDescent="0.3">
      <c r="A1263" s="156">
        <v>41691.791666663652</v>
      </c>
      <c r="B1263" s="155">
        <v>19</v>
      </c>
      <c r="C1263" s="153">
        <v>137.57720499999999</v>
      </c>
    </row>
    <row r="1264" spans="1:3" x14ac:dyDescent="0.3">
      <c r="A1264" s="156">
        <v>41691.833333330316</v>
      </c>
      <c r="B1264" s="155">
        <v>20</v>
      </c>
      <c r="C1264" s="153">
        <v>132.24260799999999</v>
      </c>
    </row>
    <row r="1265" spans="1:3" x14ac:dyDescent="0.3">
      <c r="A1265" s="156">
        <v>41691.87499999698</v>
      </c>
      <c r="B1265" s="155">
        <v>21</v>
      </c>
      <c r="C1265" s="153">
        <v>130.558998</v>
      </c>
    </row>
    <row r="1266" spans="1:3" x14ac:dyDescent="0.3">
      <c r="A1266" s="156">
        <v>41691.916666663645</v>
      </c>
      <c r="B1266" s="155">
        <v>22</v>
      </c>
      <c r="C1266" s="153">
        <v>128.858012</v>
      </c>
    </row>
    <row r="1267" spans="1:3" x14ac:dyDescent="0.3">
      <c r="A1267" s="156">
        <v>41691.958333330309</v>
      </c>
      <c r="B1267" s="155">
        <v>23</v>
      </c>
      <c r="C1267" s="153">
        <v>128.14324100000002</v>
      </c>
    </row>
    <row r="1268" spans="1:3" x14ac:dyDescent="0.3">
      <c r="A1268" s="156">
        <v>41691.958333330309</v>
      </c>
      <c r="B1268" s="155">
        <v>24</v>
      </c>
      <c r="C1268" s="153">
        <v>124.851377</v>
      </c>
    </row>
    <row r="1269" spans="1:3" x14ac:dyDescent="0.3">
      <c r="A1269" s="156">
        <v>41692.041666663637</v>
      </c>
      <c r="B1269" s="155">
        <v>1</v>
      </c>
      <c r="C1269" s="153">
        <v>121.408804</v>
      </c>
    </row>
    <row r="1270" spans="1:3" x14ac:dyDescent="0.3">
      <c r="A1270" s="156">
        <v>41692.083333330302</v>
      </c>
      <c r="B1270" s="155">
        <v>2</v>
      </c>
      <c r="C1270" s="153">
        <v>118.172884</v>
      </c>
    </row>
    <row r="1271" spans="1:3" x14ac:dyDescent="0.3">
      <c r="A1271" s="156">
        <v>41692.124999996966</v>
      </c>
      <c r="B1271" s="155">
        <v>3</v>
      </c>
      <c r="C1271" s="153">
        <v>116.96348399999999</v>
      </c>
    </row>
    <row r="1272" spans="1:3" x14ac:dyDescent="0.3">
      <c r="A1272" s="156">
        <v>41692.16666666363</v>
      </c>
      <c r="B1272" s="155">
        <v>4</v>
      </c>
      <c r="C1272" s="153">
        <v>115.470249</v>
      </c>
    </row>
    <row r="1273" spans="1:3" x14ac:dyDescent="0.3">
      <c r="A1273" s="156">
        <v>41692.208333330294</v>
      </c>
      <c r="B1273" s="155">
        <v>5</v>
      </c>
      <c r="C1273" s="153">
        <v>116.28401700000001</v>
      </c>
    </row>
    <row r="1274" spans="1:3" x14ac:dyDescent="0.3">
      <c r="A1274" s="156">
        <v>41692.249999996959</v>
      </c>
      <c r="B1274" s="155">
        <v>6</v>
      </c>
      <c r="C1274" s="153">
        <v>117.51609000000001</v>
      </c>
    </row>
    <row r="1275" spans="1:3" x14ac:dyDescent="0.3">
      <c r="A1275" s="156">
        <v>41692.291666663623</v>
      </c>
      <c r="B1275" s="155">
        <v>7</v>
      </c>
      <c r="C1275" s="153">
        <v>117.738066</v>
      </c>
    </row>
    <row r="1276" spans="1:3" x14ac:dyDescent="0.3">
      <c r="A1276" s="156">
        <v>41692.333333330287</v>
      </c>
      <c r="B1276" s="155">
        <v>8</v>
      </c>
      <c r="C1276" s="153">
        <v>118.00089800000001</v>
      </c>
    </row>
    <row r="1277" spans="1:3" x14ac:dyDescent="0.3">
      <c r="A1277" s="156">
        <v>41692.374999996951</v>
      </c>
      <c r="B1277" s="155">
        <v>9</v>
      </c>
      <c r="C1277" s="153">
        <v>120.050642</v>
      </c>
    </row>
    <row r="1278" spans="1:3" x14ac:dyDescent="0.3">
      <c r="A1278" s="156">
        <v>41692.416666663616</v>
      </c>
      <c r="B1278" s="155">
        <v>10</v>
      </c>
      <c r="C1278" s="153">
        <v>120.09452499999999</v>
      </c>
    </row>
    <row r="1279" spans="1:3" x14ac:dyDescent="0.3">
      <c r="A1279" s="156">
        <v>41692.45833333028</v>
      </c>
      <c r="B1279" s="155">
        <v>11</v>
      </c>
      <c r="C1279" s="153">
        <v>119.050775</v>
      </c>
    </row>
    <row r="1280" spans="1:3" x14ac:dyDescent="0.3">
      <c r="A1280" s="156">
        <v>41692.499999996944</v>
      </c>
      <c r="B1280" s="155">
        <v>12</v>
      </c>
      <c r="C1280" s="153">
        <v>118.44410599999999</v>
      </c>
    </row>
    <row r="1281" spans="1:3" x14ac:dyDescent="0.3">
      <c r="A1281" s="156">
        <v>41692.541666663608</v>
      </c>
      <c r="B1281" s="155">
        <v>13</v>
      </c>
      <c r="C1281" s="153">
        <v>116.99088</v>
      </c>
    </row>
    <row r="1282" spans="1:3" x14ac:dyDescent="0.3">
      <c r="A1282" s="156">
        <v>41692.583333330273</v>
      </c>
      <c r="B1282" s="155">
        <v>14</v>
      </c>
      <c r="C1282" s="153">
        <v>116.131111</v>
      </c>
    </row>
    <row r="1283" spans="1:3" x14ac:dyDescent="0.3">
      <c r="A1283" s="156">
        <v>41692.624999996937</v>
      </c>
      <c r="B1283" s="155">
        <v>15</v>
      </c>
      <c r="C1283" s="153">
        <v>112.74707599999999</v>
      </c>
    </row>
    <row r="1284" spans="1:3" x14ac:dyDescent="0.3">
      <c r="A1284" s="156">
        <v>41692.666666663601</v>
      </c>
      <c r="B1284" s="155">
        <v>16</v>
      </c>
      <c r="C1284" s="153">
        <v>110.968397</v>
      </c>
    </row>
    <row r="1285" spans="1:3" x14ac:dyDescent="0.3">
      <c r="A1285" s="156">
        <v>41692.708333330265</v>
      </c>
      <c r="B1285" s="155">
        <v>17</v>
      </c>
      <c r="C1285" s="153">
        <v>107.942643</v>
      </c>
    </row>
    <row r="1286" spans="1:3" x14ac:dyDescent="0.3">
      <c r="A1286" s="156">
        <v>41692.74999999693</v>
      </c>
      <c r="B1286" s="155">
        <v>18</v>
      </c>
      <c r="C1286" s="153">
        <v>106.121893</v>
      </c>
    </row>
    <row r="1287" spans="1:3" x14ac:dyDescent="0.3">
      <c r="A1287" s="156">
        <v>41692.791666663594</v>
      </c>
      <c r="B1287" s="155">
        <v>19</v>
      </c>
      <c r="C1287" s="153">
        <v>107.161108</v>
      </c>
    </row>
    <row r="1288" spans="1:3" x14ac:dyDescent="0.3">
      <c r="A1288" s="156">
        <v>41692.833333330258</v>
      </c>
      <c r="B1288" s="155">
        <v>20</v>
      </c>
      <c r="C1288" s="153">
        <v>105.74112699999999</v>
      </c>
    </row>
    <row r="1289" spans="1:3" x14ac:dyDescent="0.3">
      <c r="A1289" s="156">
        <v>41692.874999996922</v>
      </c>
      <c r="B1289" s="155">
        <v>21</v>
      </c>
      <c r="C1289" s="153">
        <v>105.657949</v>
      </c>
    </row>
    <row r="1290" spans="1:3" x14ac:dyDescent="0.3">
      <c r="A1290" s="156">
        <v>41692.916666663587</v>
      </c>
      <c r="B1290" s="155">
        <v>22</v>
      </c>
      <c r="C1290" s="153">
        <v>104.52619599999998</v>
      </c>
    </row>
    <row r="1291" spans="1:3" x14ac:dyDescent="0.3">
      <c r="A1291" s="156">
        <v>41692.958333330251</v>
      </c>
      <c r="B1291" s="155">
        <v>23</v>
      </c>
      <c r="C1291" s="153">
        <v>104.461074</v>
      </c>
    </row>
    <row r="1292" spans="1:3" x14ac:dyDescent="0.3">
      <c r="A1292" s="156">
        <v>41692.958333330251</v>
      </c>
      <c r="B1292" s="155">
        <v>24</v>
      </c>
      <c r="C1292" s="153">
        <v>102.407538</v>
      </c>
    </row>
    <row r="1293" spans="1:3" x14ac:dyDescent="0.3">
      <c r="A1293" s="156">
        <v>41693.041666663579</v>
      </c>
      <c r="B1293" s="155">
        <v>1</v>
      </c>
      <c r="C1293" s="153">
        <v>100.39861900000001</v>
      </c>
    </row>
    <row r="1294" spans="1:3" x14ac:dyDescent="0.3">
      <c r="A1294" s="156">
        <v>41693.083333330243</v>
      </c>
      <c r="B1294" s="155">
        <v>2</v>
      </c>
      <c r="C1294" s="153">
        <v>98.940975000000009</v>
      </c>
    </row>
    <row r="1295" spans="1:3" x14ac:dyDescent="0.3">
      <c r="A1295" s="156">
        <v>41693.124999996908</v>
      </c>
      <c r="B1295" s="155">
        <v>3</v>
      </c>
      <c r="C1295" s="153">
        <v>98.994450999999998</v>
      </c>
    </row>
    <row r="1296" spans="1:3" x14ac:dyDescent="0.3">
      <c r="A1296" s="156">
        <v>41693.166666663572</v>
      </c>
      <c r="B1296" s="155">
        <v>4</v>
      </c>
      <c r="C1296" s="153">
        <v>99.290642999999989</v>
      </c>
    </row>
    <row r="1297" spans="1:3" x14ac:dyDescent="0.3">
      <c r="A1297" s="156">
        <v>41693.208333330236</v>
      </c>
      <c r="B1297" s="155">
        <v>5</v>
      </c>
      <c r="C1297" s="153">
        <v>99.857986999999994</v>
      </c>
    </row>
    <row r="1298" spans="1:3" x14ac:dyDescent="0.3">
      <c r="A1298" s="156">
        <v>41693.2499999969</v>
      </c>
      <c r="B1298" s="155">
        <v>6</v>
      </c>
      <c r="C1298" s="153">
        <v>97.548712999999992</v>
      </c>
    </row>
    <row r="1299" spans="1:3" x14ac:dyDescent="0.3">
      <c r="A1299" s="156">
        <v>41693.291666663565</v>
      </c>
      <c r="B1299" s="155">
        <v>7</v>
      </c>
      <c r="C1299" s="153">
        <v>95.757884000000004</v>
      </c>
    </row>
    <row r="1300" spans="1:3" x14ac:dyDescent="0.3">
      <c r="A1300" s="156">
        <v>41693.333333330229</v>
      </c>
      <c r="B1300" s="155">
        <v>8</v>
      </c>
      <c r="C1300" s="153">
        <v>94.17836299999999</v>
      </c>
    </row>
    <row r="1301" spans="1:3" x14ac:dyDescent="0.3">
      <c r="A1301" s="156">
        <v>41693.374999996893</v>
      </c>
      <c r="B1301" s="155">
        <v>9</v>
      </c>
      <c r="C1301" s="153">
        <v>94.095674000000002</v>
      </c>
    </row>
    <row r="1302" spans="1:3" x14ac:dyDescent="0.3">
      <c r="A1302" s="156">
        <v>41693.416666663557</v>
      </c>
      <c r="B1302" s="155">
        <v>10</v>
      </c>
      <c r="C1302" s="153">
        <v>95.174507000000006</v>
      </c>
    </row>
    <row r="1303" spans="1:3" x14ac:dyDescent="0.3">
      <c r="A1303" s="156">
        <v>41693.458333330222</v>
      </c>
      <c r="B1303" s="155">
        <v>11</v>
      </c>
      <c r="C1303" s="153">
        <v>96.551753999999988</v>
      </c>
    </row>
    <row r="1304" spans="1:3" x14ac:dyDescent="0.3">
      <c r="A1304" s="156">
        <v>41693.499999996886</v>
      </c>
      <c r="B1304" s="155">
        <v>12</v>
      </c>
      <c r="C1304" s="153">
        <v>96.238248999999996</v>
      </c>
    </row>
    <row r="1305" spans="1:3" x14ac:dyDescent="0.3">
      <c r="A1305" s="156">
        <v>41693.54166666355</v>
      </c>
      <c r="B1305" s="155">
        <v>13</v>
      </c>
      <c r="C1305" s="153">
        <v>96.020255000000006</v>
      </c>
    </row>
    <row r="1306" spans="1:3" x14ac:dyDescent="0.3">
      <c r="A1306" s="156">
        <v>41693.583333330214</v>
      </c>
      <c r="B1306" s="155">
        <v>14</v>
      </c>
      <c r="C1306" s="153">
        <v>95.596096000000003</v>
      </c>
    </row>
    <row r="1307" spans="1:3" x14ac:dyDescent="0.3">
      <c r="A1307" s="156">
        <v>41693.624999996879</v>
      </c>
      <c r="B1307" s="155">
        <v>15</v>
      </c>
      <c r="C1307" s="153">
        <v>95.709142999999983</v>
      </c>
    </row>
    <row r="1308" spans="1:3" x14ac:dyDescent="0.3">
      <c r="A1308" s="156">
        <v>41693.666666663543</v>
      </c>
      <c r="B1308" s="155">
        <v>16</v>
      </c>
      <c r="C1308" s="153">
        <v>95.805270999999991</v>
      </c>
    </row>
    <row r="1309" spans="1:3" x14ac:dyDescent="0.3">
      <c r="A1309" s="156">
        <v>41693.708333330207</v>
      </c>
      <c r="B1309" s="155">
        <v>17</v>
      </c>
      <c r="C1309" s="153">
        <v>95.06468000000001</v>
      </c>
    </row>
    <row r="1310" spans="1:3" x14ac:dyDescent="0.3">
      <c r="A1310" s="156">
        <v>41693.749999996871</v>
      </c>
      <c r="B1310" s="155">
        <v>18</v>
      </c>
      <c r="C1310" s="153">
        <v>94.331684999999993</v>
      </c>
    </row>
    <row r="1311" spans="1:3" x14ac:dyDescent="0.3">
      <c r="A1311" s="156">
        <v>41693.791666663536</v>
      </c>
      <c r="B1311" s="155">
        <v>19</v>
      </c>
      <c r="C1311" s="153">
        <v>95.484393000000011</v>
      </c>
    </row>
    <row r="1312" spans="1:3" x14ac:dyDescent="0.3">
      <c r="A1312" s="156">
        <v>41693.8333333302</v>
      </c>
      <c r="B1312" s="155">
        <v>20</v>
      </c>
      <c r="C1312" s="153">
        <v>95.861065000000011</v>
      </c>
    </row>
    <row r="1313" spans="1:3" x14ac:dyDescent="0.3">
      <c r="A1313" s="156">
        <v>41693.874999996864</v>
      </c>
      <c r="B1313" s="155">
        <v>21</v>
      </c>
      <c r="C1313" s="153">
        <v>96.195999999999998</v>
      </c>
    </row>
    <row r="1314" spans="1:3" x14ac:dyDescent="0.3">
      <c r="A1314" s="156">
        <v>41693.916666663528</v>
      </c>
      <c r="B1314" s="155">
        <v>22</v>
      </c>
      <c r="C1314" s="153">
        <v>96.39881299999999</v>
      </c>
    </row>
    <row r="1315" spans="1:3" x14ac:dyDescent="0.3">
      <c r="A1315" s="156">
        <v>41693.958333330193</v>
      </c>
      <c r="B1315" s="155">
        <v>23</v>
      </c>
      <c r="C1315" s="153">
        <v>97.300798000000015</v>
      </c>
    </row>
    <row r="1316" spans="1:3" x14ac:dyDescent="0.3">
      <c r="A1316" s="156">
        <v>41693.958333330193</v>
      </c>
      <c r="B1316" s="155">
        <v>24</v>
      </c>
      <c r="C1316" s="153">
        <v>97.088071000000014</v>
      </c>
    </row>
    <row r="1317" spans="1:3" x14ac:dyDescent="0.3">
      <c r="A1317" s="156">
        <v>41694.041666663521</v>
      </c>
      <c r="B1317" s="155">
        <v>1</v>
      </c>
      <c r="C1317" s="153">
        <v>97.491508999999994</v>
      </c>
    </row>
    <row r="1318" spans="1:3" x14ac:dyDescent="0.3">
      <c r="A1318" s="156">
        <v>41694.083333330185</v>
      </c>
      <c r="B1318" s="155">
        <v>2</v>
      </c>
      <c r="C1318" s="153">
        <v>97.614063999999999</v>
      </c>
    </row>
    <row r="1319" spans="1:3" x14ac:dyDescent="0.3">
      <c r="A1319" s="156">
        <v>41694.12499999685</v>
      </c>
      <c r="B1319" s="155">
        <v>3</v>
      </c>
      <c r="C1319" s="153">
        <v>98.777375000000006</v>
      </c>
    </row>
    <row r="1320" spans="1:3" x14ac:dyDescent="0.3">
      <c r="A1320" s="156">
        <v>41694.166666663514</v>
      </c>
      <c r="B1320" s="155">
        <v>4</v>
      </c>
      <c r="C1320" s="153">
        <v>101.473753</v>
      </c>
    </row>
    <row r="1321" spans="1:3" x14ac:dyDescent="0.3">
      <c r="A1321" s="156">
        <v>41694.208333330178</v>
      </c>
      <c r="B1321" s="155">
        <v>5</v>
      </c>
      <c r="C1321" s="153">
        <v>109.266929</v>
      </c>
    </row>
    <row r="1322" spans="1:3" x14ac:dyDescent="0.3">
      <c r="A1322" s="156">
        <v>41694.249999996842</v>
      </c>
      <c r="B1322" s="155">
        <v>6</v>
      </c>
      <c r="C1322" s="153">
        <v>122.31965100000001</v>
      </c>
    </row>
    <row r="1323" spans="1:3" x14ac:dyDescent="0.3">
      <c r="A1323" s="156">
        <v>41694.291666663506</v>
      </c>
      <c r="B1323" s="155">
        <v>7</v>
      </c>
      <c r="C1323" s="153">
        <v>138.24926299999998</v>
      </c>
    </row>
    <row r="1324" spans="1:3" x14ac:dyDescent="0.3">
      <c r="A1324" s="156">
        <v>41694.333333330171</v>
      </c>
      <c r="B1324" s="155">
        <v>8</v>
      </c>
      <c r="C1324" s="153">
        <v>149.92932500000001</v>
      </c>
    </row>
    <row r="1325" spans="1:3" x14ac:dyDescent="0.3">
      <c r="A1325" s="156">
        <v>41694.374999996835</v>
      </c>
      <c r="B1325" s="155">
        <v>9</v>
      </c>
      <c r="C1325" s="153">
        <v>158.00187899999997</v>
      </c>
    </row>
    <row r="1326" spans="1:3" x14ac:dyDescent="0.3">
      <c r="A1326" s="156">
        <v>41694.416666663499</v>
      </c>
      <c r="B1326" s="155">
        <v>10</v>
      </c>
      <c r="C1326" s="153">
        <v>162.11509900000001</v>
      </c>
    </row>
    <row r="1327" spans="1:3" x14ac:dyDescent="0.3">
      <c r="A1327" s="156">
        <v>41694.458333330163</v>
      </c>
      <c r="B1327" s="155">
        <v>11</v>
      </c>
      <c r="C1327" s="153">
        <v>164.60312599999997</v>
      </c>
    </row>
    <row r="1328" spans="1:3" x14ac:dyDescent="0.3">
      <c r="A1328" s="156">
        <v>41694.499999996828</v>
      </c>
      <c r="B1328" s="155">
        <v>12</v>
      </c>
      <c r="C1328" s="153">
        <v>165.809777</v>
      </c>
    </row>
    <row r="1329" spans="1:3" x14ac:dyDescent="0.3">
      <c r="A1329" s="156">
        <v>41694.541666663492</v>
      </c>
      <c r="B1329" s="155">
        <v>13</v>
      </c>
      <c r="C1329" s="153">
        <v>166.35800900000001</v>
      </c>
    </row>
    <row r="1330" spans="1:3" x14ac:dyDescent="0.3">
      <c r="A1330" s="156">
        <v>41694.583333330156</v>
      </c>
      <c r="B1330" s="155">
        <v>14</v>
      </c>
      <c r="C1330" s="153">
        <v>165.88921999999999</v>
      </c>
    </row>
    <row r="1331" spans="1:3" x14ac:dyDescent="0.3">
      <c r="A1331" s="156">
        <v>41694.62499999682</v>
      </c>
      <c r="B1331" s="155">
        <v>15</v>
      </c>
      <c r="C1331" s="153">
        <v>162.29106100000001</v>
      </c>
    </row>
    <row r="1332" spans="1:3" x14ac:dyDescent="0.3">
      <c r="A1332" s="156">
        <v>41694.666666663485</v>
      </c>
      <c r="B1332" s="155">
        <v>16</v>
      </c>
      <c r="C1332" s="153">
        <v>157.876732</v>
      </c>
    </row>
    <row r="1333" spans="1:3" x14ac:dyDescent="0.3">
      <c r="A1333" s="156">
        <v>41694.708333330149</v>
      </c>
      <c r="B1333" s="155">
        <v>17</v>
      </c>
      <c r="C1333" s="153">
        <v>150.067778</v>
      </c>
    </row>
    <row r="1334" spans="1:3" x14ac:dyDescent="0.3">
      <c r="A1334" s="156">
        <v>41694.749999996813</v>
      </c>
      <c r="B1334" s="155">
        <v>18</v>
      </c>
      <c r="C1334" s="153">
        <v>142.37231300000002</v>
      </c>
    </row>
    <row r="1335" spans="1:3" x14ac:dyDescent="0.3">
      <c r="A1335" s="156">
        <v>41694.791666663477</v>
      </c>
      <c r="B1335" s="155">
        <v>19</v>
      </c>
      <c r="C1335" s="153">
        <v>137.912823</v>
      </c>
    </row>
    <row r="1336" spans="1:3" x14ac:dyDescent="0.3">
      <c r="A1336" s="156">
        <v>41694.833333330142</v>
      </c>
      <c r="B1336" s="155">
        <v>20</v>
      </c>
      <c r="C1336" s="153">
        <v>133.80517799999998</v>
      </c>
    </row>
    <row r="1337" spans="1:3" x14ac:dyDescent="0.3">
      <c r="A1337" s="156">
        <v>41694.874999996806</v>
      </c>
      <c r="B1337" s="155">
        <v>21</v>
      </c>
      <c r="C1337" s="153">
        <v>133.75112200000001</v>
      </c>
    </row>
    <row r="1338" spans="1:3" x14ac:dyDescent="0.3">
      <c r="A1338" s="156">
        <v>41694.91666666347</v>
      </c>
      <c r="B1338" s="155">
        <v>22</v>
      </c>
      <c r="C1338" s="153">
        <v>131.074645</v>
      </c>
    </row>
    <row r="1339" spans="1:3" x14ac:dyDescent="0.3">
      <c r="A1339" s="156">
        <v>41694.958333330134</v>
      </c>
      <c r="B1339" s="155">
        <v>23</v>
      </c>
      <c r="C1339" s="153">
        <v>130.82513699999998</v>
      </c>
    </row>
    <row r="1340" spans="1:3" x14ac:dyDescent="0.3">
      <c r="A1340" s="156">
        <v>41694.958333330134</v>
      </c>
      <c r="B1340" s="155">
        <v>24</v>
      </c>
      <c r="C1340" s="153">
        <v>126.855191</v>
      </c>
    </row>
    <row r="1341" spans="1:3" x14ac:dyDescent="0.3">
      <c r="A1341" s="156">
        <v>41695.041666663463</v>
      </c>
      <c r="B1341" s="155">
        <v>1</v>
      </c>
      <c r="C1341" s="153">
        <v>122.235923</v>
      </c>
    </row>
    <row r="1342" spans="1:3" x14ac:dyDescent="0.3">
      <c r="A1342" s="156">
        <v>41695.083333330127</v>
      </c>
      <c r="B1342" s="155">
        <v>2</v>
      </c>
      <c r="C1342" s="153">
        <v>117.995189</v>
      </c>
    </row>
    <row r="1343" spans="1:3" x14ac:dyDescent="0.3">
      <c r="A1343" s="156">
        <v>41695.124999996791</v>
      </c>
      <c r="B1343" s="155">
        <v>3</v>
      </c>
      <c r="C1343" s="153">
        <v>115.83900500000001</v>
      </c>
    </row>
    <row r="1344" spans="1:3" x14ac:dyDescent="0.3">
      <c r="A1344" s="156">
        <v>41695.166666663456</v>
      </c>
      <c r="B1344" s="155">
        <v>4</v>
      </c>
      <c r="C1344" s="153">
        <v>115.170839</v>
      </c>
    </row>
    <row r="1345" spans="1:3" x14ac:dyDescent="0.3">
      <c r="A1345" s="156">
        <v>41695.20833333012</v>
      </c>
      <c r="B1345" s="155">
        <v>5</v>
      </c>
      <c r="C1345" s="153">
        <v>120.81024500000001</v>
      </c>
    </row>
    <row r="1346" spans="1:3" x14ac:dyDescent="0.3">
      <c r="A1346" s="156">
        <v>41695.249999996784</v>
      </c>
      <c r="B1346" s="155">
        <v>6</v>
      </c>
      <c r="C1346" s="153">
        <v>132.387775</v>
      </c>
    </row>
    <row r="1347" spans="1:3" x14ac:dyDescent="0.3">
      <c r="A1347" s="156">
        <v>41695.291666663448</v>
      </c>
      <c r="B1347" s="155">
        <v>7</v>
      </c>
      <c r="C1347" s="153">
        <v>143.65567099999998</v>
      </c>
    </row>
    <row r="1348" spans="1:3" x14ac:dyDescent="0.3">
      <c r="A1348" s="156">
        <v>41695.333333330113</v>
      </c>
      <c r="B1348" s="155">
        <v>8</v>
      </c>
      <c r="C1348" s="153">
        <v>152.53369499999999</v>
      </c>
    </row>
    <row r="1349" spans="1:3" x14ac:dyDescent="0.3">
      <c r="A1349" s="156">
        <v>41695.374999996777</v>
      </c>
      <c r="B1349" s="155">
        <v>9</v>
      </c>
      <c r="C1349" s="153">
        <v>158.152635</v>
      </c>
    </row>
    <row r="1350" spans="1:3" x14ac:dyDescent="0.3">
      <c r="A1350" s="156">
        <v>41695.416666663441</v>
      </c>
      <c r="B1350" s="155">
        <v>10</v>
      </c>
      <c r="C1350" s="153">
        <v>161.48055499999998</v>
      </c>
    </row>
    <row r="1351" spans="1:3" x14ac:dyDescent="0.3">
      <c r="A1351" s="156">
        <v>41695.458333330105</v>
      </c>
      <c r="B1351" s="155">
        <v>11</v>
      </c>
      <c r="C1351" s="153">
        <v>163.88120600000002</v>
      </c>
    </row>
    <row r="1352" spans="1:3" x14ac:dyDescent="0.3">
      <c r="A1352" s="156">
        <v>41695.499999996769</v>
      </c>
      <c r="B1352" s="155">
        <v>12</v>
      </c>
      <c r="C1352" s="153">
        <v>163.55260799999999</v>
      </c>
    </row>
    <row r="1353" spans="1:3" x14ac:dyDescent="0.3">
      <c r="A1353" s="156">
        <v>41695.541666663434</v>
      </c>
      <c r="B1353" s="155">
        <v>13</v>
      </c>
      <c r="C1353" s="153">
        <v>164.03891199999998</v>
      </c>
    </row>
    <row r="1354" spans="1:3" x14ac:dyDescent="0.3">
      <c r="A1354" s="156">
        <v>41695.583333330098</v>
      </c>
      <c r="B1354" s="155">
        <v>14</v>
      </c>
      <c r="C1354" s="153">
        <v>164.85014699999999</v>
      </c>
    </row>
    <row r="1355" spans="1:3" x14ac:dyDescent="0.3">
      <c r="A1355" s="156">
        <v>41695.624999996762</v>
      </c>
      <c r="B1355" s="155">
        <v>15</v>
      </c>
      <c r="C1355" s="153">
        <v>159.99510699999999</v>
      </c>
    </row>
    <row r="1356" spans="1:3" x14ac:dyDescent="0.3">
      <c r="A1356" s="156">
        <v>41695.666666663426</v>
      </c>
      <c r="B1356" s="155">
        <v>16</v>
      </c>
      <c r="C1356" s="153">
        <v>155.967004</v>
      </c>
    </row>
    <row r="1357" spans="1:3" x14ac:dyDescent="0.3">
      <c r="A1357" s="156">
        <v>41695.708333330091</v>
      </c>
      <c r="B1357" s="155">
        <v>17</v>
      </c>
      <c r="C1357" s="153">
        <v>147.953632</v>
      </c>
    </row>
    <row r="1358" spans="1:3" x14ac:dyDescent="0.3">
      <c r="A1358" s="156">
        <v>41695.749999996755</v>
      </c>
      <c r="B1358" s="155">
        <v>18</v>
      </c>
      <c r="C1358" s="153">
        <v>138.37602800000002</v>
      </c>
    </row>
    <row r="1359" spans="1:3" x14ac:dyDescent="0.3">
      <c r="A1359" s="156">
        <v>41695.791666663419</v>
      </c>
      <c r="B1359" s="155">
        <v>19</v>
      </c>
      <c r="C1359" s="153">
        <v>136.25742500000001</v>
      </c>
    </row>
    <row r="1360" spans="1:3" x14ac:dyDescent="0.3">
      <c r="A1360" s="156">
        <v>41695.833333330083</v>
      </c>
      <c r="B1360" s="155">
        <v>20</v>
      </c>
      <c r="C1360" s="153">
        <v>132.27286900000001</v>
      </c>
    </row>
    <row r="1361" spans="1:3" x14ac:dyDescent="0.3">
      <c r="A1361" s="156">
        <v>41695.874999996748</v>
      </c>
      <c r="B1361" s="155">
        <v>21</v>
      </c>
      <c r="C1361" s="153">
        <v>130.970506</v>
      </c>
    </row>
    <row r="1362" spans="1:3" x14ac:dyDescent="0.3">
      <c r="A1362" s="156">
        <v>41695.916666663412</v>
      </c>
      <c r="B1362" s="155">
        <v>22</v>
      </c>
      <c r="C1362" s="153">
        <v>129.897006</v>
      </c>
    </row>
    <row r="1363" spans="1:3" x14ac:dyDescent="0.3">
      <c r="A1363" s="156">
        <v>41695.958333330076</v>
      </c>
      <c r="B1363" s="155">
        <v>23</v>
      </c>
      <c r="C1363" s="153">
        <v>130.279257</v>
      </c>
    </row>
    <row r="1364" spans="1:3" x14ac:dyDescent="0.3">
      <c r="A1364" s="156">
        <v>41695.958333330076</v>
      </c>
      <c r="B1364" s="155">
        <v>24</v>
      </c>
      <c r="C1364" s="153">
        <v>126.76070000000001</v>
      </c>
    </row>
    <row r="1365" spans="1:3" x14ac:dyDescent="0.3">
      <c r="A1365" s="156">
        <v>41696.041666663405</v>
      </c>
      <c r="B1365" s="155">
        <v>1</v>
      </c>
      <c r="C1365" s="153">
        <v>121.87770599999999</v>
      </c>
    </row>
    <row r="1366" spans="1:3" x14ac:dyDescent="0.3">
      <c r="A1366" s="156">
        <v>41696.083333330069</v>
      </c>
      <c r="B1366" s="155">
        <v>2</v>
      </c>
      <c r="C1366" s="153">
        <v>119.48546100000002</v>
      </c>
    </row>
    <row r="1367" spans="1:3" x14ac:dyDescent="0.3">
      <c r="A1367" s="156">
        <v>41696.124999996733</v>
      </c>
      <c r="B1367" s="155">
        <v>3</v>
      </c>
      <c r="C1367" s="153">
        <v>118.05923299999999</v>
      </c>
    </row>
    <row r="1368" spans="1:3" x14ac:dyDescent="0.3">
      <c r="A1368" s="156">
        <v>41696.166666663397</v>
      </c>
      <c r="B1368" s="155">
        <v>4</v>
      </c>
      <c r="C1368" s="153">
        <v>117.61684500000001</v>
      </c>
    </row>
    <row r="1369" spans="1:3" x14ac:dyDescent="0.3">
      <c r="A1369" s="156">
        <v>41696.208333330062</v>
      </c>
      <c r="B1369" s="155">
        <v>5</v>
      </c>
      <c r="C1369" s="153">
        <v>123.743392</v>
      </c>
    </row>
    <row r="1370" spans="1:3" x14ac:dyDescent="0.3">
      <c r="A1370" s="156">
        <v>41696.249999996726</v>
      </c>
      <c r="B1370" s="155">
        <v>6</v>
      </c>
      <c r="C1370" s="153">
        <v>135.062241</v>
      </c>
    </row>
    <row r="1371" spans="1:3" x14ac:dyDescent="0.3">
      <c r="A1371" s="156">
        <v>41696.29166666339</v>
      </c>
      <c r="B1371" s="155">
        <v>7</v>
      </c>
      <c r="C1371" s="153">
        <v>147.595854</v>
      </c>
    </row>
    <row r="1372" spans="1:3" x14ac:dyDescent="0.3">
      <c r="A1372" s="156">
        <v>41696.333333330054</v>
      </c>
      <c r="B1372" s="155">
        <v>8</v>
      </c>
      <c r="C1372" s="153">
        <v>156.93320800000001</v>
      </c>
    </row>
    <row r="1373" spans="1:3" x14ac:dyDescent="0.3">
      <c r="A1373" s="156">
        <v>41696.374999996719</v>
      </c>
      <c r="B1373" s="155">
        <v>9</v>
      </c>
      <c r="C1373" s="153">
        <v>161.378364</v>
      </c>
    </row>
    <row r="1374" spans="1:3" x14ac:dyDescent="0.3">
      <c r="A1374" s="156">
        <v>41696.416666663383</v>
      </c>
      <c r="B1374" s="155">
        <v>10</v>
      </c>
      <c r="C1374" s="153">
        <v>164.70096100000001</v>
      </c>
    </row>
    <row r="1375" spans="1:3" x14ac:dyDescent="0.3">
      <c r="A1375" s="156">
        <v>41696.458333330047</v>
      </c>
      <c r="B1375" s="155">
        <v>11</v>
      </c>
      <c r="C1375" s="153">
        <v>166.67557699999998</v>
      </c>
    </row>
    <row r="1376" spans="1:3" x14ac:dyDescent="0.3">
      <c r="A1376" s="156">
        <v>41696.499999996711</v>
      </c>
      <c r="B1376" s="155">
        <v>12</v>
      </c>
      <c r="C1376" s="153">
        <v>165.54663100000002</v>
      </c>
    </row>
    <row r="1377" spans="1:3" x14ac:dyDescent="0.3">
      <c r="A1377" s="156">
        <v>41696.541666663376</v>
      </c>
      <c r="B1377" s="155">
        <v>13</v>
      </c>
      <c r="C1377" s="153">
        <v>167.050713</v>
      </c>
    </row>
    <row r="1378" spans="1:3" x14ac:dyDescent="0.3">
      <c r="A1378" s="156">
        <v>41696.58333333004</v>
      </c>
      <c r="B1378" s="155">
        <v>14</v>
      </c>
      <c r="C1378" s="153">
        <v>165.26029300000002</v>
      </c>
    </row>
    <row r="1379" spans="1:3" x14ac:dyDescent="0.3">
      <c r="A1379" s="156">
        <v>41696.624999996704</v>
      </c>
      <c r="B1379" s="155">
        <v>15</v>
      </c>
      <c r="C1379" s="153">
        <v>159.811927</v>
      </c>
    </row>
    <row r="1380" spans="1:3" x14ac:dyDescent="0.3">
      <c r="A1380" s="156">
        <v>41696.666666663368</v>
      </c>
      <c r="B1380" s="155">
        <v>16</v>
      </c>
      <c r="C1380" s="153">
        <v>158.40387299999998</v>
      </c>
    </row>
    <row r="1381" spans="1:3" x14ac:dyDescent="0.3">
      <c r="A1381" s="156">
        <v>41696.708333330032</v>
      </c>
      <c r="B1381" s="155">
        <v>17</v>
      </c>
      <c r="C1381" s="153">
        <v>150.51457199999999</v>
      </c>
    </row>
    <row r="1382" spans="1:3" x14ac:dyDescent="0.3">
      <c r="A1382" s="156">
        <v>41696.749999996697</v>
      </c>
      <c r="B1382" s="155">
        <v>18</v>
      </c>
      <c r="C1382" s="153">
        <v>142.850596</v>
      </c>
    </row>
    <row r="1383" spans="1:3" x14ac:dyDescent="0.3">
      <c r="A1383" s="156">
        <v>41696.791666663361</v>
      </c>
      <c r="B1383" s="155">
        <v>19</v>
      </c>
      <c r="C1383" s="153">
        <v>140.43556800000002</v>
      </c>
    </row>
    <row r="1384" spans="1:3" x14ac:dyDescent="0.3">
      <c r="A1384" s="156">
        <v>41696.833333330025</v>
      </c>
      <c r="B1384" s="155">
        <v>20</v>
      </c>
      <c r="C1384" s="153">
        <v>135.84179599999999</v>
      </c>
    </row>
    <row r="1385" spans="1:3" x14ac:dyDescent="0.3">
      <c r="A1385" s="156">
        <v>41696.874999996689</v>
      </c>
      <c r="B1385" s="155">
        <v>21</v>
      </c>
      <c r="C1385" s="153">
        <v>134.47615199999998</v>
      </c>
    </row>
    <row r="1386" spans="1:3" x14ac:dyDescent="0.3">
      <c r="A1386" s="156">
        <v>41696.916666663354</v>
      </c>
      <c r="B1386" s="155">
        <v>22</v>
      </c>
      <c r="C1386" s="153">
        <v>133.38907699999999</v>
      </c>
    </row>
    <row r="1387" spans="1:3" x14ac:dyDescent="0.3">
      <c r="A1387" s="156">
        <v>41696.958333330018</v>
      </c>
      <c r="B1387" s="155">
        <v>23</v>
      </c>
      <c r="C1387" s="153">
        <v>132.709473</v>
      </c>
    </row>
    <row r="1388" spans="1:3" x14ac:dyDescent="0.3">
      <c r="A1388" s="156">
        <v>41696.958333330018</v>
      </c>
      <c r="B1388" s="155">
        <v>24</v>
      </c>
      <c r="C1388" s="153">
        <v>130.6918</v>
      </c>
    </row>
    <row r="1389" spans="1:3" x14ac:dyDescent="0.3">
      <c r="A1389" s="156">
        <v>41697.041666663346</v>
      </c>
      <c r="B1389" s="155">
        <v>1</v>
      </c>
      <c r="C1389" s="153">
        <v>127.326661</v>
      </c>
    </row>
    <row r="1390" spans="1:3" x14ac:dyDescent="0.3">
      <c r="A1390" s="156">
        <v>41697.083333330011</v>
      </c>
      <c r="B1390" s="155">
        <v>2</v>
      </c>
      <c r="C1390" s="153">
        <v>124.09326</v>
      </c>
    </row>
    <row r="1391" spans="1:3" x14ac:dyDescent="0.3">
      <c r="A1391" s="156">
        <v>41697.124999996675</v>
      </c>
      <c r="B1391" s="155">
        <v>3</v>
      </c>
      <c r="C1391" s="153">
        <v>122.39176800000001</v>
      </c>
    </row>
    <row r="1392" spans="1:3" x14ac:dyDescent="0.3">
      <c r="A1392" s="156">
        <v>41697.166666663339</v>
      </c>
      <c r="B1392" s="155">
        <v>4</v>
      </c>
      <c r="C1392" s="153">
        <v>123.195308</v>
      </c>
    </row>
    <row r="1393" spans="1:3" x14ac:dyDescent="0.3">
      <c r="A1393" s="156">
        <v>41697.208333330003</v>
      </c>
      <c r="B1393" s="155">
        <v>5</v>
      </c>
      <c r="C1393" s="153">
        <v>128.030248</v>
      </c>
    </row>
    <row r="1394" spans="1:3" x14ac:dyDescent="0.3">
      <c r="A1394" s="156">
        <v>41697.249999996668</v>
      </c>
      <c r="B1394" s="155">
        <v>6</v>
      </c>
      <c r="C1394" s="153">
        <v>138.54723300000001</v>
      </c>
    </row>
    <row r="1395" spans="1:3" x14ac:dyDescent="0.3">
      <c r="A1395" s="156">
        <v>41697.291666663332</v>
      </c>
      <c r="B1395" s="155">
        <v>7</v>
      </c>
      <c r="C1395" s="153">
        <v>148.958054</v>
      </c>
    </row>
    <row r="1396" spans="1:3" x14ac:dyDescent="0.3">
      <c r="A1396" s="156">
        <v>41697.333333329996</v>
      </c>
      <c r="B1396" s="155">
        <v>8</v>
      </c>
      <c r="C1396" s="153">
        <v>157.26736799999998</v>
      </c>
    </row>
    <row r="1397" spans="1:3" x14ac:dyDescent="0.3">
      <c r="A1397" s="156">
        <v>41697.37499999666</v>
      </c>
      <c r="B1397" s="155">
        <v>9</v>
      </c>
      <c r="C1397" s="153">
        <v>163.62080699999999</v>
      </c>
    </row>
    <row r="1398" spans="1:3" x14ac:dyDescent="0.3">
      <c r="A1398" s="156">
        <v>41697.416666663325</v>
      </c>
      <c r="B1398" s="155">
        <v>10</v>
      </c>
      <c r="C1398" s="153">
        <v>167.712592</v>
      </c>
    </row>
    <row r="1399" spans="1:3" x14ac:dyDescent="0.3">
      <c r="A1399" s="156">
        <v>41697.458333329989</v>
      </c>
      <c r="B1399" s="155">
        <v>11</v>
      </c>
      <c r="C1399" s="153">
        <v>168.77687300000002</v>
      </c>
    </row>
    <row r="1400" spans="1:3" x14ac:dyDescent="0.3">
      <c r="A1400" s="156">
        <v>41697.499999996653</v>
      </c>
      <c r="B1400" s="155">
        <v>12</v>
      </c>
      <c r="C1400" s="153">
        <v>169.08196800000002</v>
      </c>
    </row>
    <row r="1401" spans="1:3" x14ac:dyDescent="0.3">
      <c r="A1401" s="156">
        <v>41697.541666663317</v>
      </c>
      <c r="B1401" s="155">
        <v>13</v>
      </c>
      <c r="C1401" s="153">
        <v>167.88287800000001</v>
      </c>
    </row>
    <row r="1402" spans="1:3" x14ac:dyDescent="0.3">
      <c r="A1402" s="156">
        <v>41697.583333329982</v>
      </c>
      <c r="B1402" s="155">
        <v>14</v>
      </c>
      <c r="C1402" s="153">
        <v>169.79802899999999</v>
      </c>
    </row>
    <row r="1403" spans="1:3" x14ac:dyDescent="0.3">
      <c r="A1403" s="156">
        <v>41697.624999996646</v>
      </c>
      <c r="B1403" s="155">
        <v>15</v>
      </c>
      <c r="C1403" s="153">
        <v>164.24686300000002</v>
      </c>
    </row>
    <row r="1404" spans="1:3" x14ac:dyDescent="0.3">
      <c r="A1404" s="156">
        <v>41697.66666666331</v>
      </c>
      <c r="B1404" s="155">
        <v>16</v>
      </c>
      <c r="C1404" s="153">
        <v>160.22064899999998</v>
      </c>
    </row>
    <row r="1405" spans="1:3" x14ac:dyDescent="0.3">
      <c r="A1405" s="156">
        <v>41697.708333329974</v>
      </c>
      <c r="B1405" s="155">
        <v>17</v>
      </c>
      <c r="C1405" s="153">
        <v>153.64255499999999</v>
      </c>
    </row>
    <row r="1406" spans="1:3" x14ac:dyDescent="0.3">
      <c r="A1406" s="156">
        <v>41697.749999996639</v>
      </c>
      <c r="B1406" s="155">
        <v>18</v>
      </c>
      <c r="C1406" s="153">
        <v>146.304733</v>
      </c>
    </row>
    <row r="1407" spans="1:3" x14ac:dyDescent="0.3">
      <c r="A1407" s="156">
        <v>41697.791666663303</v>
      </c>
      <c r="B1407" s="155">
        <v>19</v>
      </c>
      <c r="C1407" s="153">
        <v>142.375077</v>
      </c>
    </row>
    <row r="1408" spans="1:3" x14ac:dyDescent="0.3">
      <c r="A1408" s="156">
        <v>41697.833333329967</v>
      </c>
      <c r="B1408" s="155">
        <v>20</v>
      </c>
      <c r="C1408" s="153">
        <v>137.55126099999998</v>
      </c>
    </row>
    <row r="1409" spans="1:3" x14ac:dyDescent="0.3">
      <c r="A1409" s="156">
        <v>41697.874999996631</v>
      </c>
      <c r="B1409" s="155">
        <v>21</v>
      </c>
      <c r="C1409" s="153">
        <v>136.99371000000002</v>
      </c>
    </row>
    <row r="1410" spans="1:3" x14ac:dyDescent="0.3">
      <c r="A1410" s="156">
        <v>41697.916666663295</v>
      </c>
      <c r="B1410" s="155">
        <v>22</v>
      </c>
      <c r="C1410" s="153">
        <v>135.19825900000001</v>
      </c>
    </row>
    <row r="1411" spans="1:3" x14ac:dyDescent="0.3">
      <c r="A1411" s="156">
        <v>41697.95833332996</v>
      </c>
      <c r="B1411" s="155">
        <v>23</v>
      </c>
      <c r="C1411" s="153">
        <v>134.88365300000001</v>
      </c>
    </row>
    <row r="1412" spans="1:3" x14ac:dyDescent="0.3">
      <c r="A1412" s="156">
        <v>41697.95833332996</v>
      </c>
      <c r="B1412" s="155">
        <v>24</v>
      </c>
      <c r="C1412" s="153">
        <v>132.30230399999999</v>
      </c>
    </row>
    <row r="1413" spans="1:3" x14ac:dyDescent="0.3">
      <c r="A1413" s="156">
        <v>41698.041666663288</v>
      </c>
      <c r="B1413" s="155">
        <v>1</v>
      </c>
      <c r="C1413" s="153">
        <v>128.42307</v>
      </c>
    </row>
    <row r="1414" spans="1:3" x14ac:dyDescent="0.3">
      <c r="A1414" s="156">
        <v>41698.083333329952</v>
      </c>
      <c r="B1414" s="155">
        <v>2</v>
      </c>
      <c r="C1414" s="153">
        <v>124.40676299999998</v>
      </c>
    </row>
    <row r="1415" spans="1:3" x14ac:dyDescent="0.3">
      <c r="A1415" s="156">
        <v>41698.124999996617</v>
      </c>
      <c r="B1415" s="155">
        <v>3</v>
      </c>
      <c r="C1415" s="153">
        <v>122.78985</v>
      </c>
    </row>
    <row r="1416" spans="1:3" x14ac:dyDescent="0.3">
      <c r="A1416" s="156">
        <v>41698.166666663281</v>
      </c>
      <c r="B1416" s="155">
        <v>4</v>
      </c>
      <c r="C1416" s="153">
        <v>123.25127600000002</v>
      </c>
    </row>
    <row r="1417" spans="1:3" x14ac:dyDescent="0.3">
      <c r="A1417" s="156">
        <v>41698.208333329945</v>
      </c>
      <c r="B1417" s="155">
        <v>5</v>
      </c>
      <c r="C1417" s="153">
        <v>127.40075999999999</v>
      </c>
    </row>
    <row r="1418" spans="1:3" x14ac:dyDescent="0.3">
      <c r="A1418" s="156">
        <v>41698.249999996609</v>
      </c>
      <c r="B1418" s="155">
        <v>6</v>
      </c>
      <c r="C1418" s="153">
        <v>136.992863</v>
      </c>
    </row>
    <row r="1419" spans="1:3" x14ac:dyDescent="0.3">
      <c r="A1419" s="156">
        <v>41698.291666663274</v>
      </c>
      <c r="B1419" s="155">
        <v>7</v>
      </c>
      <c r="C1419" s="153">
        <v>148.14632</v>
      </c>
    </row>
    <row r="1420" spans="1:3" x14ac:dyDescent="0.3">
      <c r="A1420" s="156">
        <v>41698.333333329938</v>
      </c>
      <c r="B1420" s="155">
        <v>8</v>
      </c>
      <c r="C1420" s="153">
        <v>156.57329200000001</v>
      </c>
    </row>
    <row r="1421" spans="1:3" x14ac:dyDescent="0.3">
      <c r="A1421" s="156">
        <v>41698.374999996602</v>
      </c>
      <c r="B1421" s="155">
        <v>9</v>
      </c>
      <c r="C1421" s="153">
        <v>161.09770499999999</v>
      </c>
    </row>
    <row r="1422" spans="1:3" x14ac:dyDescent="0.3">
      <c r="A1422" s="156">
        <v>41698.416666663266</v>
      </c>
      <c r="B1422" s="155">
        <v>10</v>
      </c>
      <c r="C1422" s="153">
        <v>163.288455</v>
      </c>
    </row>
    <row r="1423" spans="1:3" x14ac:dyDescent="0.3">
      <c r="A1423" s="156">
        <v>41698.458333329931</v>
      </c>
      <c r="B1423" s="155">
        <v>11</v>
      </c>
      <c r="C1423" s="153">
        <v>162.355332</v>
      </c>
    </row>
    <row r="1424" spans="1:3" x14ac:dyDescent="0.3">
      <c r="A1424" s="156">
        <v>41698.499999996595</v>
      </c>
      <c r="B1424" s="155">
        <v>12</v>
      </c>
      <c r="C1424" s="153">
        <v>164.952392</v>
      </c>
    </row>
    <row r="1425" spans="1:3" x14ac:dyDescent="0.3">
      <c r="A1425" s="156">
        <v>41698.541666663259</v>
      </c>
      <c r="B1425" s="155">
        <v>13</v>
      </c>
      <c r="C1425" s="153">
        <v>165.56859500000002</v>
      </c>
    </row>
    <row r="1426" spans="1:3" x14ac:dyDescent="0.3">
      <c r="A1426" s="156">
        <v>41698.583333329923</v>
      </c>
      <c r="B1426" s="155">
        <v>14</v>
      </c>
      <c r="C1426" s="153">
        <v>163.68295900000001</v>
      </c>
    </row>
    <row r="1427" spans="1:3" x14ac:dyDescent="0.3">
      <c r="A1427" s="156">
        <v>41698.624999996588</v>
      </c>
      <c r="B1427" s="155">
        <v>15</v>
      </c>
      <c r="C1427" s="153">
        <v>158.803832</v>
      </c>
    </row>
    <row r="1428" spans="1:3" x14ac:dyDescent="0.3">
      <c r="A1428" s="156">
        <v>41698.666666663252</v>
      </c>
      <c r="B1428" s="155">
        <v>16</v>
      </c>
      <c r="C1428" s="153">
        <v>153.348027</v>
      </c>
    </row>
    <row r="1429" spans="1:3" x14ac:dyDescent="0.3">
      <c r="A1429" s="156">
        <v>41698.708333329916</v>
      </c>
      <c r="B1429" s="155">
        <v>17</v>
      </c>
      <c r="C1429" s="153">
        <v>146.94206399999999</v>
      </c>
    </row>
    <row r="1430" spans="1:3" x14ac:dyDescent="0.3">
      <c r="A1430" s="156">
        <v>41698.74999999658</v>
      </c>
      <c r="B1430" s="155">
        <v>18</v>
      </c>
      <c r="C1430" s="153">
        <v>138.50862699999999</v>
      </c>
    </row>
    <row r="1431" spans="1:3" x14ac:dyDescent="0.3">
      <c r="A1431" s="156">
        <v>41698.791666663245</v>
      </c>
      <c r="B1431" s="155">
        <v>19</v>
      </c>
      <c r="C1431" s="153">
        <v>134.13908200000003</v>
      </c>
    </row>
    <row r="1432" spans="1:3" x14ac:dyDescent="0.3">
      <c r="A1432" s="156">
        <v>41698.833333329909</v>
      </c>
      <c r="B1432" s="155">
        <v>20</v>
      </c>
      <c r="C1432" s="153">
        <v>129.390094</v>
      </c>
    </row>
    <row r="1433" spans="1:3" x14ac:dyDescent="0.3">
      <c r="A1433" s="156">
        <v>41698.874999996573</v>
      </c>
      <c r="B1433" s="155">
        <v>21</v>
      </c>
      <c r="C1433" s="153">
        <v>128.71356299999999</v>
      </c>
    </row>
    <row r="1434" spans="1:3" x14ac:dyDescent="0.3">
      <c r="A1434" s="156">
        <v>41698.916666663237</v>
      </c>
      <c r="B1434" s="155">
        <v>22</v>
      </c>
      <c r="C1434" s="153">
        <v>126.10186099999999</v>
      </c>
    </row>
    <row r="1435" spans="1:3" x14ac:dyDescent="0.3">
      <c r="A1435" s="156">
        <v>41698.958333329902</v>
      </c>
      <c r="B1435" s="155">
        <v>23</v>
      </c>
      <c r="C1435" s="153">
        <v>125.50871100000001</v>
      </c>
    </row>
    <row r="1436" spans="1:3" x14ac:dyDescent="0.3">
      <c r="A1436" s="156">
        <v>41698.958333329902</v>
      </c>
      <c r="B1436" s="155">
        <v>24</v>
      </c>
      <c r="C1436" s="153">
        <v>123.378992</v>
      </c>
    </row>
    <row r="1437" spans="1:3" x14ac:dyDescent="0.3">
      <c r="A1437" s="156">
        <v>41699.04166666323</v>
      </c>
      <c r="B1437" s="155">
        <v>1</v>
      </c>
      <c r="C1437" s="153">
        <v>118.781024</v>
      </c>
    </row>
    <row r="1438" spans="1:3" x14ac:dyDescent="0.3">
      <c r="A1438" s="156">
        <v>41699.083333329894</v>
      </c>
      <c r="B1438" s="155">
        <v>2</v>
      </c>
      <c r="C1438" s="153">
        <v>113.832436</v>
      </c>
    </row>
    <row r="1439" spans="1:3" x14ac:dyDescent="0.3">
      <c r="A1439" s="156">
        <v>41699.124999996558</v>
      </c>
      <c r="B1439" s="155">
        <v>3</v>
      </c>
      <c r="C1439" s="153">
        <v>112.76736299999999</v>
      </c>
    </row>
    <row r="1440" spans="1:3" x14ac:dyDescent="0.3">
      <c r="A1440" s="156">
        <v>41699.166666663223</v>
      </c>
      <c r="B1440" s="155">
        <v>4</v>
      </c>
      <c r="C1440" s="153">
        <v>112.363398</v>
      </c>
    </row>
    <row r="1441" spans="1:3" x14ac:dyDescent="0.3">
      <c r="A1441" s="156">
        <v>41699.208333329887</v>
      </c>
      <c r="B1441" s="155">
        <v>5</v>
      </c>
      <c r="C1441" s="153">
        <v>113.457223</v>
      </c>
    </row>
    <row r="1442" spans="1:3" x14ac:dyDescent="0.3">
      <c r="A1442" s="156">
        <v>41699.249999996551</v>
      </c>
      <c r="B1442" s="155">
        <v>6</v>
      </c>
      <c r="C1442" s="153">
        <v>112.48412999999999</v>
      </c>
    </row>
    <row r="1443" spans="1:3" x14ac:dyDescent="0.3">
      <c r="A1443" s="156">
        <v>41699.291666663215</v>
      </c>
      <c r="B1443" s="155">
        <v>7</v>
      </c>
      <c r="C1443" s="153">
        <v>112.24962299999999</v>
      </c>
    </row>
    <row r="1444" spans="1:3" x14ac:dyDescent="0.3">
      <c r="A1444" s="156">
        <v>41699.33333332988</v>
      </c>
      <c r="B1444" s="155">
        <v>8</v>
      </c>
      <c r="C1444" s="153">
        <v>111.86858900000001</v>
      </c>
    </row>
    <row r="1445" spans="1:3" x14ac:dyDescent="0.3">
      <c r="A1445" s="156">
        <v>41699.374999996544</v>
      </c>
      <c r="B1445" s="155">
        <v>9</v>
      </c>
      <c r="C1445" s="153">
        <v>107.332611</v>
      </c>
    </row>
    <row r="1446" spans="1:3" x14ac:dyDescent="0.3">
      <c r="A1446" s="156">
        <v>41699.416666663208</v>
      </c>
      <c r="B1446" s="155">
        <v>10</v>
      </c>
      <c r="C1446" s="153">
        <v>100.89637000000002</v>
      </c>
    </row>
    <row r="1447" spans="1:3" x14ac:dyDescent="0.3">
      <c r="A1447" s="156">
        <v>41699.458333329872</v>
      </c>
      <c r="B1447" s="155">
        <v>11</v>
      </c>
      <c r="C1447" s="153">
        <v>100.36425799999999</v>
      </c>
    </row>
    <row r="1448" spans="1:3" x14ac:dyDescent="0.3">
      <c r="A1448" s="156">
        <v>41699.499999996537</v>
      </c>
      <c r="B1448" s="155">
        <v>12</v>
      </c>
      <c r="C1448" s="153">
        <v>99.745066000000008</v>
      </c>
    </row>
    <row r="1449" spans="1:3" x14ac:dyDescent="0.3">
      <c r="A1449" s="156">
        <v>41699.541666663201</v>
      </c>
      <c r="B1449" s="155">
        <v>13</v>
      </c>
      <c r="C1449" s="153">
        <v>98.583266999999992</v>
      </c>
    </row>
    <row r="1450" spans="1:3" x14ac:dyDescent="0.3">
      <c r="A1450" s="156">
        <v>41699.583333329865</v>
      </c>
      <c r="B1450" s="155">
        <v>14</v>
      </c>
      <c r="C1450" s="153">
        <v>96.598806999999994</v>
      </c>
    </row>
    <row r="1451" spans="1:3" x14ac:dyDescent="0.3">
      <c r="A1451" s="156">
        <v>41699.624999996529</v>
      </c>
      <c r="B1451" s="155">
        <v>15</v>
      </c>
      <c r="C1451" s="153">
        <v>98.566709000000003</v>
      </c>
    </row>
    <row r="1452" spans="1:3" x14ac:dyDescent="0.3">
      <c r="A1452" s="156">
        <v>41699.666666663194</v>
      </c>
      <c r="B1452" s="155">
        <v>16</v>
      </c>
      <c r="C1452" s="153">
        <v>101.71166000000001</v>
      </c>
    </row>
    <row r="1453" spans="1:3" x14ac:dyDescent="0.3">
      <c r="A1453" s="156">
        <v>41699.708333329858</v>
      </c>
      <c r="B1453" s="155">
        <v>17</v>
      </c>
      <c r="C1453" s="153">
        <v>99.570187000000004</v>
      </c>
    </row>
    <row r="1454" spans="1:3" x14ac:dyDescent="0.3">
      <c r="A1454" s="156">
        <v>41699.749999996522</v>
      </c>
      <c r="B1454" s="155">
        <v>18</v>
      </c>
      <c r="C1454" s="153">
        <v>98.496414000000016</v>
      </c>
    </row>
    <row r="1455" spans="1:3" x14ac:dyDescent="0.3">
      <c r="A1455" s="156">
        <v>41699.791666663186</v>
      </c>
      <c r="B1455" s="155">
        <v>19</v>
      </c>
      <c r="C1455" s="153">
        <v>99.59357399999999</v>
      </c>
    </row>
    <row r="1456" spans="1:3" x14ac:dyDescent="0.3">
      <c r="A1456" s="156">
        <v>41699.833333329851</v>
      </c>
      <c r="B1456" s="155">
        <v>20</v>
      </c>
      <c r="C1456" s="153">
        <v>98.312439000000012</v>
      </c>
    </row>
    <row r="1457" spans="1:3" x14ac:dyDescent="0.3">
      <c r="A1457" s="156">
        <v>41699.874999996515</v>
      </c>
      <c r="B1457" s="155">
        <v>21</v>
      </c>
      <c r="C1457" s="153">
        <v>98.856244000000004</v>
      </c>
    </row>
    <row r="1458" spans="1:3" x14ac:dyDescent="0.3">
      <c r="A1458" s="156">
        <v>41699.916666663179</v>
      </c>
      <c r="B1458" s="155">
        <v>22</v>
      </c>
      <c r="C1458" s="153">
        <v>97.833893000000003</v>
      </c>
    </row>
    <row r="1459" spans="1:3" x14ac:dyDescent="0.3">
      <c r="A1459" s="156">
        <v>41699.958333329843</v>
      </c>
      <c r="B1459" s="155">
        <v>23</v>
      </c>
      <c r="C1459" s="153">
        <v>98.79029700000001</v>
      </c>
    </row>
    <row r="1460" spans="1:3" x14ac:dyDescent="0.3">
      <c r="A1460" s="156">
        <v>41699.958333329843</v>
      </c>
      <c r="B1460" s="155">
        <v>24</v>
      </c>
      <c r="C1460" s="153">
        <v>97.607141000000013</v>
      </c>
    </row>
    <row r="1461" spans="1:3" x14ac:dyDescent="0.3">
      <c r="A1461" s="156">
        <v>41700.041666663172</v>
      </c>
      <c r="B1461" s="155">
        <v>1</v>
      </c>
      <c r="C1461" s="153">
        <v>96.998177999999996</v>
      </c>
    </row>
    <row r="1462" spans="1:3" x14ac:dyDescent="0.3">
      <c r="A1462" s="156">
        <v>41700.083333329836</v>
      </c>
      <c r="B1462" s="155">
        <v>2</v>
      </c>
      <c r="C1462" s="153">
        <v>94.866840999999994</v>
      </c>
    </row>
    <row r="1463" spans="1:3" x14ac:dyDescent="0.3">
      <c r="A1463" s="156">
        <v>41700.1249999965</v>
      </c>
      <c r="B1463" s="155">
        <v>3</v>
      </c>
      <c r="C1463" s="153">
        <v>93.677238000000003</v>
      </c>
    </row>
    <row r="1464" spans="1:3" x14ac:dyDescent="0.3">
      <c r="A1464" s="156">
        <v>41700.166666663165</v>
      </c>
      <c r="B1464" s="155">
        <v>4</v>
      </c>
      <c r="C1464" s="153">
        <v>94.791314999999997</v>
      </c>
    </row>
    <row r="1465" spans="1:3" x14ac:dyDescent="0.3">
      <c r="A1465" s="156">
        <v>41700.208333329829</v>
      </c>
      <c r="B1465" s="155">
        <v>5</v>
      </c>
      <c r="C1465" s="153">
        <v>95.226427999999999</v>
      </c>
    </row>
    <row r="1466" spans="1:3" x14ac:dyDescent="0.3">
      <c r="A1466" s="156">
        <v>41700.249999996493</v>
      </c>
      <c r="B1466" s="155">
        <v>6</v>
      </c>
      <c r="C1466" s="153">
        <v>94.554732000000001</v>
      </c>
    </row>
    <row r="1467" spans="1:3" x14ac:dyDescent="0.3">
      <c r="A1467" s="156">
        <v>41700.291666663157</v>
      </c>
      <c r="B1467" s="155">
        <v>7</v>
      </c>
      <c r="C1467" s="153">
        <v>93.49573199999999</v>
      </c>
    </row>
    <row r="1468" spans="1:3" x14ac:dyDescent="0.3">
      <c r="A1468" s="156">
        <v>41700.333333329821</v>
      </c>
      <c r="B1468" s="155">
        <v>8</v>
      </c>
      <c r="C1468" s="153">
        <v>91.43966300000001</v>
      </c>
    </row>
    <row r="1469" spans="1:3" x14ac:dyDescent="0.3">
      <c r="A1469" s="156">
        <v>41700.374999996486</v>
      </c>
      <c r="B1469" s="155">
        <v>9</v>
      </c>
      <c r="C1469" s="153">
        <v>91.497117000000003</v>
      </c>
    </row>
    <row r="1470" spans="1:3" x14ac:dyDescent="0.3">
      <c r="A1470" s="156">
        <v>41700.41666666315</v>
      </c>
      <c r="B1470" s="155">
        <v>10</v>
      </c>
      <c r="C1470" s="153">
        <v>92.070459999999997</v>
      </c>
    </row>
    <row r="1471" spans="1:3" x14ac:dyDescent="0.3">
      <c r="A1471" s="156">
        <v>41700.458333329814</v>
      </c>
      <c r="B1471" s="155">
        <v>11</v>
      </c>
      <c r="C1471" s="153">
        <v>90.909991000000005</v>
      </c>
    </row>
    <row r="1472" spans="1:3" x14ac:dyDescent="0.3">
      <c r="A1472" s="156">
        <v>41700.499999996478</v>
      </c>
      <c r="B1472" s="155">
        <v>12</v>
      </c>
      <c r="C1472" s="153">
        <v>92.57786200000001</v>
      </c>
    </row>
    <row r="1473" spans="1:3" x14ac:dyDescent="0.3">
      <c r="A1473" s="156">
        <v>41700.541666663143</v>
      </c>
      <c r="B1473" s="155">
        <v>13</v>
      </c>
      <c r="C1473" s="153">
        <v>91.187470999999988</v>
      </c>
    </row>
    <row r="1474" spans="1:3" x14ac:dyDescent="0.3">
      <c r="A1474" s="156">
        <v>41700.583333329807</v>
      </c>
      <c r="B1474" s="155">
        <v>14</v>
      </c>
      <c r="C1474" s="153">
        <v>92.729348000000002</v>
      </c>
    </row>
    <row r="1475" spans="1:3" x14ac:dyDescent="0.3">
      <c r="A1475" s="156">
        <v>41700.624999996471</v>
      </c>
      <c r="B1475" s="155">
        <v>15</v>
      </c>
      <c r="C1475" s="153">
        <v>91.712189999999993</v>
      </c>
    </row>
    <row r="1476" spans="1:3" x14ac:dyDescent="0.3">
      <c r="A1476" s="156">
        <v>41700.666666663135</v>
      </c>
      <c r="B1476" s="155">
        <v>16</v>
      </c>
      <c r="C1476" s="153">
        <v>90.509097000000011</v>
      </c>
    </row>
    <row r="1477" spans="1:3" x14ac:dyDescent="0.3">
      <c r="A1477" s="156">
        <v>41700.7083333298</v>
      </c>
      <c r="B1477" s="155">
        <v>17</v>
      </c>
      <c r="C1477" s="153">
        <v>91.558621000000002</v>
      </c>
    </row>
    <row r="1478" spans="1:3" x14ac:dyDescent="0.3">
      <c r="A1478" s="156">
        <v>41700.749999996464</v>
      </c>
      <c r="B1478" s="155">
        <v>18</v>
      </c>
      <c r="C1478" s="153">
        <v>92.261390000000006</v>
      </c>
    </row>
    <row r="1479" spans="1:3" x14ac:dyDescent="0.3">
      <c r="A1479" s="156">
        <v>41700.791666663128</v>
      </c>
      <c r="B1479" s="155">
        <v>19</v>
      </c>
      <c r="C1479" s="153">
        <v>94.089905000000016</v>
      </c>
    </row>
    <row r="1480" spans="1:3" x14ac:dyDescent="0.3">
      <c r="A1480" s="156">
        <v>41700.833333329792</v>
      </c>
      <c r="B1480" s="155">
        <v>20</v>
      </c>
      <c r="C1480" s="153">
        <v>93.786568000000003</v>
      </c>
    </row>
    <row r="1481" spans="1:3" x14ac:dyDescent="0.3">
      <c r="A1481" s="156">
        <v>41700.874999996457</v>
      </c>
      <c r="B1481" s="155">
        <v>21</v>
      </c>
      <c r="C1481" s="153">
        <v>94.143298999999999</v>
      </c>
    </row>
    <row r="1482" spans="1:3" x14ac:dyDescent="0.3">
      <c r="A1482" s="156">
        <v>41700.916666663121</v>
      </c>
      <c r="B1482" s="155">
        <v>22</v>
      </c>
      <c r="C1482" s="153">
        <v>94.351779000000008</v>
      </c>
    </row>
    <row r="1483" spans="1:3" x14ac:dyDescent="0.3">
      <c r="A1483" s="156">
        <v>41700.958333329785</v>
      </c>
      <c r="B1483" s="155">
        <v>23</v>
      </c>
      <c r="C1483" s="153">
        <v>96.488352000000006</v>
      </c>
    </row>
    <row r="1484" spans="1:3" x14ac:dyDescent="0.3">
      <c r="A1484" s="156">
        <v>41700.958333329785</v>
      </c>
      <c r="B1484" s="155">
        <v>24</v>
      </c>
      <c r="C1484" s="153">
        <v>96.370504999999994</v>
      </c>
    </row>
    <row r="1485" spans="1:3" x14ac:dyDescent="0.3">
      <c r="A1485" s="156">
        <v>41701.041666663114</v>
      </c>
      <c r="B1485" s="155">
        <v>1</v>
      </c>
      <c r="C1485" s="153">
        <v>97.145234000000002</v>
      </c>
    </row>
    <row r="1486" spans="1:3" x14ac:dyDescent="0.3">
      <c r="A1486" s="156">
        <v>41701.083333329778</v>
      </c>
      <c r="B1486" s="155">
        <v>2</v>
      </c>
      <c r="C1486" s="153">
        <v>96.60880800000001</v>
      </c>
    </row>
    <row r="1487" spans="1:3" x14ac:dyDescent="0.3">
      <c r="A1487" s="156">
        <v>41701.124999996442</v>
      </c>
      <c r="B1487" s="155">
        <v>3</v>
      </c>
      <c r="C1487" s="153">
        <v>98.532060999999999</v>
      </c>
    </row>
    <row r="1488" spans="1:3" x14ac:dyDescent="0.3">
      <c r="A1488" s="156">
        <v>41701.166666663106</v>
      </c>
      <c r="B1488" s="155">
        <v>4</v>
      </c>
      <c r="C1488" s="153">
        <v>101.03587400000001</v>
      </c>
    </row>
    <row r="1489" spans="1:3" x14ac:dyDescent="0.3">
      <c r="A1489" s="156">
        <v>41701.208333329771</v>
      </c>
      <c r="B1489" s="155">
        <v>5</v>
      </c>
      <c r="C1489" s="153">
        <v>108.843546</v>
      </c>
    </row>
    <row r="1490" spans="1:3" x14ac:dyDescent="0.3">
      <c r="A1490" s="156">
        <v>41701.249999996435</v>
      </c>
      <c r="B1490" s="155">
        <v>6</v>
      </c>
      <c r="C1490" s="153">
        <v>123.201133</v>
      </c>
    </row>
    <row r="1491" spans="1:3" x14ac:dyDescent="0.3">
      <c r="A1491" s="156">
        <v>41701.291666663099</v>
      </c>
      <c r="B1491" s="155">
        <v>7</v>
      </c>
      <c r="C1491" s="153">
        <v>138.83238699999998</v>
      </c>
    </row>
    <row r="1492" spans="1:3" x14ac:dyDescent="0.3">
      <c r="A1492" s="156">
        <v>41701.333333329763</v>
      </c>
      <c r="B1492" s="155">
        <v>8</v>
      </c>
      <c r="C1492" s="153">
        <v>149.703047</v>
      </c>
    </row>
    <row r="1493" spans="1:3" x14ac:dyDescent="0.3">
      <c r="A1493" s="156">
        <v>41701.374999996428</v>
      </c>
      <c r="B1493" s="155">
        <v>9</v>
      </c>
      <c r="C1493" s="153">
        <v>156.72311100000002</v>
      </c>
    </row>
    <row r="1494" spans="1:3" x14ac:dyDescent="0.3">
      <c r="A1494" s="156">
        <v>41701.416666663092</v>
      </c>
      <c r="B1494" s="155">
        <v>10</v>
      </c>
      <c r="C1494" s="153">
        <v>160.09120299999998</v>
      </c>
    </row>
    <row r="1495" spans="1:3" x14ac:dyDescent="0.3">
      <c r="A1495" s="156">
        <v>41701.458333329756</v>
      </c>
      <c r="B1495" s="155">
        <v>11</v>
      </c>
      <c r="C1495" s="153">
        <v>162.436261</v>
      </c>
    </row>
    <row r="1496" spans="1:3" x14ac:dyDescent="0.3">
      <c r="A1496" s="156">
        <v>41701.49999999642</v>
      </c>
      <c r="B1496" s="155">
        <v>12</v>
      </c>
      <c r="C1496" s="153">
        <v>163.10572499999998</v>
      </c>
    </row>
    <row r="1497" spans="1:3" x14ac:dyDescent="0.3">
      <c r="A1497" s="156">
        <v>41701.541666663084</v>
      </c>
      <c r="B1497" s="155">
        <v>13</v>
      </c>
      <c r="C1497" s="153">
        <v>162.46552</v>
      </c>
    </row>
    <row r="1498" spans="1:3" x14ac:dyDescent="0.3">
      <c r="A1498" s="156">
        <v>41701.583333329749</v>
      </c>
      <c r="B1498" s="155">
        <v>14</v>
      </c>
      <c r="C1498" s="153">
        <v>163.28644</v>
      </c>
    </row>
    <row r="1499" spans="1:3" x14ac:dyDescent="0.3">
      <c r="A1499" s="156">
        <v>41701.624999996413</v>
      </c>
      <c r="B1499" s="155">
        <v>15</v>
      </c>
      <c r="C1499" s="153">
        <v>158.99748299999999</v>
      </c>
    </row>
    <row r="1500" spans="1:3" x14ac:dyDescent="0.3">
      <c r="A1500" s="156">
        <v>41701.666666663077</v>
      </c>
      <c r="B1500" s="155">
        <v>16</v>
      </c>
      <c r="C1500" s="153">
        <v>154.98941300000001</v>
      </c>
    </row>
    <row r="1501" spans="1:3" x14ac:dyDescent="0.3">
      <c r="A1501" s="156">
        <v>41701.708333329741</v>
      </c>
      <c r="B1501" s="155">
        <v>17</v>
      </c>
      <c r="C1501" s="153">
        <v>147.22288800000001</v>
      </c>
    </row>
    <row r="1502" spans="1:3" x14ac:dyDescent="0.3">
      <c r="A1502" s="156">
        <v>41701.749999996406</v>
      </c>
      <c r="B1502" s="155">
        <v>18</v>
      </c>
      <c r="C1502" s="153">
        <v>141.24560400000001</v>
      </c>
    </row>
    <row r="1503" spans="1:3" x14ac:dyDescent="0.3">
      <c r="A1503" s="156">
        <v>41701.79166666307</v>
      </c>
      <c r="B1503" s="155">
        <v>19</v>
      </c>
      <c r="C1503" s="153">
        <v>137.66127</v>
      </c>
    </row>
    <row r="1504" spans="1:3" x14ac:dyDescent="0.3">
      <c r="A1504" s="156">
        <v>41701.833333329734</v>
      </c>
      <c r="B1504" s="155">
        <v>20</v>
      </c>
      <c r="C1504" s="153">
        <v>134.24093199999999</v>
      </c>
    </row>
    <row r="1505" spans="1:3" x14ac:dyDescent="0.3">
      <c r="A1505" s="156">
        <v>41701.874999996398</v>
      </c>
      <c r="B1505" s="155">
        <v>21</v>
      </c>
      <c r="C1505" s="153">
        <v>132.70183</v>
      </c>
    </row>
    <row r="1506" spans="1:3" x14ac:dyDescent="0.3">
      <c r="A1506" s="156">
        <v>41701.916666663063</v>
      </c>
      <c r="B1506" s="155">
        <v>22</v>
      </c>
      <c r="C1506" s="153">
        <v>131.918713</v>
      </c>
    </row>
    <row r="1507" spans="1:3" x14ac:dyDescent="0.3">
      <c r="A1507" s="156">
        <v>41701.958333329727</v>
      </c>
      <c r="B1507" s="155">
        <v>23</v>
      </c>
      <c r="C1507" s="153">
        <v>130.83969999999999</v>
      </c>
    </row>
    <row r="1508" spans="1:3" x14ac:dyDescent="0.3">
      <c r="A1508" s="156">
        <v>41701.958333329727</v>
      </c>
      <c r="B1508" s="155">
        <v>24</v>
      </c>
      <c r="C1508" s="153">
        <v>128.37769499999999</v>
      </c>
    </row>
    <row r="1509" spans="1:3" x14ac:dyDescent="0.3">
      <c r="A1509" s="156">
        <v>41702.041666663055</v>
      </c>
      <c r="B1509" s="155">
        <v>1</v>
      </c>
      <c r="C1509" s="153">
        <v>124.87643600000001</v>
      </c>
    </row>
    <row r="1510" spans="1:3" x14ac:dyDescent="0.3">
      <c r="A1510" s="156">
        <v>41702.08333332972</v>
      </c>
      <c r="B1510" s="155">
        <v>2</v>
      </c>
      <c r="C1510" s="153">
        <v>122.318804</v>
      </c>
    </row>
    <row r="1511" spans="1:3" x14ac:dyDescent="0.3">
      <c r="A1511" s="156">
        <v>41702.124999996384</v>
      </c>
      <c r="B1511" s="155">
        <v>3</v>
      </c>
      <c r="C1511" s="153">
        <v>120.213244</v>
      </c>
    </row>
    <row r="1512" spans="1:3" x14ac:dyDescent="0.3">
      <c r="A1512" s="156">
        <v>41702.166666663048</v>
      </c>
      <c r="B1512" s="155">
        <v>4</v>
      </c>
      <c r="C1512" s="153">
        <v>120.560512</v>
      </c>
    </row>
    <row r="1513" spans="1:3" x14ac:dyDescent="0.3">
      <c r="A1513" s="156">
        <v>41702.208333329712</v>
      </c>
      <c r="B1513" s="155">
        <v>5</v>
      </c>
      <c r="C1513" s="153">
        <v>126.16760500000001</v>
      </c>
    </row>
    <row r="1514" spans="1:3" x14ac:dyDescent="0.3">
      <c r="A1514" s="156">
        <v>41702.249999996377</v>
      </c>
      <c r="B1514" s="155">
        <v>6</v>
      </c>
      <c r="C1514" s="153">
        <v>137.52084400000001</v>
      </c>
    </row>
    <row r="1515" spans="1:3" x14ac:dyDescent="0.3">
      <c r="A1515" s="156">
        <v>41702.291666663041</v>
      </c>
      <c r="B1515" s="155">
        <v>7</v>
      </c>
      <c r="C1515" s="153">
        <v>149.14077000000003</v>
      </c>
    </row>
    <row r="1516" spans="1:3" x14ac:dyDescent="0.3">
      <c r="A1516" s="156">
        <v>41702.333333329705</v>
      </c>
      <c r="B1516" s="155">
        <v>8</v>
      </c>
      <c r="C1516" s="153">
        <v>158.86565400000001</v>
      </c>
    </row>
    <row r="1517" spans="1:3" x14ac:dyDescent="0.3">
      <c r="A1517" s="156">
        <v>41702.374999996369</v>
      </c>
      <c r="B1517" s="155">
        <v>9</v>
      </c>
      <c r="C1517" s="153">
        <v>166.628378</v>
      </c>
    </row>
    <row r="1518" spans="1:3" x14ac:dyDescent="0.3">
      <c r="A1518" s="156">
        <v>41702.416666663034</v>
      </c>
      <c r="B1518" s="155">
        <v>10</v>
      </c>
      <c r="C1518" s="153">
        <v>170.003142</v>
      </c>
    </row>
    <row r="1519" spans="1:3" x14ac:dyDescent="0.3">
      <c r="A1519" s="156">
        <v>41702.458333329698</v>
      </c>
      <c r="B1519" s="155">
        <v>11</v>
      </c>
      <c r="C1519" s="153">
        <v>169.85602600000001</v>
      </c>
    </row>
    <row r="1520" spans="1:3" x14ac:dyDescent="0.3">
      <c r="A1520" s="156">
        <v>41702.499999996362</v>
      </c>
      <c r="B1520" s="155">
        <v>12</v>
      </c>
      <c r="C1520" s="153">
        <v>170.143193</v>
      </c>
    </row>
    <row r="1521" spans="1:3" x14ac:dyDescent="0.3">
      <c r="A1521" s="156">
        <v>41702.541666663026</v>
      </c>
      <c r="B1521" s="155">
        <v>13</v>
      </c>
      <c r="C1521" s="153">
        <v>168.78939600000001</v>
      </c>
    </row>
    <row r="1522" spans="1:3" x14ac:dyDescent="0.3">
      <c r="A1522" s="156">
        <v>41702.583333329691</v>
      </c>
      <c r="B1522" s="155">
        <v>14</v>
      </c>
      <c r="C1522" s="153">
        <v>167.63291900000002</v>
      </c>
    </row>
    <row r="1523" spans="1:3" x14ac:dyDescent="0.3">
      <c r="A1523" s="156">
        <v>41702.624999996355</v>
      </c>
      <c r="B1523" s="155">
        <v>15</v>
      </c>
      <c r="C1523" s="153">
        <v>163.191348</v>
      </c>
    </row>
    <row r="1524" spans="1:3" x14ac:dyDescent="0.3">
      <c r="A1524" s="156">
        <v>41702.666666663019</v>
      </c>
      <c r="B1524" s="155">
        <v>16</v>
      </c>
      <c r="C1524" s="153">
        <v>160.83834300000001</v>
      </c>
    </row>
    <row r="1525" spans="1:3" x14ac:dyDescent="0.3">
      <c r="A1525" s="156">
        <v>41702.708333329683</v>
      </c>
      <c r="B1525" s="155">
        <v>17</v>
      </c>
      <c r="C1525" s="153">
        <v>146.87647399999997</v>
      </c>
    </row>
    <row r="1526" spans="1:3" x14ac:dyDescent="0.3">
      <c r="A1526" s="156">
        <v>41702.749999996347</v>
      </c>
      <c r="B1526" s="155">
        <v>18</v>
      </c>
      <c r="C1526" s="153">
        <v>133.37378899999999</v>
      </c>
    </row>
    <row r="1527" spans="1:3" x14ac:dyDescent="0.3">
      <c r="A1527" s="156">
        <v>41702.791666663012</v>
      </c>
      <c r="B1527" s="155">
        <v>19</v>
      </c>
      <c r="C1527" s="153">
        <v>138.82442599999999</v>
      </c>
    </row>
    <row r="1528" spans="1:3" x14ac:dyDescent="0.3">
      <c r="A1528" s="156">
        <v>41702.833333329676</v>
      </c>
      <c r="B1528" s="155">
        <v>20</v>
      </c>
      <c r="C1528" s="153">
        <v>134.737144</v>
      </c>
    </row>
    <row r="1529" spans="1:3" x14ac:dyDescent="0.3">
      <c r="A1529" s="156">
        <v>41702.87499999634</v>
      </c>
      <c r="B1529" s="155">
        <v>21</v>
      </c>
      <c r="C1529" s="153">
        <v>134.960127</v>
      </c>
    </row>
    <row r="1530" spans="1:3" x14ac:dyDescent="0.3">
      <c r="A1530" s="156">
        <v>41702.916666663004</v>
      </c>
      <c r="B1530" s="155">
        <v>22</v>
      </c>
      <c r="C1530" s="153">
        <v>133.31279499999999</v>
      </c>
    </row>
    <row r="1531" spans="1:3" x14ac:dyDescent="0.3">
      <c r="A1531" s="156">
        <v>41702.958333329669</v>
      </c>
      <c r="B1531" s="155">
        <v>23</v>
      </c>
      <c r="C1531" s="153">
        <v>133.12476800000002</v>
      </c>
    </row>
    <row r="1532" spans="1:3" x14ac:dyDescent="0.3">
      <c r="A1532" s="156">
        <v>41702.958333329669</v>
      </c>
      <c r="B1532" s="155">
        <v>24</v>
      </c>
      <c r="C1532" s="153">
        <v>132.11446100000001</v>
      </c>
    </row>
    <row r="1533" spans="1:3" x14ac:dyDescent="0.3">
      <c r="A1533" s="156">
        <v>41703.041666662997</v>
      </c>
      <c r="B1533" s="155">
        <v>1</v>
      </c>
      <c r="C1533" s="153">
        <v>128.484849</v>
      </c>
    </row>
    <row r="1534" spans="1:3" x14ac:dyDescent="0.3">
      <c r="A1534" s="156">
        <v>41703.083333329661</v>
      </c>
      <c r="B1534" s="155">
        <v>2</v>
      </c>
      <c r="C1534" s="153">
        <v>124.849964</v>
      </c>
    </row>
    <row r="1535" spans="1:3" x14ac:dyDescent="0.3">
      <c r="A1535" s="156">
        <v>41703.124999996326</v>
      </c>
      <c r="B1535" s="155">
        <v>3</v>
      </c>
      <c r="C1535" s="153">
        <v>123.27209400000001</v>
      </c>
    </row>
    <row r="1536" spans="1:3" x14ac:dyDescent="0.3">
      <c r="A1536" s="156">
        <v>41703.16666666299</v>
      </c>
      <c r="B1536" s="155">
        <v>4</v>
      </c>
      <c r="C1536" s="153">
        <v>122.86206199999999</v>
      </c>
    </row>
    <row r="1537" spans="1:3" x14ac:dyDescent="0.3">
      <c r="A1537" s="156">
        <v>41703.208333329654</v>
      </c>
      <c r="B1537" s="155">
        <v>5</v>
      </c>
      <c r="C1537" s="153">
        <v>128.48340099999999</v>
      </c>
    </row>
    <row r="1538" spans="1:3" x14ac:dyDescent="0.3">
      <c r="A1538" s="156">
        <v>41703.249999996318</v>
      </c>
      <c r="B1538" s="155">
        <v>6</v>
      </c>
      <c r="C1538" s="153">
        <v>138.53456399999999</v>
      </c>
    </row>
    <row r="1539" spans="1:3" x14ac:dyDescent="0.3">
      <c r="A1539" s="156">
        <v>41703.291666662983</v>
      </c>
      <c r="B1539" s="155">
        <v>7</v>
      </c>
      <c r="C1539" s="153">
        <v>150.55100099999999</v>
      </c>
    </row>
    <row r="1540" spans="1:3" x14ac:dyDescent="0.3">
      <c r="A1540" s="156">
        <v>41703.333333329647</v>
      </c>
      <c r="B1540" s="155">
        <v>8</v>
      </c>
      <c r="C1540" s="153">
        <v>159.02772400000001</v>
      </c>
    </row>
    <row r="1541" spans="1:3" x14ac:dyDescent="0.3">
      <c r="A1541" s="156">
        <v>41703.374999996311</v>
      </c>
      <c r="B1541" s="155">
        <v>9</v>
      </c>
      <c r="C1541" s="153">
        <v>154.33250799999999</v>
      </c>
    </row>
    <row r="1542" spans="1:3" x14ac:dyDescent="0.3">
      <c r="A1542" s="156">
        <v>41703.416666662975</v>
      </c>
      <c r="B1542" s="155">
        <v>10</v>
      </c>
      <c r="C1542" s="153">
        <v>157.56022999999999</v>
      </c>
    </row>
    <row r="1543" spans="1:3" x14ac:dyDescent="0.3">
      <c r="A1543" s="156">
        <v>41703.45833332964</v>
      </c>
      <c r="B1543" s="155">
        <v>11</v>
      </c>
      <c r="C1543" s="153">
        <v>166.22641899999999</v>
      </c>
    </row>
    <row r="1544" spans="1:3" x14ac:dyDescent="0.3">
      <c r="A1544" s="156">
        <v>41703.499999996304</v>
      </c>
      <c r="B1544" s="155">
        <v>12</v>
      </c>
      <c r="C1544" s="153">
        <v>171.57609599999998</v>
      </c>
    </row>
    <row r="1545" spans="1:3" x14ac:dyDescent="0.3">
      <c r="A1545" s="156">
        <v>41703.541666662968</v>
      </c>
      <c r="B1545" s="155">
        <v>13</v>
      </c>
      <c r="C1545" s="153">
        <v>171.82391200000001</v>
      </c>
    </row>
    <row r="1546" spans="1:3" x14ac:dyDescent="0.3">
      <c r="A1546" s="156">
        <v>41703.583333329632</v>
      </c>
      <c r="B1546" s="155">
        <v>14</v>
      </c>
      <c r="C1546" s="153">
        <v>171.82605000000001</v>
      </c>
    </row>
    <row r="1547" spans="1:3" x14ac:dyDescent="0.3">
      <c r="A1547" s="156">
        <v>41703.624999996297</v>
      </c>
      <c r="B1547" s="155">
        <v>15</v>
      </c>
      <c r="C1547" s="153">
        <v>167.82380999999998</v>
      </c>
    </row>
    <row r="1548" spans="1:3" x14ac:dyDescent="0.3">
      <c r="A1548" s="156">
        <v>41703.666666662961</v>
      </c>
      <c r="B1548" s="155">
        <v>16</v>
      </c>
      <c r="C1548" s="153">
        <v>163.45116899999999</v>
      </c>
    </row>
    <row r="1549" spans="1:3" x14ac:dyDescent="0.3">
      <c r="A1549" s="156">
        <v>41703.708333329625</v>
      </c>
      <c r="B1549" s="155">
        <v>17</v>
      </c>
      <c r="C1549" s="153">
        <v>154.33053999999998</v>
      </c>
    </row>
    <row r="1550" spans="1:3" x14ac:dyDescent="0.3">
      <c r="A1550" s="156">
        <v>41703.749999996289</v>
      </c>
      <c r="B1550" s="155">
        <v>18</v>
      </c>
      <c r="C1550" s="153">
        <v>145.35097500000001</v>
      </c>
    </row>
    <row r="1551" spans="1:3" x14ac:dyDescent="0.3">
      <c r="A1551" s="156">
        <v>41703.791666662954</v>
      </c>
      <c r="B1551" s="155">
        <v>19</v>
      </c>
      <c r="C1551" s="153">
        <v>140.76674500000001</v>
      </c>
    </row>
    <row r="1552" spans="1:3" x14ac:dyDescent="0.3">
      <c r="A1552" s="156">
        <v>41703.833333329618</v>
      </c>
      <c r="B1552" s="155">
        <v>20</v>
      </c>
      <c r="C1552" s="153">
        <v>136.53884300000001</v>
      </c>
    </row>
    <row r="1553" spans="1:3" x14ac:dyDescent="0.3">
      <c r="A1553" s="156">
        <v>41703.874999996282</v>
      </c>
      <c r="B1553" s="155">
        <v>21</v>
      </c>
      <c r="C1553" s="153">
        <v>135.37825699999999</v>
      </c>
    </row>
    <row r="1554" spans="1:3" x14ac:dyDescent="0.3">
      <c r="A1554" s="156">
        <v>41703.916666662946</v>
      </c>
      <c r="B1554" s="155">
        <v>22</v>
      </c>
      <c r="C1554" s="153">
        <v>133.177122</v>
      </c>
    </row>
    <row r="1555" spans="1:3" x14ac:dyDescent="0.3">
      <c r="A1555" s="156">
        <v>41703.95833332961</v>
      </c>
      <c r="B1555" s="155">
        <v>23</v>
      </c>
      <c r="C1555" s="153">
        <v>134.06533300000001</v>
      </c>
    </row>
    <row r="1556" spans="1:3" x14ac:dyDescent="0.3">
      <c r="A1556" s="156">
        <v>41703.95833332961</v>
      </c>
      <c r="B1556" s="155">
        <v>24</v>
      </c>
      <c r="C1556" s="153">
        <v>132.8861</v>
      </c>
    </row>
    <row r="1557" spans="1:3" x14ac:dyDescent="0.3">
      <c r="A1557" s="156">
        <v>41704.041666662939</v>
      </c>
      <c r="B1557" s="155">
        <v>1</v>
      </c>
      <c r="C1557" s="153">
        <v>130.04987500000001</v>
      </c>
    </row>
    <row r="1558" spans="1:3" x14ac:dyDescent="0.3">
      <c r="A1558" s="156">
        <v>41704.083333329603</v>
      </c>
      <c r="B1558" s="155">
        <v>2</v>
      </c>
      <c r="C1558" s="153">
        <v>127.02919800000001</v>
      </c>
    </row>
    <row r="1559" spans="1:3" x14ac:dyDescent="0.3">
      <c r="A1559" s="156">
        <v>41704.124999996267</v>
      </c>
      <c r="B1559" s="155">
        <v>3</v>
      </c>
      <c r="C1559" s="153">
        <v>124.20099099999999</v>
      </c>
    </row>
    <row r="1560" spans="1:3" x14ac:dyDescent="0.3">
      <c r="A1560" s="156">
        <v>41704.166666662932</v>
      </c>
      <c r="B1560" s="155">
        <v>4</v>
      </c>
      <c r="C1560" s="153">
        <v>124.419319</v>
      </c>
    </row>
    <row r="1561" spans="1:3" x14ac:dyDescent="0.3">
      <c r="A1561" s="156">
        <v>41704.208333329596</v>
      </c>
      <c r="B1561" s="155">
        <v>5</v>
      </c>
      <c r="C1561" s="153">
        <v>130.80722599999999</v>
      </c>
    </row>
    <row r="1562" spans="1:3" x14ac:dyDescent="0.3">
      <c r="A1562" s="156">
        <v>41704.24999999626</v>
      </c>
      <c r="B1562" s="155">
        <v>6</v>
      </c>
      <c r="C1562" s="153">
        <v>141.117547</v>
      </c>
    </row>
    <row r="1563" spans="1:3" x14ac:dyDescent="0.3">
      <c r="A1563" s="156">
        <v>41704.291666662924</v>
      </c>
      <c r="B1563" s="155">
        <v>7</v>
      </c>
      <c r="C1563" s="153">
        <v>159.41394299999999</v>
      </c>
    </row>
    <row r="1564" spans="1:3" x14ac:dyDescent="0.3">
      <c r="A1564" s="156">
        <v>41704.333333329589</v>
      </c>
      <c r="B1564" s="155">
        <v>8</v>
      </c>
      <c r="C1564" s="153">
        <v>162.861513</v>
      </c>
    </row>
    <row r="1565" spans="1:3" x14ac:dyDescent="0.3">
      <c r="A1565" s="156">
        <v>41704.374999996253</v>
      </c>
      <c r="B1565" s="155">
        <v>9</v>
      </c>
      <c r="C1565" s="153">
        <v>166.10369399999999</v>
      </c>
    </row>
    <row r="1566" spans="1:3" x14ac:dyDescent="0.3">
      <c r="A1566" s="156">
        <v>41704.416666662917</v>
      </c>
      <c r="B1566" s="155">
        <v>10</v>
      </c>
      <c r="C1566" s="153">
        <v>168.00563499999998</v>
      </c>
    </row>
    <row r="1567" spans="1:3" x14ac:dyDescent="0.3">
      <c r="A1567" s="156">
        <v>41704.458333329581</v>
      </c>
      <c r="B1567" s="155">
        <v>11</v>
      </c>
      <c r="C1567" s="153">
        <v>170.84049800000003</v>
      </c>
    </row>
    <row r="1568" spans="1:3" x14ac:dyDescent="0.3">
      <c r="A1568" s="156">
        <v>41704.499999996246</v>
      </c>
      <c r="B1568" s="155">
        <v>12</v>
      </c>
      <c r="C1568" s="153">
        <v>171.48520100000002</v>
      </c>
    </row>
    <row r="1569" spans="1:3" x14ac:dyDescent="0.3">
      <c r="A1569" s="156">
        <v>41704.54166666291</v>
      </c>
      <c r="B1569" s="155">
        <v>13</v>
      </c>
      <c r="C1569" s="153">
        <v>170.27365</v>
      </c>
    </row>
    <row r="1570" spans="1:3" x14ac:dyDescent="0.3">
      <c r="A1570" s="156">
        <v>41704.583333329574</v>
      </c>
      <c r="B1570" s="155">
        <v>14</v>
      </c>
      <c r="C1570" s="153">
        <v>174.861199</v>
      </c>
    </row>
    <row r="1571" spans="1:3" x14ac:dyDescent="0.3">
      <c r="A1571" s="156">
        <v>41704.624999996238</v>
      </c>
      <c r="B1571" s="155">
        <v>15</v>
      </c>
      <c r="C1571" s="153">
        <v>167.13422199999999</v>
      </c>
    </row>
    <row r="1572" spans="1:3" x14ac:dyDescent="0.3">
      <c r="A1572" s="156">
        <v>41704.666666662903</v>
      </c>
      <c r="B1572" s="155">
        <v>16</v>
      </c>
      <c r="C1572" s="153">
        <v>162.067566</v>
      </c>
    </row>
    <row r="1573" spans="1:3" x14ac:dyDescent="0.3">
      <c r="A1573" s="156">
        <v>41704.708333329567</v>
      </c>
      <c r="B1573" s="155">
        <v>17</v>
      </c>
      <c r="C1573" s="153">
        <v>154.69277099999999</v>
      </c>
    </row>
    <row r="1574" spans="1:3" x14ac:dyDescent="0.3">
      <c r="A1574" s="156">
        <v>41704.749999996231</v>
      </c>
      <c r="B1574" s="155">
        <v>18</v>
      </c>
      <c r="C1574" s="153">
        <v>144.83583400000001</v>
      </c>
    </row>
    <row r="1575" spans="1:3" x14ac:dyDescent="0.3">
      <c r="A1575" s="156">
        <v>41704.791666662895</v>
      </c>
      <c r="B1575" s="155">
        <v>19</v>
      </c>
      <c r="C1575" s="153">
        <v>141.95154199999999</v>
      </c>
    </row>
    <row r="1576" spans="1:3" x14ac:dyDescent="0.3">
      <c r="A1576" s="156">
        <v>41704.83333332956</v>
      </c>
      <c r="B1576" s="155">
        <v>20</v>
      </c>
      <c r="C1576" s="153">
        <v>137.50695200000001</v>
      </c>
    </row>
    <row r="1577" spans="1:3" x14ac:dyDescent="0.3">
      <c r="A1577" s="156">
        <v>41704.874999996224</v>
      </c>
      <c r="B1577" s="155">
        <v>21</v>
      </c>
      <c r="C1577" s="153">
        <v>137.20358400000001</v>
      </c>
    </row>
    <row r="1578" spans="1:3" x14ac:dyDescent="0.3">
      <c r="A1578" s="156">
        <v>41704.916666662888</v>
      </c>
      <c r="B1578" s="155">
        <v>22</v>
      </c>
      <c r="C1578" s="153">
        <v>135.967581</v>
      </c>
    </row>
    <row r="1579" spans="1:3" x14ac:dyDescent="0.3">
      <c r="A1579" s="156">
        <v>41704.958333329552</v>
      </c>
      <c r="B1579" s="155">
        <v>23</v>
      </c>
      <c r="C1579" s="153">
        <v>136.04106100000001</v>
      </c>
    </row>
    <row r="1580" spans="1:3" x14ac:dyDescent="0.3">
      <c r="A1580" s="156">
        <v>41704.958333329552</v>
      </c>
      <c r="B1580" s="155">
        <v>24</v>
      </c>
      <c r="C1580" s="153">
        <v>134.76291199999997</v>
      </c>
    </row>
    <row r="1581" spans="1:3" x14ac:dyDescent="0.3">
      <c r="A1581" s="156">
        <v>41705.041666662881</v>
      </c>
      <c r="B1581" s="155">
        <v>1</v>
      </c>
      <c r="C1581" s="153">
        <v>130.77923400000003</v>
      </c>
    </row>
    <row r="1582" spans="1:3" x14ac:dyDescent="0.3">
      <c r="A1582" s="156">
        <v>41705.083333329545</v>
      </c>
      <c r="B1582" s="155">
        <v>2</v>
      </c>
      <c r="C1582" s="153">
        <v>127.21622500000002</v>
      </c>
    </row>
    <row r="1583" spans="1:3" x14ac:dyDescent="0.3">
      <c r="A1583" s="156">
        <v>41705.124999996209</v>
      </c>
      <c r="B1583" s="155">
        <v>3</v>
      </c>
      <c r="C1583" s="153">
        <v>124.63132700000001</v>
      </c>
    </row>
    <row r="1584" spans="1:3" x14ac:dyDescent="0.3">
      <c r="A1584" s="156">
        <v>41705.166666662873</v>
      </c>
      <c r="B1584" s="155">
        <v>4</v>
      </c>
      <c r="C1584" s="153">
        <v>124.66563399999998</v>
      </c>
    </row>
    <row r="1585" spans="1:3" x14ac:dyDescent="0.3">
      <c r="A1585" s="156">
        <v>41705.208333329538</v>
      </c>
      <c r="B1585" s="155">
        <v>5</v>
      </c>
      <c r="C1585" s="153">
        <v>128.54437100000001</v>
      </c>
    </row>
    <row r="1586" spans="1:3" x14ac:dyDescent="0.3">
      <c r="A1586" s="156">
        <v>41705.249999996202</v>
      </c>
      <c r="B1586" s="155">
        <v>6</v>
      </c>
      <c r="C1586" s="153">
        <v>137.531555</v>
      </c>
    </row>
    <row r="1587" spans="1:3" x14ac:dyDescent="0.3">
      <c r="A1587" s="156">
        <v>41705.291666662866</v>
      </c>
      <c r="B1587" s="155">
        <v>7</v>
      </c>
      <c r="C1587" s="153">
        <v>148.08122900000001</v>
      </c>
    </row>
    <row r="1588" spans="1:3" x14ac:dyDescent="0.3">
      <c r="A1588" s="156">
        <v>41705.33333332953</v>
      </c>
      <c r="B1588" s="155">
        <v>8</v>
      </c>
      <c r="C1588" s="153">
        <v>154.38900099999998</v>
      </c>
    </row>
    <row r="1589" spans="1:3" x14ac:dyDescent="0.3">
      <c r="A1589" s="156">
        <v>41705.374999996195</v>
      </c>
      <c r="B1589" s="155">
        <v>9</v>
      </c>
      <c r="C1589" s="153">
        <v>160.63847399999997</v>
      </c>
    </row>
    <row r="1590" spans="1:3" x14ac:dyDescent="0.3">
      <c r="A1590" s="156">
        <v>41705.416666662859</v>
      </c>
      <c r="B1590" s="155">
        <v>10</v>
      </c>
      <c r="C1590" s="153">
        <v>166.033365</v>
      </c>
    </row>
    <row r="1591" spans="1:3" x14ac:dyDescent="0.3">
      <c r="A1591" s="156">
        <v>41705.458333329523</v>
      </c>
      <c r="B1591" s="155">
        <v>11</v>
      </c>
      <c r="C1591" s="153">
        <v>165.913847</v>
      </c>
    </row>
    <row r="1592" spans="1:3" x14ac:dyDescent="0.3">
      <c r="A1592" s="156">
        <v>41705.499999996187</v>
      </c>
      <c r="B1592" s="155">
        <v>12</v>
      </c>
      <c r="C1592" s="153">
        <v>165.75741100000002</v>
      </c>
    </row>
    <row r="1593" spans="1:3" x14ac:dyDescent="0.3">
      <c r="A1593" s="156">
        <v>41705.541666662852</v>
      </c>
      <c r="B1593" s="155">
        <v>13</v>
      </c>
      <c r="C1593" s="153">
        <v>165.08246199999999</v>
      </c>
    </row>
    <row r="1594" spans="1:3" x14ac:dyDescent="0.3">
      <c r="A1594" s="156">
        <v>41705.583333329516</v>
      </c>
      <c r="B1594" s="155">
        <v>14</v>
      </c>
      <c r="C1594" s="153">
        <v>164.15075899999999</v>
      </c>
    </row>
    <row r="1595" spans="1:3" x14ac:dyDescent="0.3">
      <c r="A1595" s="156">
        <v>41705.62499999618</v>
      </c>
      <c r="B1595" s="155">
        <v>15</v>
      </c>
      <c r="C1595" s="153">
        <v>159.09739400000001</v>
      </c>
    </row>
    <row r="1596" spans="1:3" x14ac:dyDescent="0.3">
      <c r="A1596" s="156">
        <v>41705.666666662844</v>
      </c>
      <c r="B1596" s="155">
        <v>16</v>
      </c>
      <c r="C1596" s="153">
        <v>155.478016</v>
      </c>
    </row>
    <row r="1597" spans="1:3" x14ac:dyDescent="0.3">
      <c r="A1597" s="156">
        <v>41705.708333329509</v>
      </c>
      <c r="B1597" s="155">
        <v>17</v>
      </c>
      <c r="C1597" s="153">
        <v>146.517585</v>
      </c>
    </row>
    <row r="1598" spans="1:3" x14ac:dyDescent="0.3">
      <c r="A1598" s="156">
        <v>41705.749999996173</v>
      </c>
      <c r="B1598" s="155">
        <v>18</v>
      </c>
      <c r="C1598" s="153">
        <v>137.25528199999999</v>
      </c>
    </row>
    <row r="1599" spans="1:3" x14ac:dyDescent="0.3">
      <c r="A1599" s="156">
        <v>41705.791666662837</v>
      </c>
      <c r="B1599" s="155">
        <v>19</v>
      </c>
      <c r="C1599" s="153">
        <v>135.07323099999999</v>
      </c>
    </row>
    <row r="1600" spans="1:3" x14ac:dyDescent="0.3">
      <c r="A1600" s="156">
        <v>41705.833333329501</v>
      </c>
      <c r="B1600" s="155">
        <v>20</v>
      </c>
      <c r="C1600" s="153">
        <v>130.802558</v>
      </c>
    </row>
    <row r="1601" spans="1:3" x14ac:dyDescent="0.3">
      <c r="A1601" s="156">
        <v>41705.874999996166</v>
      </c>
      <c r="B1601" s="155">
        <v>21</v>
      </c>
      <c r="C1601" s="153">
        <v>128.569355</v>
      </c>
    </row>
    <row r="1602" spans="1:3" x14ac:dyDescent="0.3">
      <c r="A1602" s="156">
        <v>41705.91666666283</v>
      </c>
      <c r="B1602" s="155">
        <v>22</v>
      </c>
      <c r="C1602" s="153">
        <v>127.18504</v>
      </c>
    </row>
    <row r="1603" spans="1:3" x14ac:dyDescent="0.3">
      <c r="A1603" s="156">
        <v>41705.958333329494</v>
      </c>
      <c r="B1603" s="155">
        <v>23</v>
      </c>
      <c r="C1603" s="153">
        <v>126.71713600000001</v>
      </c>
    </row>
    <row r="1604" spans="1:3" x14ac:dyDescent="0.3">
      <c r="A1604" s="156">
        <v>41705.958333329494</v>
      </c>
      <c r="B1604" s="155">
        <v>24</v>
      </c>
      <c r="C1604" s="153">
        <v>124.56251899999998</v>
      </c>
    </row>
    <row r="1605" spans="1:3" x14ac:dyDescent="0.3">
      <c r="A1605" s="156">
        <v>41706.041666662823</v>
      </c>
      <c r="B1605" s="155">
        <v>1</v>
      </c>
      <c r="C1605" s="153">
        <v>121.59950499999999</v>
      </c>
    </row>
    <row r="1606" spans="1:3" x14ac:dyDescent="0.3">
      <c r="A1606" s="156">
        <v>41706.083333329487</v>
      </c>
      <c r="B1606" s="155">
        <v>2</v>
      </c>
      <c r="C1606" s="153">
        <v>118.28442099999999</v>
      </c>
    </row>
    <row r="1607" spans="1:3" x14ac:dyDescent="0.3">
      <c r="A1607" s="156">
        <v>41706.124999996151</v>
      </c>
      <c r="B1607" s="155">
        <v>3</v>
      </c>
      <c r="C1607" s="153">
        <v>116.703395</v>
      </c>
    </row>
    <row r="1608" spans="1:3" x14ac:dyDescent="0.3">
      <c r="A1608" s="156">
        <v>41706.166666662815</v>
      </c>
      <c r="B1608" s="155">
        <v>4</v>
      </c>
      <c r="C1608" s="153">
        <v>115.30805799999999</v>
      </c>
    </row>
    <row r="1609" spans="1:3" x14ac:dyDescent="0.3">
      <c r="A1609" s="156">
        <v>41706.20833332948</v>
      </c>
      <c r="B1609" s="155">
        <v>5</v>
      </c>
      <c r="C1609" s="153">
        <v>115.963545</v>
      </c>
    </row>
    <row r="1610" spans="1:3" x14ac:dyDescent="0.3">
      <c r="A1610" s="156">
        <v>41706.249999996144</v>
      </c>
      <c r="B1610" s="155">
        <v>6</v>
      </c>
      <c r="C1610" s="153">
        <v>116.455635</v>
      </c>
    </row>
    <row r="1611" spans="1:3" x14ac:dyDescent="0.3">
      <c r="A1611" s="156">
        <v>41706.291666662808</v>
      </c>
      <c r="B1611" s="155">
        <v>7</v>
      </c>
      <c r="C1611" s="153">
        <v>116.06178499999999</v>
      </c>
    </row>
    <row r="1612" spans="1:3" x14ac:dyDescent="0.3">
      <c r="A1612" s="156">
        <v>41706.333333329472</v>
      </c>
      <c r="B1612" s="155">
        <v>8</v>
      </c>
      <c r="C1612" s="153">
        <v>114.74433599999999</v>
      </c>
    </row>
    <row r="1613" spans="1:3" x14ac:dyDescent="0.3">
      <c r="A1613" s="156">
        <v>41706.374999996136</v>
      </c>
      <c r="B1613" s="155">
        <v>9</v>
      </c>
      <c r="C1613" s="153">
        <v>114.45501000000002</v>
      </c>
    </row>
    <row r="1614" spans="1:3" x14ac:dyDescent="0.3">
      <c r="A1614" s="156">
        <v>41706.416666662801</v>
      </c>
      <c r="B1614" s="155">
        <v>10</v>
      </c>
      <c r="C1614" s="153">
        <v>115.06123199999999</v>
      </c>
    </row>
    <row r="1615" spans="1:3" x14ac:dyDescent="0.3">
      <c r="A1615" s="156">
        <v>41706.458333329465</v>
      </c>
      <c r="B1615" s="155">
        <v>11</v>
      </c>
      <c r="C1615" s="153">
        <v>115.821043</v>
      </c>
    </row>
    <row r="1616" spans="1:3" x14ac:dyDescent="0.3">
      <c r="A1616" s="156">
        <v>41706.499999996129</v>
      </c>
      <c r="B1616" s="155">
        <v>12</v>
      </c>
      <c r="C1616" s="153">
        <v>117.48019699999999</v>
      </c>
    </row>
    <row r="1617" spans="1:3" x14ac:dyDescent="0.3">
      <c r="A1617" s="156">
        <v>41706.541666662793</v>
      </c>
      <c r="B1617" s="155">
        <v>13</v>
      </c>
      <c r="C1617" s="153">
        <v>115.032014</v>
      </c>
    </row>
    <row r="1618" spans="1:3" x14ac:dyDescent="0.3">
      <c r="A1618" s="156">
        <v>41706.583333329458</v>
      </c>
      <c r="B1618" s="155">
        <v>14</v>
      </c>
      <c r="C1618" s="153">
        <v>112.449929</v>
      </c>
    </row>
    <row r="1619" spans="1:3" x14ac:dyDescent="0.3">
      <c r="A1619" s="156">
        <v>41706.624999996122</v>
      </c>
      <c r="B1619" s="155">
        <v>15</v>
      </c>
      <c r="C1619" s="153">
        <v>110.027984</v>
      </c>
    </row>
    <row r="1620" spans="1:3" x14ac:dyDescent="0.3">
      <c r="A1620" s="156">
        <v>41706.666666662786</v>
      </c>
      <c r="B1620" s="155">
        <v>16</v>
      </c>
      <c r="C1620" s="153">
        <v>108.09727700000002</v>
      </c>
    </row>
    <row r="1621" spans="1:3" x14ac:dyDescent="0.3">
      <c r="A1621" s="156">
        <v>41706.70833332945</v>
      </c>
      <c r="B1621" s="155">
        <v>17</v>
      </c>
      <c r="C1621" s="153">
        <v>105.84743700000001</v>
      </c>
    </row>
    <row r="1622" spans="1:3" x14ac:dyDescent="0.3">
      <c r="A1622" s="156">
        <v>41706.749999996115</v>
      </c>
      <c r="B1622" s="155">
        <v>18</v>
      </c>
      <c r="C1622" s="153">
        <v>103.437029</v>
      </c>
    </row>
    <row r="1623" spans="1:3" x14ac:dyDescent="0.3">
      <c r="A1623" s="156">
        <v>41706.791666662779</v>
      </c>
      <c r="B1623" s="155">
        <v>19</v>
      </c>
      <c r="C1623" s="153">
        <v>103.48902699999999</v>
      </c>
    </row>
    <row r="1624" spans="1:3" x14ac:dyDescent="0.3">
      <c r="A1624" s="156">
        <v>41706.833333329443</v>
      </c>
      <c r="B1624" s="155">
        <v>20</v>
      </c>
      <c r="C1624" s="153">
        <v>102.051596</v>
      </c>
    </row>
    <row r="1625" spans="1:3" x14ac:dyDescent="0.3">
      <c r="A1625" s="156">
        <v>41706.874999996107</v>
      </c>
      <c r="B1625" s="155">
        <v>21</v>
      </c>
      <c r="C1625" s="153">
        <v>102.24831399999999</v>
      </c>
    </row>
    <row r="1626" spans="1:3" x14ac:dyDescent="0.3">
      <c r="A1626" s="156">
        <v>41706.916666662772</v>
      </c>
      <c r="B1626" s="155">
        <v>22</v>
      </c>
      <c r="C1626" s="153">
        <v>100.53580700000001</v>
      </c>
    </row>
    <row r="1627" spans="1:3" x14ac:dyDescent="0.3">
      <c r="A1627" s="156">
        <v>41706.958333329436</v>
      </c>
      <c r="B1627" s="155">
        <v>23</v>
      </c>
      <c r="C1627" s="153">
        <v>99.601845999999995</v>
      </c>
    </row>
    <row r="1628" spans="1:3" x14ac:dyDescent="0.3">
      <c r="A1628" s="156">
        <v>41706.958333329436</v>
      </c>
      <c r="B1628" s="155">
        <v>24</v>
      </c>
      <c r="C1628" s="153">
        <v>98.106554999999986</v>
      </c>
    </row>
    <row r="1629" spans="1:3" x14ac:dyDescent="0.3">
      <c r="A1629" s="156">
        <v>41707.041666662764</v>
      </c>
      <c r="B1629" s="155">
        <v>1</v>
      </c>
      <c r="C1629" s="153">
        <v>97.696286000000015</v>
      </c>
    </row>
    <row r="1630" spans="1:3" x14ac:dyDescent="0.3">
      <c r="A1630" s="156">
        <v>41707.124999996093</v>
      </c>
      <c r="B1630" s="155">
        <v>3</v>
      </c>
      <c r="C1630" s="153">
        <v>96.744796000000022</v>
      </c>
    </row>
    <row r="1631" spans="1:3" x14ac:dyDescent="0.3">
      <c r="A1631" s="156">
        <v>41707.166666662757</v>
      </c>
      <c r="B1631" s="155">
        <v>4</v>
      </c>
      <c r="C1631" s="153">
        <v>0</v>
      </c>
    </row>
    <row r="1632" spans="1:3" x14ac:dyDescent="0.3">
      <c r="A1632" s="156">
        <v>41707.208333329421</v>
      </c>
      <c r="B1632" s="155">
        <v>5</v>
      </c>
      <c r="C1632" s="153">
        <v>95.921379999999999</v>
      </c>
    </row>
    <row r="1633" spans="1:3" x14ac:dyDescent="0.3">
      <c r="A1633" s="156">
        <v>41707.249999996086</v>
      </c>
      <c r="B1633" s="155">
        <v>6</v>
      </c>
      <c r="C1633" s="153">
        <v>96.215462000000016</v>
      </c>
    </row>
    <row r="1634" spans="1:3" x14ac:dyDescent="0.3">
      <c r="A1634" s="156">
        <v>41707.29166666275</v>
      </c>
      <c r="B1634" s="155">
        <v>7</v>
      </c>
      <c r="C1634" s="153">
        <v>96.463628999999997</v>
      </c>
    </row>
    <row r="1635" spans="1:3" x14ac:dyDescent="0.3">
      <c r="A1635" s="156">
        <v>41707.333333329414</v>
      </c>
      <c r="B1635" s="155">
        <v>8</v>
      </c>
      <c r="C1635" s="153">
        <v>96.032168999999996</v>
      </c>
    </row>
    <row r="1636" spans="1:3" x14ac:dyDescent="0.3">
      <c r="A1636" s="156">
        <v>41707.374999996078</v>
      </c>
      <c r="B1636" s="155">
        <v>9</v>
      </c>
      <c r="C1636" s="153">
        <v>94.127003000000002</v>
      </c>
    </row>
    <row r="1637" spans="1:3" x14ac:dyDescent="0.3">
      <c r="A1637" s="156">
        <v>41707.416666662743</v>
      </c>
      <c r="B1637" s="155">
        <v>10</v>
      </c>
      <c r="C1637" s="153">
        <v>93.762043999999989</v>
      </c>
    </row>
    <row r="1638" spans="1:3" x14ac:dyDescent="0.3">
      <c r="A1638" s="156">
        <v>41707.458333329407</v>
      </c>
      <c r="B1638" s="155">
        <v>11</v>
      </c>
      <c r="C1638" s="153">
        <v>93.958731</v>
      </c>
    </row>
    <row r="1639" spans="1:3" x14ac:dyDescent="0.3">
      <c r="A1639" s="156">
        <v>41707.499999996071</v>
      </c>
      <c r="B1639" s="155">
        <v>12</v>
      </c>
      <c r="C1639" s="153">
        <v>94.267426999999984</v>
      </c>
    </row>
    <row r="1640" spans="1:3" x14ac:dyDescent="0.3">
      <c r="A1640" s="156">
        <v>41707.541666662735</v>
      </c>
      <c r="B1640" s="155">
        <v>13</v>
      </c>
      <c r="C1640" s="153">
        <v>94.611941000000002</v>
      </c>
    </row>
    <row r="1641" spans="1:3" x14ac:dyDescent="0.3">
      <c r="A1641" s="156">
        <v>41707.583333329399</v>
      </c>
      <c r="B1641" s="155">
        <v>14</v>
      </c>
      <c r="C1641" s="153">
        <v>94.624623000000014</v>
      </c>
    </row>
    <row r="1642" spans="1:3" x14ac:dyDescent="0.3">
      <c r="A1642" s="156">
        <v>41707.624999996064</v>
      </c>
      <c r="B1642" s="155">
        <v>15</v>
      </c>
      <c r="C1642" s="153">
        <v>94.053268000000003</v>
      </c>
    </row>
    <row r="1643" spans="1:3" x14ac:dyDescent="0.3">
      <c r="A1643" s="156">
        <v>41707.666666662728</v>
      </c>
      <c r="B1643" s="155">
        <v>16</v>
      </c>
      <c r="C1643" s="153">
        <v>93.719658999999993</v>
      </c>
    </row>
    <row r="1644" spans="1:3" x14ac:dyDescent="0.3">
      <c r="A1644" s="156">
        <v>41707.708333329392</v>
      </c>
      <c r="B1644" s="155">
        <v>17</v>
      </c>
      <c r="C1644" s="153">
        <v>94.024985000000001</v>
      </c>
    </row>
    <row r="1645" spans="1:3" x14ac:dyDescent="0.3">
      <c r="A1645" s="156">
        <v>41707.749999996056</v>
      </c>
      <c r="B1645" s="155">
        <v>18</v>
      </c>
      <c r="C1645" s="153">
        <v>94.099457000000001</v>
      </c>
    </row>
    <row r="1646" spans="1:3" x14ac:dyDescent="0.3">
      <c r="A1646" s="156">
        <v>41707.791666662721</v>
      </c>
      <c r="B1646" s="155">
        <v>19</v>
      </c>
      <c r="C1646" s="153">
        <v>93.631762000000009</v>
      </c>
    </row>
    <row r="1647" spans="1:3" x14ac:dyDescent="0.3">
      <c r="A1647" s="156">
        <v>41707.833333329385</v>
      </c>
      <c r="B1647" s="155">
        <v>20</v>
      </c>
      <c r="C1647" s="153">
        <v>92.955587000000023</v>
      </c>
    </row>
    <row r="1648" spans="1:3" x14ac:dyDescent="0.3">
      <c r="A1648" s="156">
        <v>41707.874999996049</v>
      </c>
      <c r="B1648" s="155">
        <v>21</v>
      </c>
      <c r="C1648" s="153">
        <v>95.002638999999988</v>
      </c>
    </row>
    <row r="1649" spans="1:3" x14ac:dyDescent="0.3">
      <c r="A1649" s="156">
        <v>41707.916666662713</v>
      </c>
      <c r="B1649" s="155">
        <v>22</v>
      </c>
      <c r="C1649" s="153">
        <v>94.986349000000004</v>
      </c>
    </row>
    <row r="1650" spans="1:3" x14ac:dyDescent="0.3">
      <c r="A1650" s="156">
        <v>41707.958333329378</v>
      </c>
      <c r="B1650" s="155">
        <v>23</v>
      </c>
      <c r="C1650" s="153">
        <v>94.620266999999998</v>
      </c>
    </row>
    <row r="1651" spans="1:3" x14ac:dyDescent="0.3">
      <c r="A1651" s="156">
        <v>41707.958333329378</v>
      </c>
      <c r="B1651" s="155">
        <v>24</v>
      </c>
      <c r="C1651" s="153">
        <v>95.015247000000002</v>
      </c>
    </row>
    <row r="1652" spans="1:3" x14ac:dyDescent="0.3">
      <c r="A1652" s="156">
        <v>41708.041666662706</v>
      </c>
      <c r="B1652" s="155">
        <v>1</v>
      </c>
      <c r="C1652" s="153">
        <v>96.281195999999994</v>
      </c>
    </row>
    <row r="1653" spans="1:3" x14ac:dyDescent="0.3">
      <c r="A1653" s="156">
        <v>41708.08333332937</v>
      </c>
      <c r="B1653" s="155">
        <v>2</v>
      </c>
      <c r="C1653" s="153">
        <v>97.596300000000014</v>
      </c>
    </row>
    <row r="1654" spans="1:3" x14ac:dyDescent="0.3">
      <c r="A1654" s="156">
        <v>41708.124999996035</v>
      </c>
      <c r="B1654" s="155">
        <v>3</v>
      </c>
      <c r="C1654" s="153">
        <v>97.540572999999995</v>
      </c>
    </row>
    <row r="1655" spans="1:3" x14ac:dyDescent="0.3">
      <c r="A1655" s="156">
        <v>41708.166666662699</v>
      </c>
      <c r="B1655" s="155">
        <v>4</v>
      </c>
      <c r="C1655" s="153">
        <v>98.094866999999994</v>
      </c>
    </row>
    <row r="1656" spans="1:3" x14ac:dyDescent="0.3">
      <c r="A1656" s="156">
        <v>41708.208333329363</v>
      </c>
      <c r="B1656" s="155">
        <v>5</v>
      </c>
      <c r="C1656" s="153">
        <v>99.411696000000006</v>
      </c>
    </row>
    <row r="1657" spans="1:3" x14ac:dyDescent="0.3">
      <c r="A1657" s="156">
        <v>41708.249999996027</v>
      </c>
      <c r="B1657" s="155">
        <v>6</v>
      </c>
      <c r="C1657" s="153">
        <v>107.51924499999998</v>
      </c>
    </row>
    <row r="1658" spans="1:3" x14ac:dyDescent="0.3">
      <c r="A1658" s="156">
        <v>41708.291666662692</v>
      </c>
      <c r="B1658" s="155">
        <v>7</v>
      </c>
      <c r="C1658" s="153">
        <v>121.329043</v>
      </c>
    </row>
    <row r="1659" spans="1:3" x14ac:dyDescent="0.3">
      <c r="A1659" s="156">
        <v>41708.333333329356</v>
      </c>
      <c r="B1659" s="155">
        <v>8</v>
      </c>
      <c r="C1659" s="153">
        <v>139.71140800000001</v>
      </c>
    </row>
    <row r="1660" spans="1:3" x14ac:dyDescent="0.3">
      <c r="A1660" s="156">
        <v>41708.37499999602</v>
      </c>
      <c r="B1660" s="155">
        <v>9</v>
      </c>
      <c r="C1660" s="153">
        <v>149.37970999999999</v>
      </c>
    </row>
    <row r="1661" spans="1:3" x14ac:dyDescent="0.3">
      <c r="A1661" s="156">
        <v>41708.416666662684</v>
      </c>
      <c r="B1661" s="155">
        <v>10</v>
      </c>
      <c r="C1661" s="153">
        <v>156.06922999999998</v>
      </c>
    </row>
    <row r="1662" spans="1:3" x14ac:dyDescent="0.3">
      <c r="A1662" s="156">
        <v>41708.458333329349</v>
      </c>
      <c r="B1662" s="155">
        <v>11</v>
      </c>
      <c r="C1662" s="153">
        <v>161.07638800000004</v>
      </c>
    </row>
    <row r="1663" spans="1:3" x14ac:dyDescent="0.3">
      <c r="A1663" s="156">
        <v>41708.499999996013</v>
      </c>
      <c r="B1663" s="155">
        <v>12</v>
      </c>
      <c r="C1663" s="153">
        <v>163.86955999999998</v>
      </c>
    </row>
    <row r="1664" spans="1:3" x14ac:dyDescent="0.3">
      <c r="A1664" s="156">
        <v>41708.541666662677</v>
      </c>
      <c r="B1664" s="155">
        <v>13</v>
      </c>
      <c r="C1664" s="153">
        <v>165.03620299999997</v>
      </c>
    </row>
    <row r="1665" spans="1:3" x14ac:dyDescent="0.3">
      <c r="A1665" s="156">
        <v>41708.583333329341</v>
      </c>
      <c r="B1665" s="155">
        <v>14</v>
      </c>
      <c r="C1665" s="153">
        <v>164.26938200000001</v>
      </c>
    </row>
    <row r="1666" spans="1:3" x14ac:dyDescent="0.3">
      <c r="A1666" s="156">
        <v>41708.624999996005</v>
      </c>
      <c r="B1666" s="155">
        <v>15</v>
      </c>
      <c r="C1666" s="153">
        <v>165.11088599999999</v>
      </c>
    </row>
    <row r="1667" spans="1:3" x14ac:dyDescent="0.3">
      <c r="A1667" s="156">
        <v>41708.66666666267</v>
      </c>
      <c r="B1667" s="155">
        <v>16</v>
      </c>
      <c r="C1667" s="153">
        <v>162.646345</v>
      </c>
    </row>
    <row r="1668" spans="1:3" x14ac:dyDescent="0.3">
      <c r="A1668" s="156">
        <v>41708.708333329334</v>
      </c>
      <c r="B1668" s="155">
        <v>17</v>
      </c>
      <c r="C1668" s="153">
        <v>158.72114099999999</v>
      </c>
    </row>
    <row r="1669" spans="1:3" x14ac:dyDescent="0.3">
      <c r="A1669" s="156">
        <v>41708.749999995998</v>
      </c>
      <c r="B1669" s="155">
        <v>18</v>
      </c>
      <c r="C1669" s="153">
        <v>151.09087499999998</v>
      </c>
    </row>
    <row r="1670" spans="1:3" x14ac:dyDescent="0.3">
      <c r="A1670" s="156">
        <v>41708.791666662662</v>
      </c>
      <c r="B1670" s="155">
        <v>19</v>
      </c>
      <c r="C1670" s="153">
        <v>143.15844099999998</v>
      </c>
    </row>
    <row r="1671" spans="1:3" x14ac:dyDescent="0.3">
      <c r="A1671" s="156">
        <v>41708.833333329327</v>
      </c>
      <c r="B1671" s="155">
        <v>20</v>
      </c>
      <c r="C1671" s="153">
        <v>136.11218500000001</v>
      </c>
    </row>
    <row r="1672" spans="1:3" x14ac:dyDescent="0.3">
      <c r="A1672" s="156">
        <v>41708.874999995991</v>
      </c>
      <c r="B1672" s="155">
        <v>21</v>
      </c>
      <c r="C1672" s="153">
        <v>134.48326700000001</v>
      </c>
    </row>
    <row r="1673" spans="1:3" x14ac:dyDescent="0.3">
      <c r="A1673" s="156">
        <v>41708.916666662655</v>
      </c>
      <c r="B1673" s="155">
        <v>22</v>
      </c>
      <c r="C1673" s="153">
        <v>133.650871</v>
      </c>
    </row>
    <row r="1674" spans="1:3" x14ac:dyDescent="0.3">
      <c r="A1674" s="156">
        <v>41708.958333329319</v>
      </c>
      <c r="B1674" s="155">
        <v>23</v>
      </c>
      <c r="C1674" s="153">
        <v>131.31525900000003</v>
      </c>
    </row>
    <row r="1675" spans="1:3" x14ac:dyDescent="0.3">
      <c r="A1675" s="156">
        <v>41708.958333329319</v>
      </c>
      <c r="B1675" s="155">
        <v>24</v>
      </c>
      <c r="C1675" s="153">
        <v>130.53402099999997</v>
      </c>
    </row>
    <row r="1676" spans="1:3" x14ac:dyDescent="0.3">
      <c r="A1676" s="156">
        <v>41709.041666662648</v>
      </c>
      <c r="B1676" s="155">
        <v>1</v>
      </c>
      <c r="C1676" s="153">
        <v>130.10750499999997</v>
      </c>
    </row>
    <row r="1677" spans="1:3" x14ac:dyDescent="0.3">
      <c r="A1677" s="156">
        <v>41709.083333329312</v>
      </c>
      <c r="B1677" s="155">
        <v>2</v>
      </c>
      <c r="C1677" s="153">
        <v>127.525825</v>
      </c>
    </row>
    <row r="1678" spans="1:3" x14ac:dyDescent="0.3">
      <c r="A1678" s="156">
        <v>41709.124999995976</v>
      </c>
      <c r="B1678" s="155">
        <v>3</v>
      </c>
      <c r="C1678" s="153">
        <v>124.687513</v>
      </c>
    </row>
    <row r="1679" spans="1:3" x14ac:dyDescent="0.3">
      <c r="A1679" s="156">
        <v>41709.166666662641</v>
      </c>
      <c r="B1679" s="155">
        <v>4</v>
      </c>
      <c r="C1679" s="153">
        <v>121.613035</v>
      </c>
    </row>
    <row r="1680" spans="1:3" x14ac:dyDescent="0.3">
      <c r="A1680" s="156">
        <v>41709.208333329305</v>
      </c>
      <c r="B1680" s="155">
        <v>5</v>
      </c>
      <c r="C1680" s="153">
        <v>120.63193100000001</v>
      </c>
    </row>
    <row r="1681" spans="1:3" x14ac:dyDescent="0.3">
      <c r="A1681" s="156">
        <v>41709.249999995969</v>
      </c>
      <c r="B1681" s="155">
        <v>6</v>
      </c>
      <c r="C1681" s="153">
        <v>126.57036300000001</v>
      </c>
    </row>
    <row r="1682" spans="1:3" x14ac:dyDescent="0.3">
      <c r="A1682" s="156">
        <v>41709.291666662633</v>
      </c>
      <c r="B1682" s="155">
        <v>7</v>
      </c>
      <c r="C1682" s="153">
        <v>134.627039</v>
      </c>
    </row>
    <row r="1683" spans="1:3" x14ac:dyDescent="0.3">
      <c r="A1683" s="156">
        <v>41709.333333329298</v>
      </c>
      <c r="B1683" s="155">
        <v>8</v>
      </c>
      <c r="C1683" s="153">
        <v>147.287925</v>
      </c>
    </row>
    <row r="1684" spans="1:3" x14ac:dyDescent="0.3">
      <c r="A1684" s="156">
        <v>41709.374999995962</v>
      </c>
      <c r="B1684" s="155">
        <v>9</v>
      </c>
      <c r="C1684" s="153">
        <v>156.03541300000001</v>
      </c>
    </row>
    <row r="1685" spans="1:3" x14ac:dyDescent="0.3">
      <c r="A1685" s="156">
        <v>41709.416666662626</v>
      </c>
      <c r="B1685" s="155">
        <v>10</v>
      </c>
      <c r="C1685" s="153">
        <v>160.285989</v>
      </c>
    </row>
    <row r="1686" spans="1:3" x14ac:dyDescent="0.3">
      <c r="A1686" s="156">
        <v>41709.45833332929</v>
      </c>
      <c r="B1686" s="155">
        <v>11</v>
      </c>
      <c r="C1686" s="153">
        <v>162.98611799999998</v>
      </c>
    </row>
    <row r="1687" spans="1:3" x14ac:dyDescent="0.3">
      <c r="A1687" s="156">
        <v>41709.499999995955</v>
      </c>
      <c r="B1687" s="155">
        <v>12</v>
      </c>
      <c r="C1687" s="153">
        <v>165.96203</v>
      </c>
    </row>
    <row r="1688" spans="1:3" x14ac:dyDescent="0.3">
      <c r="A1688" s="156">
        <v>41709.541666662619</v>
      </c>
      <c r="B1688" s="155">
        <v>13</v>
      </c>
      <c r="C1688" s="153">
        <v>164.53875099999999</v>
      </c>
    </row>
    <row r="1689" spans="1:3" x14ac:dyDescent="0.3">
      <c r="A1689" s="156">
        <v>41709.583333329283</v>
      </c>
      <c r="B1689" s="155">
        <v>14</v>
      </c>
      <c r="C1689" s="153">
        <v>164.73246099999997</v>
      </c>
    </row>
    <row r="1690" spans="1:3" x14ac:dyDescent="0.3">
      <c r="A1690" s="156">
        <v>41709.624999995947</v>
      </c>
      <c r="B1690" s="155">
        <v>15</v>
      </c>
      <c r="C1690" s="153">
        <v>163.42077799999998</v>
      </c>
    </row>
    <row r="1691" spans="1:3" x14ac:dyDescent="0.3">
      <c r="A1691" s="156">
        <v>41709.666666662612</v>
      </c>
      <c r="B1691" s="155">
        <v>16</v>
      </c>
      <c r="C1691" s="153">
        <v>159.76116400000001</v>
      </c>
    </row>
    <row r="1692" spans="1:3" x14ac:dyDescent="0.3">
      <c r="A1692" s="156">
        <v>41709.708333329276</v>
      </c>
      <c r="B1692" s="155">
        <v>17</v>
      </c>
      <c r="C1692" s="153">
        <v>156.56161600000001</v>
      </c>
    </row>
    <row r="1693" spans="1:3" x14ac:dyDescent="0.3">
      <c r="A1693" s="156">
        <v>41709.74999999594</v>
      </c>
      <c r="B1693" s="155">
        <v>18</v>
      </c>
      <c r="C1693" s="153">
        <v>151.149776</v>
      </c>
    </row>
    <row r="1694" spans="1:3" x14ac:dyDescent="0.3">
      <c r="A1694" s="156">
        <v>41709.791666662604</v>
      </c>
      <c r="B1694" s="155">
        <v>19</v>
      </c>
      <c r="C1694" s="153">
        <v>141.396289</v>
      </c>
    </row>
    <row r="1695" spans="1:3" x14ac:dyDescent="0.3">
      <c r="A1695" s="156">
        <v>41709.833333329268</v>
      </c>
      <c r="B1695" s="155">
        <v>20</v>
      </c>
      <c r="C1695" s="153">
        <v>135.39773500000001</v>
      </c>
    </row>
    <row r="1696" spans="1:3" x14ac:dyDescent="0.3">
      <c r="A1696" s="156">
        <v>41709.874999995933</v>
      </c>
      <c r="B1696" s="155">
        <v>21</v>
      </c>
      <c r="C1696" s="153">
        <v>132.912586</v>
      </c>
    </row>
    <row r="1697" spans="1:3" x14ac:dyDescent="0.3">
      <c r="A1697" s="156">
        <v>41709.916666662597</v>
      </c>
      <c r="B1697" s="155">
        <v>22</v>
      </c>
      <c r="C1697" s="153">
        <v>132.22154499999999</v>
      </c>
    </row>
    <row r="1698" spans="1:3" x14ac:dyDescent="0.3">
      <c r="A1698" s="156">
        <v>41709.958333329261</v>
      </c>
      <c r="B1698" s="155">
        <v>23</v>
      </c>
      <c r="C1698" s="153">
        <v>131.19238899999999</v>
      </c>
    </row>
    <row r="1699" spans="1:3" x14ac:dyDescent="0.3">
      <c r="A1699" s="156">
        <v>41709.958333329261</v>
      </c>
      <c r="B1699" s="155">
        <v>24</v>
      </c>
      <c r="C1699" s="153">
        <v>131.80419000000001</v>
      </c>
    </row>
    <row r="1700" spans="1:3" x14ac:dyDescent="0.3">
      <c r="A1700" s="156">
        <v>41710.04166666259</v>
      </c>
      <c r="B1700" s="155">
        <v>1</v>
      </c>
      <c r="C1700" s="153">
        <v>130.05527000000001</v>
      </c>
    </row>
    <row r="1701" spans="1:3" x14ac:dyDescent="0.3">
      <c r="A1701" s="156">
        <v>41710.083333329254</v>
      </c>
      <c r="B1701" s="155">
        <v>2</v>
      </c>
      <c r="C1701" s="153">
        <v>126.040166</v>
      </c>
    </row>
    <row r="1702" spans="1:3" x14ac:dyDescent="0.3">
      <c r="A1702" s="156">
        <v>41710.124999995918</v>
      </c>
      <c r="B1702" s="155">
        <v>3</v>
      </c>
      <c r="C1702" s="153">
        <v>121.402897</v>
      </c>
    </row>
    <row r="1703" spans="1:3" x14ac:dyDescent="0.3">
      <c r="A1703" s="156">
        <v>41710.166666662582</v>
      </c>
      <c r="B1703" s="155">
        <v>4</v>
      </c>
      <c r="C1703" s="153">
        <v>120.20010500000001</v>
      </c>
    </row>
    <row r="1704" spans="1:3" x14ac:dyDescent="0.3">
      <c r="A1704" s="156">
        <v>41710.208333329247</v>
      </c>
      <c r="B1704" s="155">
        <v>5</v>
      </c>
      <c r="C1704" s="153">
        <v>119.65606700000001</v>
      </c>
    </row>
    <row r="1705" spans="1:3" x14ac:dyDescent="0.3">
      <c r="A1705" s="156">
        <v>41710.249999995911</v>
      </c>
      <c r="B1705" s="155">
        <v>6</v>
      </c>
      <c r="C1705" s="153">
        <v>126.23737300000001</v>
      </c>
    </row>
    <row r="1706" spans="1:3" x14ac:dyDescent="0.3">
      <c r="A1706" s="156">
        <v>41710.291666662575</v>
      </c>
      <c r="B1706" s="155">
        <v>7</v>
      </c>
      <c r="C1706" s="153">
        <v>137.17156600000001</v>
      </c>
    </row>
    <row r="1707" spans="1:3" x14ac:dyDescent="0.3">
      <c r="A1707" s="156">
        <v>41710.333333329239</v>
      </c>
      <c r="B1707" s="155">
        <v>8</v>
      </c>
      <c r="C1707" s="153">
        <v>150.33646999999999</v>
      </c>
    </row>
    <row r="1708" spans="1:3" x14ac:dyDescent="0.3">
      <c r="A1708" s="156">
        <v>41710.374999995904</v>
      </c>
      <c r="B1708" s="155">
        <v>9</v>
      </c>
      <c r="C1708" s="153">
        <v>158.106988</v>
      </c>
    </row>
    <row r="1709" spans="1:3" x14ac:dyDescent="0.3">
      <c r="A1709" s="156">
        <v>41710.416666662568</v>
      </c>
      <c r="B1709" s="155">
        <v>10</v>
      </c>
      <c r="C1709" s="153">
        <v>161.68051700000001</v>
      </c>
    </row>
    <row r="1710" spans="1:3" x14ac:dyDescent="0.3">
      <c r="A1710" s="156">
        <v>41710.458333329232</v>
      </c>
      <c r="B1710" s="155">
        <v>11</v>
      </c>
      <c r="C1710" s="153">
        <v>165.51666900000001</v>
      </c>
    </row>
    <row r="1711" spans="1:3" x14ac:dyDescent="0.3">
      <c r="A1711" s="156">
        <v>41710.499999995896</v>
      </c>
      <c r="B1711" s="155">
        <v>12</v>
      </c>
      <c r="C1711" s="153">
        <v>166.19522899999998</v>
      </c>
    </row>
    <row r="1712" spans="1:3" x14ac:dyDescent="0.3">
      <c r="A1712" s="156">
        <v>41710.541666662561</v>
      </c>
      <c r="B1712" s="155">
        <v>13</v>
      </c>
      <c r="C1712" s="153">
        <v>167.593805</v>
      </c>
    </row>
    <row r="1713" spans="1:3" x14ac:dyDescent="0.3">
      <c r="A1713" s="156">
        <v>41710.583333329225</v>
      </c>
      <c r="B1713" s="155">
        <v>14</v>
      </c>
      <c r="C1713" s="153">
        <v>167.22098099999999</v>
      </c>
    </row>
    <row r="1714" spans="1:3" x14ac:dyDescent="0.3">
      <c r="A1714" s="156">
        <v>41710.624999995889</v>
      </c>
      <c r="B1714" s="155">
        <v>15</v>
      </c>
      <c r="C1714" s="153">
        <v>164.27424400000001</v>
      </c>
    </row>
    <row r="1715" spans="1:3" x14ac:dyDescent="0.3">
      <c r="A1715" s="156">
        <v>41710.666666662553</v>
      </c>
      <c r="B1715" s="155">
        <v>16</v>
      </c>
      <c r="C1715" s="153">
        <v>160.960566</v>
      </c>
    </row>
    <row r="1716" spans="1:3" x14ac:dyDescent="0.3">
      <c r="A1716" s="156">
        <v>41710.708333329218</v>
      </c>
      <c r="B1716" s="155">
        <v>17</v>
      </c>
      <c r="C1716" s="153">
        <v>158.14289499999998</v>
      </c>
    </row>
    <row r="1717" spans="1:3" x14ac:dyDescent="0.3">
      <c r="A1717" s="156">
        <v>41710.749999995882</v>
      </c>
      <c r="B1717" s="155">
        <v>18</v>
      </c>
      <c r="C1717" s="153">
        <v>152.596383</v>
      </c>
    </row>
    <row r="1718" spans="1:3" x14ac:dyDescent="0.3">
      <c r="A1718" s="156">
        <v>41710.791666662546</v>
      </c>
      <c r="B1718" s="155">
        <v>19</v>
      </c>
      <c r="C1718" s="153">
        <v>143.962355</v>
      </c>
    </row>
    <row r="1719" spans="1:3" x14ac:dyDescent="0.3">
      <c r="A1719" s="156">
        <v>41710.83333332921</v>
      </c>
      <c r="B1719" s="155">
        <v>20</v>
      </c>
      <c r="C1719" s="153">
        <v>137.58188699999999</v>
      </c>
    </row>
    <row r="1720" spans="1:3" x14ac:dyDescent="0.3">
      <c r="A1720" s="156">
        <v>41710.874999995875</v>
      </c>
      <c r="B1720" s="155">
        <v>21</v>
      </c>
      <c r="C1720" s="153">
        <v>134.499965</v>
      </c>
    </row>
    <row r="1721" spans="1:3" x14ac:dyDescent="0.3">
      <c r="A1721" s="156">
        <v>41710.916666662539</v>
      </c>
      <c r="B1721" s="155">
        <v>22</v>
      </c>
      <c r="C1721" s="153">
        <v>133.250461</v>
      </c>
    </row>
    <row r="1722" spans="1:3" x14ac:dyDescent="0.3">
      <c r="A1722" s="156">
        <v>41710.958333329203</v>
      </c>
      <c r="B1722" s="155">
        <v>23</v>
      </c>
      <c r="C1722" s="153">
        <v>132.055442</v>
      </c>
    </row>
    <row r="1723" spans="1:3" x14ac:dyDescent="0.3">
      <c r="A1723" s="156">
        <v>41710.958333329203</v>
      </c>
      <c r="B1723" s="155">
        <v>24</v>
      </c>
      <c r="C1723" s="153">
        <v>132.40485899999999</v>
      </c>
    </row>
    <row r="1724" spans="1:3" x14ac:dyDescent="0.3">
      <c r="A1724" s="156">
        <v>41711.041666662531</v>
      </c>
      <c r="B1724" s="155">
        <v>1</v>
      </c>
      <c r="C1724" s="153">
        <v>131.25613799999999</v>
      </c>
    </row>
    <row r="1725" spans="1:3" x14ac:dyDescent="0.3">
      <c r="A1725" s="156">
        <v>41711.083333329196</v>
      </c>
      <c r="B1725" s="155">
        <v>2</v>
      </c>
      <c r="C1725" s="153">
        <v>128.203698</v>
      </c>
    </row>
    <row r="1726" spans="1:3" x14ac:dyDescent="0.3">
      <c r="A1726" s="156">
        <v>41711.12499999586</v>
      </c>
      <c r="B1726" s="155">
        <v>3</v>
      </c>
      <c r="C1726" s="153">
        <v>124.93997900000001</v>
      </c>
    </row>
    <row r="1727" spans="1:3" x14ac:dyDescent="0.3">
      <c r="A1727" s="156">
        <v>41711.166666662524</v>
      </c>
      <c r="B1727" s="155">
        <v>4</v>
      </c>
      <c r="C1727" s="153">
        <v>122.780207</v>
      </c>
    </row>
    <row r="1728" spans="1:3" x14ac:dyDescent="0.3">
      <c r="A1728" s="156">
        <v>41711.208333329188</v>
      </c>
      <c r="B1728" s="155">
        <v>5</v>
      </c>
      <c r="C1728" s="153">
        <v>121.77910800000001</v>
      </c>
    </row>
    <row r="1729" spans="1:3" x14ac:dyDescent="0.3">
      <c r="A1729" s="156">
        <v>41711.249999995853</v>
      </c>
      <c r="B1729" s="155">
        <v>6</v>
      </c>
      <c r="C1729" s="153">
        <v>128.41435200000001</v>
      </c>
    </row>
    <row r="1730" spans="1:3" x14ac:dyDescent="0.3">
      <c r="A1730" s="156">
        <v>41711.291666662517</v>
      </c>
      <c r="B1730" s="155">
        <v>7</v>
      </c>
      <c r="C1730" s="153">
        <v>138.16744800000001</v>
      </c>
    </row>
    <row r="1731" spans="1:3" x14ac:dyDescent="0.3">
      <c r="A1731" s="156">
        <v>41711.333333329181</v>
      </c>
      <c r="B1731" s="155">
        <v>8</v>
      </c>
      <c r="C1731" s="153">
        <v>149.37975900000001</v>
      </c>
    </row>
    <row r="1732" spans="1:3" x14ac:dyDescent="0.3">
      <c r="A1732" s="156">
        <v>41711.374999995845</v>
      </c>
      <c r="B1732" s="155">
        <v>9</v>
      </c>
      <c r="C1732" s="153">
        <v>158.24903499999999</v>
      </c>
    </row>
    <row r="1733" spans="1:3" x14ac:dyDescent="0.3">
      <c r="A1733" s="156">
        <v>41711.41666666251</v>
      </c>
      <c r="B1733" s="155">
        <v>10</v>
      </c>
      <c r="C1733" s="153">
        <v>162.05127100000001</v>
      </c>
    </row>
    <row r="1734" spans="1:3" x14ac:dyDescent="0.3">
      <c r="A1734" s="156">
        <v>41711.458333329174</v>
      </c>
      <c r="B1734" s="155">
        <v>11</v>
      </c>
      <c r="C1734" s="153">
        <v>165.63094000000001</v>
      </c>
    </row>
    <row r="1735" spans="1:3" x14ac:dyDescent="0.3">
      <c r="A1735" s="156">
        <v>41711.499999995838</v>
      </c>
      <c r="B1735" s="155">
        <v>12</v>
      </c>
      <c r="C1735" s="153">
        <v>166.63623100000001</v>
      </c>
    </row>
    <row r="1736" spans="1:3" x14ac:dyDescent="0.3">
      <c r="A1736" s="156">
        <v>41711.541666662502</v>
      </c>
      <c r="B1736" s="155">
        <v>13</v>
      </c>
      <c r="C1736" s="153">
        <v>166.10762</v>
      </c>
    </row>
    <row r="1737" spans="1:3" x14ac:dyDescent="0.3">
      <c r="A1737" s="156">
        <v>41711.583333329167</v>
      </c>
      <c r="B1737" s="155">
        <v>14</v>
      </c>
      <c r="C1737" s="153">
        <v>165.91078399999998</v>
      </c>
    </row>
    <row r="1738" spans="1:3" x14ac:dyDescent="0.3">
      <c r="A1738" s="156">
        <v>41711.624999995831</v>
      </c>
      <c r="B1738" s="155">
        <v>15</v>
      </c>
      <c r="C1738" s="153">
        <v>166.53735700000001</v>
      </c>
    </row>
    <row r="1739" spans="1:3" x14ac:dyDescent="0.3">
      <c r="A1739" s="156">
        <v>41711.666666662495</v>
      </c>
      <c r="B1739" s="155">
        <v>16</v>
      </c>
      <c r="C1739" s="153">
        <v>162.792101</v>
      </c>
    </row>
    <row r="1740" spans="1:3" x14ac:dyDescent="0.3">
      <c r="A1740" s="156">
        <v>41711.708333329159</v>
      </c>
      <c r="B1740" s="155">
        <v>17</v>
      </c>
      <c r="C1740" s="153">
        <v>159.386323</v>
      </c>
    </row>
    <row r="1741" spans="1:3" x14ac:dyDescent="0.3">
      <c r="A1741" s="156">
        <v>41711.749999995824</v>
      </c>
      <c r="B1741" s="155">
        <v>18</v>
      </c>
      <c r="C1741" s="153">
        <v>153.94808400000002</v>
      </c>
    </row>
    <row r="1742" spans="1:3" x14ac:dyDescent="0.3">
      <c r="A1742" s="156">
        <v>41711.791666662488</v>
      </c>
      <c r="B1742" s="155">
        <v>19</v>
      </c>
      <c r="C1742" s="153">
        <v>147.24220200000002</v>
      </c>
    </row>
    <row r="1743" spans="1:3" x14ac:dyDescent="0.3">
      <c r="A1743" s="156">
        <v>41711.833333329152</v>
      </c>
      <c r="B1743" s="155">
        <v>20</v>
      </c>
      <c r="C1743" s="153">
        <v>140.70081100000002</v>
      </c>
    </row>
    <row r="1744" spans="1:3" x14ac:dyDescent="0.3">
      <c r="A1744" s="156">
        <v>41711.874999995816</v>
      </c>
      <c r="B1744" s="155">
        <v>21</v>
      </c>
      <c r="C1744" s="153">
        <v>137.39462699999999</v>
      </c>
    </row>
    <row r="1745" spans="1:3" x14ac:dyDescent="0.3">
      <c r="A1745" s="156">
        <v>41711.916666662481</v>
      </c>
      <c r="B1745" s="155">
        <v>22</v>
      </c>
      <c r="C1745" s="153">
        <v>136.09239099999999</v>
      </c>
    </row>
    <row r="1746" spans="1:3" x14ac:dyDescent="0.3">
      <c r="A1746" s="156">
        <v>41711.958333329145</v>
      </c>
      <c r="B1746" s="155">
        <v>23</v>
      </c>
      <c r="C1746" s="153">
        <v>135.48333400000001</v>
      </c>
    </row>
    <row r="1747" spans="1:3" x14ac:dyDescent="0.3">
      <c r="A1747" s="156">
        <v>41711.958333329145</v>
      </c>
      <c r="B1747" s="155">
        <v>24</v>
      </c>
      <c r="C1747" s="153">
        <v>136.82873099999998</v>
      </c>
    </row>
    <row r="1748" spans="1:3" x14ac:dyDescent="0.3">
      <c r="A1748" s="156">
        <v>41712.041666662473</v>
      </c>
      <c r="B1748" s="155">
        <v>1</v>
      </c>
      <c r="C1748" s="153">
        <v>134.372793</v>
      </c>
    </row>
    <row r="1749" spans="1:3" x14ac:dyDescent="0.3">
      <c r="A1749" s="156">
        <v>41712.083333329138</v>
      </c>
      <c r="B1749" s="155">
        <v>2</v>
      </c>
      <c r="C1749" s="153">
        <v>129.946764</v>
      </c>
    </row>
    <row r="1750" spans="1:3" x14ac:dyDescent="0.3">
      <c r="A1750" s="156">
        <v>41712.124999995802</v>
      </c>
      <c r="B1750" s="155">
        <v>3</v>
      </c>
      <c r="C1750" s="153">
        <v>127.99817200000001</v>
      </c>
    </row>
    <row r="1751" spans="1:3" x14ac:dyDescent="0.3">
      <c r="A1751" s="156">
        <v>41712.166666662466</v>
      </c>
      <c r="B1751" s="155">
        <v>4</v>
      </c>
      <c r="C1751" s="153">
        <v>124.90672300000001</v>
      </c>
    </row>
    <row r="1752" spans="1:3" x14ac:dyDescent="0.3">
      <c r="A1752" s="156">
        <v>41712.20833332913</v>
      </c>
      <c r="B1752" s="155">
        <v>5</v>
      </c>
      <c r="C1752" s="153">
        <v>125.030519</v>
      </c>
    </row>
    <row r="1753" spans="1:3" x14ac:dyDescent="0.3">
      <c r="A1753" s="156">
        <v>41712.249999995794</v>
      </c>
      <c r="B1753" s="155">
        <v>6</v>
      </c>
      <c r="C1753" s="153">
        <v>129.37012300000001</v>
      </c>
    </row>
    <row r="1754" spans="1:3" x14ac:dyDescent="0.3">
      <c r="A1754" s="156">
        <v>41712.291666662459</v>
      </c>
      <c r="B1754" s="155">
        <v>7</v>
      </c>
      <c r="C1754" s="153">
        <v>137.68170699999999</v>
      </c>
    </row>
    <row r="1755" spans="1:3" x14ac:dyDescent="0.3">
      <c r="A1755" s="156">
        <v>41712.333333329123</v>
      </c>
      <c r="B1755" s="155">
        <v>8</v>
      </c>
      <c r="C1755" s="153">
        <v>149.14152799999999</v>
      </c>
    </row>
    <row r="1756" spans="1:3" x14ac:dyDescent="0.3">
      <c r="A1756" s="156">
        <v>41712.374999995787</v>
      </c>
      <c r="B1756" s="155">
        <v>9</v>
      </c>
      <c r="C1756" s="153">
        <v>157.207562</v>
      </c>
    </row>
    <row r="1757" spans="1:3" x14ac:dyDescent="0.3">
      <c r="A1757" s="156">
        <v>41712.416666662451</v>
      </c>
      <c r="B1757" s="155">
        <v>10</v>
      </c>
      <c r="C1757" s="153">
        <v>163.594491</v>
      </c>
    </row>
    <row r="1758" spans="1:3" x14ac:dyDescent="0.3">
      <c r="A1758" s="156">
        <v>41712.458333329116</v>
      </c>
      <c r="B1758" s="155">
        <v>11</v>
      </c>
      <c r="C1758" s="153">
        <v>166.14476500000001</v>
      </c>
    </row>
    <row r="1759" spans="1:3" x14ac:dyDescent="0.3">
      <c r="A1759" s="156">
        <v>41712.49999999578</v>
      </c>
      <c r="B1759" s="155">
        <v>12</v>
      </c>
      <c r="C1759" s="153">
        <v>166.37984299999999</v>
      </c>
    </row>
    <row r="1760" spans="1:3" x14ac:dyDescent="0.3">
      <c r="A1760" s="156">
        <v>41712.541666662444</v>
      </c>
      <c r="B1760" s="155">
        <v>13</v>
      </c>
      <c r="C1760" s="153">
        <v>166.466082</v>
      </c>
    </row>
    <row r="1761" spans="1:3" x14ac:dyDescent="0.3">
      <c r="A1761" s="156">
        <v>41712.583333329108</v>
      </c>
      <c r="B1761" s="155">
        <v>14</v>
      </c>
      <c r="C1761" s="153">
        <v>165.67839000000004</v>
      </c>
    </row>
    <row r="1762" spans="1:3" x14ac:dyDescent="0.3">
      <c r="A1762" s="156">
        <v>41712.624999995773</v>
      </c>
      <c r="B1762" s="155">
        <v>15</v>
      </c>
      <c r="C1762" s="153">
        <v>165.25725600000001</v>
      </c>
    </row>
    <row r="1763" spans="1:3" x14ac:dyDescent="0.3">
      <c r="A1763" s="156">
        <v>41712.666666662437</v>
      </c>
      <c r="B1763" s="155">
        <v>16</v>
      </c>
      <c r="C1763" s="153">
        <v>160.98451500000002</v>
      </c>
    </row>
    <row r="1764" spans="1:3" x14ac:dyDescent="0.3">
      <c r="A1764" s="156">
        <v>41712.708333329101</v>
      </c>
      <c r="B1764" s="155">
        <v>17</v>
      </c>
      <c r="C1764" s="153">
        <v>158.539965</v>
      </c>
    </row>
    <row r="1765" spans="1:3" x14ac:dyDescent="0.3">
      <c r="A1765" s="156">
        <v>41712.749999995765</v>
      </c>
      <c r="B1765" s="155">
        <v>18</v>
      </c>
      <c r="C1765" s="153">
        <v>152.80716700000002</v>
      </c>
    </row>
    <row r="1766" spans="1:3" x14ac:dyDescent="0.3">
      <c r="A1766" s="156">
        <v>41712.79166666243</v>
      </c>
      <c r="B1766" s="155">
        <v>19</v>
      </c>
      <c r="C1766" s="153">
        <v>142.05246400000001</v>
      </c>
    </row>
    <row r="1767" spans="1:3" x14ac:dyDescent="0.3">
      <c r="A1767" s="156">
        <v>41712.833333329094</v>
      </c>
      <c r="B1767" s="155">
        <v>20</v>
      </c>
      <c r="C1767" s="153">
        <v>135.85896700000001</v>
      </c>
    </row>
    <row r="1768" spans="1:3" x14ac:dyDescent="0.3">
      <c r="A1768" s="156">
        <v>41712.874999995758</v>
      </c>
      <c r="B1768" s="155">
        <v>21</v>
      </c>
      <c r="C1768" s="153">
        <v>132.855346</v>
      </c>
    </row>
    <row r="1769" spans="1:3" x14ac:dyDescent="0.3">
      <c r="A1769" s="156">
        <v>41712.916666662422</v>
      </c>
      <c r="B1769" s="155">
        <v>22</v>
      </c>
      <c r="C1769" s="153">
        <v>130.05772599999997</v>
      </c>
    </row>
    <row r="1770" spans="1:3" x14ac:dyDescent="0.3">
      <c r="A1770" s="156">
        <v>41712.958333329087</v>
      </c>
      <c r="B1770" s="155">
        <v>23</v>
      </c>
      <c r="C1770" s="153">
        <v>128.75528299999999</v>
      </c>
    </row>
    <row r="1771" spans="1:3" x14ac:dyDescent="0.3">
      <c r="A1771" s="156">
        <v>41712.958333329087</v>
      </c>
      <c r="B1771" s="155">
        <v>24</v>
      </c>
      <c r="C1771" s="153">
        <v>128.01754399999999</v>
      </c>
    </row>
    <row r="1772" spans="1:3" x14ac:dyDescent="0.3">
      <c r="A1772" s="156">
        <v>41713.041666662415</v>
      </c>
      <c r="B1772" s="155">
        <v>1</v>
      </c>
      <c r="C1772" s="153">
        <v>126.32742399999998</v>
      </c>
    </row>
    <row r="1773" spans="1:3" x14ac:dyDescent="0.3">
      <c r="A1773" s="156">
        <v>41713.083333329079</v>
      </c>
      <c r="B1773" s="155">
        <v>2</v>
      </c>
      <c r="C1773" s="153">
        <v>122.63762800000001</v>
      </c>
    </row>
    <row r="1774" spans="1:3" x14ac:dyDescent="0.3">
      <c r="A1774" s="156">
        <v>41713.124999995744</v>
      </c>
      <c r="B1774" s="155">
        <v>3</v>
      </c>
      <c r="C1774" s="153">
        <v>118.46874700000001</v>
      </c>
    </row>
    <row r="1775" spans="1:3" x14ac:dyDescent="0.3">
      <c r="A1775" s="156">
        <v>41713.166666662408</v>
      </c>
      <c r="B1775" s="155">
        <v>4</v>
      </c>
      <c r="C1775" s="153">
        <v>115.990595</v>
      </c>
    </row>
    <row r="1776" spans="1:3" x14ac:dyDescent="0.3">
      <c r="A1776" s="156">
        <v>41713.208333329072</v>
      </c>
      <c r="B1776" s="155">
        <v>5</v>
      </c>
      <c r="C1776" s="153">
        <v>115.47663500000002</v>
      </c>
    </row>
    <row r="1777" spans="1:3" x14ac:dyDescent="0.3">
      <c r="A1777" s="156">
        <v>41713.249999995736</v>
      </c>
      <c r="B1777" s="155">
        <v>6</v>
      </c>
      <c r="C1777" s="153">
        <v>117.02816499999999</v>
      </c>
    </row>
    <row r="1778" spans="1:3" x14ac:dyDescent="0.3">
      <c r="A1778" s="156">
        <v>41713.291666662401</v>
      </c>
      <c r="B1778" s="155">
        <v>7</v>
      </c>
      <c r="C1778" s="153">
        <v>117.70629100000001</v>
      </c>
    </row>
    <row r="1779" spans="1:3" x14ac:dyDescent="0.3">
      <c r="A1779" s="156">
        <v>41713.333333329065</v>
      </c>
      <c r="B1779" s="155">
        <v>8</v>
      </c>
      <c r="C1779" s="153">
        <v>118.29177500000002</v>
      </c>
    </row>
    <row r="1780" spans="1:3" x14ac:dyDescent="0.3">
      <c r="A1780" s="156">
        <v>41713.374999995729</v>
      </c>
      <c r="B1780" s="155">
        <v>9</v>
      </c>
      <c r="C1780" s="153">
        <v>116.86153300000001</v>
      </c>
    </row>
    <row r="1781" spans="1:3" x14ac:dyDescent="0.3">
      <c r="A1781" s="156">
        <v>41713.416666662393</v>
      </c>
      <c r="B1781" s="155">
        <v>10</v>
      </c>
      <c r="C1781" s="153">
        <v>116.657534</v>
      </c>
    </row>
    <row r="1782" spans="1:3" x14ac:dyDescent="0.3">
      <c r="A1782" s="156">
        <v>41713.458333329057</v>
      </c>
      <c r="B1782" s="155">
        <v>11</v>
      </c>
      <c r="C1782" s="153">
        <v>116.51781799999999</v>
      </c>
    </row>
    <row r="1783" spans="1:3" x14ac:dyDescent="0.3">
      <c r="A1783" s="156">
        <v>41713.499999995722</v>
      </c>
      <c r="B1783" s="155">
        <v>12</v>
      </c>
      <c r="C1783" s="153">
        <v>117.23881300000001</v>
      </c>
    </row>
    <row r="1784" spans="1:3" x14ac:dyDescent="0.3">
      <c r="A1784" s="156">
        <v>41713.541666662386</v>
      </c>
      <c r="B1784" s="155">
        <v>13</v>
      </c>
      <c r="C1784" s="153">
        <v>117.13679799999998</v>
      </c>
    </row>
    <row r="1785" spans="1:3" x14ac:dyDescent="0.3">
      <c r="A1785" s="156">
        <v>41713.58333332905</v>
      </c>
      <c r="B1785" s="155">
        <v>14</v>
      </c>
      <c r="C1785" s="153">
        <v>114.26894599999999</v>
      </c>
    </row>
    <row r="1786" spans="1:3" x14ac:dyDescent="0.3">
      <c r="A1786" s="156">
        <v>41713.624999995714</v>
      </c>
      <c r="B1786" s="155">
        <v>15</v>
      </c>
      <c r="C1786" s="153">
        <v>113.85495600000002</v>
      </c>
    </row>
    <row r="1787" spans="1:3" x14ac:dyDescent="0.3">
      <c r="A1787" s="156">
        <v>41713.666666662379</v>
      </c>
      <c r="B1787" s="155">
        <v>16</v>
      </c>
      <c r="C1787" s="153">
        <v>110.52395900000002</v>
      </c>
    </row>
    <row r="1788" spans="1:3" x14ac:dyDescent="0.3">
      <c r="A1788" s="156">
        <v>41713.708333329043</v>
      </c>
      <c r="B1788" s="155">
        <v>17</v>
      </c>
      <c r="C1788" s="153">
        <v>107.311016</v>
      </c>
    </row>
    <row r="1789" spans="1:3" x14ac:dyDescent="0.3">
      <c r="A1789" s="156">
        <v>41713.749999995707</v>
      </c>
      <c r="B1789" s="155">
        <v>18</v>
      </c>
      <c r="C1789" s="153">
        <v>106.28217000000001</v>
      </c>
    </row>
    <row r="1790" spans="1:3" x14ac:dyDescent="0.3">
      <c r="A1790" s="156">
        <v>41713.791666662371</v>
      </c>
      <c r="B1790" s="155">
        <v>19</v>
      </c>
      <c r="C1790" s="153">
        <v>104.837109</v>
      </c>
    </row>
    <row r="1791" spans="1:3" x14ac:dyDescent="0.3">
      <c r="A1791" s="156">
        <v>41713.833333329036</v>
      </c>
      <c r="B1791" s="155">
        <v>20</v>
      </c>
      <c r="C1791" s="153">
        <v>103.02111000000001</v>
      </c>
    </row>
    <row r="1792" spans="1:3" x14ac:dyDescent="0.3">
      <c r="A1792" s="156">
        <v>41713.8749999957</v>
      </c>
      <c r="B1792" s="155">
        <v>21</v>
      </c>
      <c r="C1792" s="153">
        <v>103.44832</v>
      </c>
    </row>
    <row r="1793" spans="1:3" x14ac:dyDescent="0.3">
      <c r="A1793" s="156">
        <v>41713.916666662364</v>
      </c>
      <c r="B1793" s="155">
        <v>22</v>
      </c>
      <c r="C1793" s="153">
        <v>103.76462300000003</v>
      </c>
    </row>
    <row r="1794" spans="1:3" x14ac:dyDescent="0.3">
      <c r="A1794" s="156">
        <v>41713.958333329028</v>
      </c>
      <c r="B1794" s="155">
        <v>23</v>
      </c>
      <c r="C1794" s="153">
        <v>102.71598300000001</v>
      </c>
    </row>
    <row r="1795" spans="1:3" x14ac:dyDescent="0.3">
      <c r="A1795" s="156">
        <v>41713.958333329028</v>
      </c>
      <c r="B1795" s="155">
        <v>24</v>
      </c>
      <c r="C1795" s="153">
        <v>103.11804099999999</v>
      </c>
    </row>
    <row r="1796" spans="1:3" x14ac:dyDescent="0.3">
      <c r="A1796" s="156">
        <v>41714.041666662357</v>
      </c>
      <c r="B1796" s="155">
        <v>1</v>
      </c>
      <c r="C1796" s="153">
        <v>102.203699</v>
      </c>
    </row>
    <row r="1797" spans="1:3" x14ac:dyDescent="0.3">
      <c r="A1797" s="156">
        <v>41714.083333329021</v>
      </c>
      <c r="B1797" s="155">
        <v>2</v>
      </c>
      <c r="C1797" s="153">
        <v>100.361116</v>
      </c>
    </row>
    <row r="1798" spans="1:3" x14ac:dyDescent="0.3">
      <c r="A1798" s="156">
        <v>41714.124999995685</v>
      </c>
      <c r="B1798" s="155">
        <v>3</v>
      </c>
      <c r="C1798" s="153">
        <v>98.60757199999999</v>
      </c>
    </row>
    <row r="1799" spans="1:3" x14ac:dyDescent="0.3">
      <c r="A1799" s="156">
        <v>41714.16666666235</v>
      </c>
      <c r="B1799" s="155">
        <v>4</v>
      </c>
      <c r="C1799" s="153">
        <v>97.43723</v>
      </c>
    </row>
    <row r="1800" spans="1:3" x14ac:dyDescent="0.3">
      <c r="A1800" s="156">
        <v>41714.208333329014</v>
      </c>
      <c r="B1800" s="155">
        <v>5</v>
      </c>
      <c r="C1800" s="153">
        <v>96.956107000000003</v>
      </c>
    </row>
    <row r="1801" spans="1:3" x14ac:dyDescent="0.3">
      <c r="A1801" s="156">
        <v>41714.249999995678</v>
      </c>
      <c r="B1801" s="155">
        <v>6</v>
      </c>
      <c r="C1801" s="153">
        <v>96.069084999999987</v>
      </c>
    </row>
    <row r="1802" spans="1:3" x14ac:dyDescent="0.3">
      <c r="A1802" s="156">
        <v>41714.291666662342</v>
      </c>
      <c r="B1802" s="155">
        <v>7</v>
      </c>
      <c r="C1802" s="153">
        <v>94.195700000000002</v>
      </c>
    </row>
    <row r="1803" spans="1:3" x14ac:dyDescent="0.3">
      <c r="A1803" s="156">
        <v>41714.333333329007</v>
      </c>
      <c r="B1803" s="155">
        <v>8</v>
      </c>
      <c r="C1803" s="153">
        <v>92.839213000000001</v>
      </c>
    </row>
    <row r="1804" spans="1:3" x14ac:dyDescent="0.3">
      <c r="A1804" s="156">
        <v>41714.374999995671</v>
      </c>
      <c r="B1804" s="155">
        <v>9</v>
      </c>
      <c r="C1804" s="153">
        <v>91.250821999999999</v>
      </c>
    </row>
    <row r="1805" spans="1:3" x14ac:dyDescent="0.3">
      <c r="A1805" s="156">
        <v>41714.416666662335</v>
      </c>
      <c r="B1805" s="155">
        <v>10</v>
      </c>
      <c r="C1805" s="153">
        <v>90.359284000000002</v>
      </c>
    </row>
    <row r="1806" spans="1:3" x14ac:dyDescent="0.3">
      <c r="A1806" s="156">
        <v>41714.458333328999</v>
      </c>
      <c r="B1806" s="155">
        <v>11</v>
      </c>
      <c r="C1806" s="153">
        <v>91.949857000000009</v>
      </c>
    </row>
    <row r="1807" spans="1:3" x14ac:dyDescent="0.3">
      <c r="A1807" s="156">
        <v>41714.499999995664</v>
      </c>
      <c r="B1807" s="155">
        <v>12</v>
      </c>
      <c r="C1807" s="153">
        <v>93.573886999999999</v>
      </c>
    </row>
    <row r="1808" spans="1:3" x14ac:dyDescent="0.3">
      <c r="A1808" s="156">
        <v>41714.541666662328</v>
      </c>
      <c r="B1808" s="155">
        <v>13</v>
      </c>
      <c r="C1808" s="153">
        <v>94.401114000000007</v>
      </c>
    </row>
    <row r="1809" spans="1:3" x14ac:dyDescent="0.3">
      <c r="A1809" s="156">
        <v>41714.583333328992</v>
      </c>
      <c r="B1809" s="155">
        <v>14</v>
      </c>
      <c r="C1809" s="153">
        <v>94.406366000000006</v>
      </c>
    </row>
    <row r="1810" spans="1:3" x14ac:dyDescent="0.3">
      <c r="A1810" s="156">
        <v>41714.624999995656</v>
      </c>
      <c r="B1810" s="155">
        <v>15</v>
      </c>
      <c r="C1810" s="153">
        <v>96.389781999999997</v>
      </c>
    </row>
    <row r="1811" spans="1:3" x14ac:dyDescent="0.3">
      <c r="A1811" s="156">
        <v>41714.66666666232</v>
      </c>
      <c r="B1811" s="155">
        <v>16</v>
      </c>
      <c r="C1811" s="153">
        <v>96.227275000000006</v>
      </c>
    </row>
    <row r="1812" spans="1:3" x14ac:dyDescent="0.3">
      <c r="A1812" s="156">
        <v>41714.708333328985</v>
      </c>
      <c r="B1812" s="155">
        <v>17</v>
      </c>
      <c r="C1812" s="153">
        <v>96.107234000000005</v>
      </c>
    </row>
    <row r="1813" spans="1:3" x14ac:dyDescent="0.3">
      <c r="A1813" s="156">
        <v>41714.749999995649</v>
      </c>
      <c r="B1813" s="155">
        <v>18</v>
      </c>
      <c r="C1813" s="153">
        <v>96.782623999999998</v>
      </c>
    </row>
    <row r="1814" spans="1:3" x14ac:dyDescent="0.3">
      <c r="A1814" s="156">
        <v>41714.791666662313</v>
      </c>
      <c r="B1814" s="155">
        <v>19</v>
      </c>
      <c r="C1814" s="153">
        <v>95.366872999999998</v>
      </c>
    </row>
    <row r="1815" spans="1:3" x14ac:dyDescent="0.3">
      <c r="A1815" s="156">
        <v>41714.833333328977</v>
      </c>
      <c r="B1815" s="155">
        <v>20</v>
      </c>
      <c r="C1815" s="153">
        <v>95.339911999999998</v>
      </c>
    </row>
    <row r="1816" spans="1:3" x14ac:dyDescent="0.3">
      <c r="A1816" s="156">
        <v>41714.874999995642</v>
      </c>
      <c r="B1816" s="155">
        <v>21</v>
      </c>
      <c r="C1816" s="153">
        <v>96.596312000000012</v>
      </c>
    </row>
    <row r="1817" spans="1:3" x14ac:dyDescent="0.3">
      <c r="A1817" s="156">
        <v>41714.916666662306</v>
      </c>
      <c r="B1817" s="155">
        <v>22</v>
      </c>
      <c r="C1817" s="153">
        <v>97.012337000000002</v>
      </c>
    </row>
    <row r="1818" spans="1:3" x14ac:dyDescent="0.3">
      <c r="A1818" s="156">
        <v>41714.95833332897</v>
      </c>
      <c r="B1818" s="155">
        <v>23</v>
      </c>
      <c r="C1818" s="153">
        <v>97.257104999999996</v>
      </c>
    </row>
    <row r="1819" spans="1:3" x14ac:dyDescent="0.3">
      <c r="A1819" s="156">
        <v>41714.95833332897</v>
      </c>
      <c r="B1819" s="155">
        <v>24</v>
      </c>
      <c r="C1819" s="153">
        <v>97.842410999999998</v>
      </c>
    </row>
    <row r="1820" spans="1:3" x14ac:dyDescent="0.3">
      <c r="A1820" s="156">
        <v>41715.041666662299</v>
      </c>
      <c r="B1820" s="155">
        <v>1</v>
      </c>
      <c r="C1820" s="153">
        <v>99.250195000000005</v>
      </c>
    </row>
    <row r="1821" spans="1:3" x14ac:dyDescent="0.3">
      <c r="A1821" s="156">
        <v>41715.083333328963</v>
      </c>
      <c r="B1821" s="155">
        <v>2</v>
      </c>
      <c r="C1821" s="153">
        <v>99.929876999999991</v>
      </c>
    </row>
    <row r="1822" spans="1:3" x14ac:dyDescent="0.3">
      <c r="A1822" s="156">
        <v>41715.124999995627</v>
      </c>
      <c r="B1822" s="155">
        <v>3</v>
      </c>
      <c r="C1822" s="153">
        <v>99.061084000000008</v>
      </c>
    </row>
    <row r="1823" spans="1:3" x14ac:dyDescent="0.3">
      <c r="A1823" s="156">
        <v>41715.166666662291</v>
      </c>
      <c r="B1823" s="155">
        <v>4</v>
      </c>
      <c r="C1823" s="153">
        <v>99.833677000000009</v>
      </c>
    </row>
    <row r="1824" spans="1:3" x14ac:dyDescent="0.3">
      <c r="A1824" s="156">
        <v>41715.208333328956</v>
      </c>
      <c r="B1824" s="155">
        <v>5</v>
      </c>
      <c r="C1824" s="153">
        <v>101.80134</v>
      </c>
    </row>
    <row r="1825" spans="1:3" x14ac:dyDescent="0.3">
      <c r="A1825" s="156">
        <v>41715.24999999562</v>
      </c>
      <c r="B1825" s="155">
        <v>6</v>
      </c>
      <c r="C1825" s="153">
        <v>110.253428</v>
      </c>
    </row>
    <row r="1826" spans="1:3" x14ac:dyDescent="0.3">
      <c r="A1826" s="156">
        <v>41715.291666662284</v>
      </c>
      <c r="B1826" s="155">
        <v>7</v>
      </c>
      <c r="C1826" s="153">
        <v>124.14456000000001</v>
      </c>
    </row>
    <row r="1827" spans="1:3" x14ac:dyDescent="0.3">
      <c r="A1827" s="156">
        <v>41715.333333328948</v>
      </c>
      <c r="B1827" s="155">
        <v>8</v>
      </c>
      <c r="C1827" s="153">
        <v>139.14467999999999</v>
      </c>
    </row>
    <row r="1828" spans="1:3" x14ac:dyDescent="0.3">
      <c r="A1828" s="156">
        <v>41715.374999995613</v>
      </c>
      <c r="B1828" s="155">
        <v>9</v>
      </c>
      <c r="C1828" s="153">
        <v>151.85871800000001</v>
      </c>
    </row>
    <row r="1829" spans="1:3" x14ac:dyDescent="0.3">
      <c r="A1829" s="156">
        <v>41715.416666662277</v>
      </c>
      <c r="B1829" s="155">
        <v>10</v>
      </c>
      <c r="C1829" s="153">
        <v>159.94335399999997</v>
      </c>
    </row>
    <row r="1830" spans="1:3" x14ac:dyDescent="0.3">
      <c r="A1830" s="156">
        <v>41715.458333328941</v>
      </c>
      <c r="B1830" s="155">
        <v>11</v>
      </c>
      <c r="C1830" s="153">
        <v>164.14223800000002</v>
      </c>
    </row>
    <row r="1831" spans="1:3" x14ac:dyDescent="0.3">
      <c r="A1831" s="156">
        <v>41715.499999995605</v>
      </c>
      <c r="B1831" s="155">
        <v>12</v>
      </c>
      <c r="C1831" s="153">
        <v>165.40851499999999</v>
      </c>
    </row>
    <row r="1832" spans="1:3" x14ac:dyDescent="0.3">
      <c r="A1832" s="156">
        <v>41715.54166666227</v>
      </c>
      <c r="B1832" s="155">
        <v>13</v>
      </c>
      <c r="C1832" s="153">
        <v>166.81699499999999</v>
      </c>
    </row>
    <row r="1833" spans="1:3" x14ac:dyDescent="0.3">
      <c r="A1833" s="156">
        <v>41715.583333328934</v>
      </c>
      <c r="B1833" s="155">
        <v>14</v>
      </c>
      <c r="C1833" s="153">
        <v>166.20417400000002</v>
      </c>
    </row>
    <row r="1834" spans="1:3" x14ac:dyDescent="0.3">
      <c r="A1834" s="156">
        <v>41715.624999995598</v>
      </c>
      <c r="B1834" s="155">
        <v>15</v>
      </c>
      <c r="C1834" s="153">
        <v>165.93911</v>
      </c>
    </row>
    <row r="1835" spans="1:3" x14ac:dyDescent="0.3">
      <c r="A1835" s="156">
        <v>41715.666666662262</v>
      </c>
      <c r="B1835" s="155">
        <v>16</v>
      </c>
      <c r="C1835" s="153">
        <v>161.54151000000002</v>
      </c>
    </row>
    <row r="1836" spans="1:3" x14ac:dyDescent="0.3">
      <c r="A1836" s="156">
        <v>41715.708333328927</v>
      </c>
      <c r="B1836" s="155">
        <v>17</v>
      </c>
      <c r="C1836" s="153">
        <v>157.834295</v>
      </c>
    </row>
    <row r="1837" spans="1:3" x14ac:dyDescent="0.3">
      <c r="A1837" s="156">
        <v>41715.749999995591</v>
      </c>
      <c r="B1837" s="155">
        <v>18</v>
      </c>
      <c r="C1837" s="153">
        <v>151.263587</v>
      </c>
    </row>
    <row r="1838" spans="1:3" x14ac:dyDescent="0.3">
      <c r="A1838" s="156">
        <v>41715.791666662255</v>
      </c>
      <c r="B1838" s="155">
        <v>19</v>
      </c>
      <c r="C1838" s="153">
        <v>142.076145</v>
      </c>
    </row>
    <row r="1839" spans="1:3" x14ac:dyDescent="0.3">
      <c r="A1839" s="156">
        <v>41715.833333328919</v>
      </c>
      <c r="B1839" s="155">
        <v>20</v>
      </c>
      <c r="C1839" s="153">
        <v>135.98902699999999</v>
      </c>
    </row>
    <row r="1840" spans="1:3" x14ac:dyDescent="0.3">
      <c r="A1840" s="156">
        <v>41715.874999995583</v>
      </c>
      <c r="B1840" s="155">
        <v>21</v>
      </c>
      <c r="C1840" s="153">
        <v>133.47070400000001</v>
      </c>
    </row>
    <row r="1841" spans="1:3" x14ac:dyDescent="0.3">
      <c r="A1841" s="156">
        <v>41715.916666662248</v>
      </c>
      <c r="B1841" s="155">
        <v>22</v>
      </c>
      <c r="C1841" s="153">
        <v>132.73790499999998</v>
      </c>
    </row>
    <row r="1842" spans="1:3" x14ac:dyDescent="0.3">
      <c r="A1842" s="156">
        <v>41715.958333328912</v>
      </c>
      <c r="B1842" s="155">
        <v>23</v>
      </c>
      <c r="C1842" s="153">
        <v>132.026421</v>
      </c>
    </row>
    <row r="1843" spans="1:3" x14ac:dyDescent="0.3">
      <c r="A1843" s="156">
        <v>41715.958333328912</v>
      </c>
      <c r="B1843" s="155">
        <v>24</v>
      </c>
      <c r="C1843" s="153">
        <v>132.08557100000002</v>
      </c>
    </row>
    <row r="1844" spans="1:3" x14ac:dyDescent="0.3">
      <c r="A1844" s="156">
        <v>41716.04166666224</v>
      </c>
      <c r="B1844" s="155">
        <v>1</v>
      </c>
      <c r="C1844" s="153">
        <v>130.936058</v>
      </c>
    </row>
    <row r="1845" spans="1:3" x14ac:dyDescent="0.3">
      <c r="A1845" s="156">
        <v>41716.083333328905</v>
      </c>
      <c r="B1845" s="155">
        <v>2</v>
      </c>
      <c r="C1845" s="153">
        <v>127.333298</v>
      </c>
    </row>
    <row r="1846" spans="1:3" x14ac:dyDescent="0.3">
      <c r="A1846" s="156">
        <v>41716.124999995569</v>
      </c>
      <c r="B1846" s="155">
        <v>3</v>
      </c>
      <c r="C1846" s="153">
        <v>123.609928</v>
      </c>
    </row>
    <row r="1847" spans="1:3" x14ac:dyDescent="0.3">
      <c r="A1847" s="156">
        <v>41716.166666662233</v>
      </c>
      <c r="B1847" s="155">
        <v>4</v>
      </c>
      <c r="C1847" s="153">
        <v>121.032059</v>
      </c>
    </row>
    <row r="1848" spans="1:3" x14ac:dyDescent="0.3">
      <c r="A1848" s="156">
        <v>41716.208333328897</v>
      </c>
      <c r="B1848" s="155">
        <v>5</v>
      </c>
      <c r="C1848" s="153">
        <v>121.33537800000002</v>
      </c>
    </row>
    <row r="1849" spans="1:3" x14ac:dyDescent="0.3">
      <c r="A1849" s="156">
        <v>41716.249999995562</v>
      </c>
      <c r="B1849" s="155">
        <v>6</v>
      </c>
      <c r="C1849" s="153">
        <v>126.56006099999999</v>
      </c>
    </row>
    <row r="1850" spans="1:3" x14ac:dyDescent="0.3">
      <c r="A1850" s="156">
        <v>41716.291666662226</v>
      </c>
      <c r="B1850" s="155">
        <v>7</v>
      </c>
      <c r="C1850" s="153">
        <v>138.04157800000002</v>
      </c>
    </row>
    <row r="1851" spans="1:3" x14ac:dyDescent="0.3">
      <c r="A1851" s="156">
        <v>41716.33333332889</v>
      </c>
      <c r="B1851" s="155">
        <v>8</v>
      </c>
      <c r="C1851" s="153">
        <v>150.69090700000001</v>
      </c>
    </row>
    <row r="1852" spans="1:3" x14ac:dyDescent="0.3">
      <c r="A1852" s="156">
        <v>41716.374999995554</v>
      </c>
      <c r="B1852" s="155">
        <v>9</v>
      </c>
      <c r="C1852" s="153">
        <v>163.08203200000003</v>
      </c>
    </row>
    <row r="1853" spans="1:3" x14ac:dyDescent="0.3">
      <c r="A1853" s="156">
        <v>41716.416666662219</v>
      </c>
      <c r="B1853" s="155">
        <v>10</v>
      </c>
      <c r="C1853" s="153">
        <v>168.73602599999998</v>
      </c>
    </row>
    <row r="1854" spans="1:3" x14ac:dyDescent="0.3">
      <c r="A1854" s="156">
        <v>41716.458333328883</v>
      </c>
      <c r="B1854" s="155">
        <v>11</v>
      </c>
      <c r="C1854" s="153">
        <v>171.220449</v>
      </c>
    </row>
    <row r="1855" spans="1:3" x14ac:dyDescent="0.3">
      <c r="A1855" s="156">
        <v>41716.499999995547</v>
      </c>
      <c r="B1855" s="155">
        <v>12</v>
      </c>
      <c r="C1855" s="153">
        <v>169.53783299999998</v>
      </c>
    </row>
    <row r="1856" spans="1:3" x14ac:dyDescent="0.3">
      <c r="A1856" s="156">
        <v>41716.541666662211</v>
      </c>
      <c r="B1856" s="155">
        <v>13</v>
      </c>
      <c r="C1856" s="153">
        <v>170.56120899999999</v>
      </c>
    </row>
    <row r="1857" spans="1:3" x14ac:dyDescent="0.3">
      <c r="A1857" s="156">
        <v>41716.583333328876</v>
      </c>
      <c r="B1857" s="155">
        <v>14</v>
      </c>
      <c r="C1857" s="153">
        <v>169.61227700000001</v>
      </c>
    </row>
    <row r="1858" spans="1:3" x14ac:dyDescent="0.3">
      <c r="A1858" s="156">
        <v>41716.62499999554</v>
      </c>
      <c r="B1858" s="155">
        <v>15</v>
      </c>
      <c r="C1858" s="153">
        <v>170.083033</v>
      </c>
    </row>
    <row r="1859" spans="1:3" x14ac:dyDescent="0.3">
      <c r="A1859" s="156">
        <v>41716.666666662204</v>
      </c>
      <c r="B1859" s="155">
        <v>16</v>
      </c>
      <c r="C1859" s="153">
        <v>165.79886300000001</v>
      </c>
    </row>
    <row r="1860" spans="1:3" x14ac:dyDescent="0.3">
      <c r="A1860" s="156">
        <v>41716.708333328868</v>
      </c>
      <c r="B1860" s="155">
        <v>17</v>
      </c>
      <c r="C1860" s="153">
        <v>162.97749700000003</v>
      </c>
    </row>
    <row r="1861" spans="1:3" x14ac:dyDescent="0.3">
      <c r="A1861" s="156">
        <v>41716.749999995533</v>
      </c>
      <c r="B1861" s="155">
        <v>18</v>
      </c>
      <c r="C1861" s="153">
        <v>155.12524999999999</v>
      </c>
    </row>
    <row r="1862" spans="1:3" x14ac:dyDescent="0.3">
      <c r="A1862" s="156">
        <v>41716.791666662197</v>
      </c>
      <c r="B1862" s="155">
        <v>19</v>
      </c>
      <c r="C1862" s="153">
        <v>144.69768099999999</v>
      </c>
    </row>
    <row r="1863" spans="1:3" x14ac:dyDescent="0.3">
      <c r="A1863" s="156">
        <v>41716.833333328861</v>
      </c>
      <c r="B1863" s="155">
        <v>20</v>
      </c>
      <c r="C1863" s="153">
        <v>138.59053</v>
      </c>
    </row>
    <row r="1864" spans="1:3" x14ac:dyDescent="0.3">
      <c r="A1864" s="156">
        <v>41716.874999995525</v>
      </c>
      <c r="B1864" s="155">
        <v>21</v>
      </c>
      <c r="C1864" s="153">
        <v>135.25166400000001</v>
      </c>
    </row>
    <row r="1865" spans="1:3" x14ac:dyDescent="0.3">
      <c r="A1865" s="156">
        <v>41716.91666666219</v>
      </c>
      <c r="B1865" s="155">
        <v>22</v>
      </c>
      <c r="C1865" s="153">
        <v>135.79327900000001</v>
      </c>
    </row>
    <row r="1866" spans="1:3" x14ac:dyDescent="0.3">
      <c r="A1866" s="156">
        <v>41716.958333328854</v>
      </c>
      <c r="B1866" s="155">
        <v>23</v>
      </c>
      <c r="C1866" s="153">
        <v>134.89849099999998</v>
      </c>
    </row>
    <row r="1867" spans="1:3" x14ac:dyDescent="0.3">
      <c r="A1867" s="156">
        <v>41716.958333328854</v>
      </c>
      <c r="B1867" s="155">
        <v>24</v>
      </c>
      <c r="C1867" s="153">
        <v>135.22160200000002</v>
      </c>
    </row>
    <row r="1868" spans="1:3" x14ac:dyDescent="0.3">
      <c r="A1868" s="156">
        <v>41717.041666662182</v>
      </c>
      <c r="B1868" s="155">
        <v>1</v>
      </c>
      <c r="C1868" s="153">
        <v>134.10495300000002</v>
      </c>
    </row>
    <row r="1869" spans="1:3" x14ac:dyDescent="0.3">
      <c r="A1869" s="156">
        <v>41717.083333328846</v>
      </c>
      <c r="B1869" s="155">
        <v>2</v>
      </c>
      <c r="C1869" s="153">
        <v>128.82634700000003</v>
      </c>
    </row>
    <row r="1870" spans="1:3" x14ac:dyDescent="0.3">
      <c r="A1870" s="156">
        <v>41717.124999995511</v>
      </c>
      <c r="B1870" s="155">
        <v>3</v>
      </c>
      <c r="C1870" s="153">
        <v>125.682525</v>
      </c>
    </row>
    <row r="1871" spans="1:3" x14ac:dyDescent="0.3">
      <c r="A1871" s="156">
        <v>41717.166666662175</v>
      </c>
      <c r="B1871" s="155">
        <v>4</v>
      </c>
      <c r="C1871" s="153">
        <v>122.90331399999999</v>
      </c>
    </row>
    <row r="1872" spans="1:3" x14ac:dyDescent="0.3">
      <c r="A1872" s="156">
        <v>41717.208333328839</v>
      </c>
      <c r="B1872" s="155">
        <v>5</v>
      </c>
      <c r="C1872" s="153">
        <v>122.86043099999999</v>
      </c>
    </row>
    <row r="1873" spans="1:3" x14ac:dyDescent="0.3">
      <c r="A1873" s="156">
        <v>41717.249999995503</v>
      </c>
      <c r="B1873" s="155">
        <v>6</v>
      </c>
      <c r="C1873" s="153">
        <v>128.50313599999998</v>
      </c>
    </row>
    <row r="1874" spans="1:3" x14ac:dyDescent="0.3">
      <c r="A1874" s="156">
        <v>41717.291666662168</v>
      </c>
      <c r="B1874" s="155">
        <v>7</v>
      </c>
      <c r="C1874" s="153">
        <v>139.29043999999999</v>
      </c>
    </row>
    <row r="1875" spans="1:3" x14ac:dyDescent="0.3">
      <c r="A1875" s="156">
        <v>41717.333333328832</v>
      </c>
      <c r="B1875" s="155">
        <v>8</v>
      </c>
      <c r="C1875" s="153">
        <v>150.85100499999999</v>
      </c>
    </row>
    <row r="1876" spans="1:3" x14ac:dyDescent="0.3">
      <c r="A1876" s="156">
        <v>41717.374999995496</v>
      </c>
      <c r="B1876" s="155">
        <v>9</v>
      </c>
      <c r="C1876" s="153">
        <v>156.64851899999999</v>
      </c>
    </row>
    <row r="1877" spans="1:3" x14ac:dyDescent="0.3">
      <c r="A1877" s="156">
        <v>41717.41666666216</v>
      </c>
      <c r="B1877" s="155">
        <v>10</v>
      </c>
      <c r="C1877" s="153">
        <v>161.07437699999997</v>
      </c>
    </row>
    <row r="1878" spans="1:3" x14ac:dyDescent="0.3">
      <c r="A1878" s="156">
        <v>41717.458333328825</v>
      </c>
      <c r="B1878" s="155">
        <v>11</v>
      </c>
      <c r="C1878" s="153">
        <v>163.20568900000001</v>
      </c>
    </row>
    <row r="1879" spans="1:3" x14ac:dyDescent="0.3">
      <c r="A1879" s="156">
        <v>41717.499999995489</v>
      </c>
      <c r="B1879" s="155">
        <v>12</v>
      </c>
      <c r="C1879" s="153">
        <v>164.34733599999998</v>
      </c>
    </row>
    <row r="1880" spans="1:3" x14ac:dyDescent="0.3">
      <c r="A1880" s="156">
        <v>41717.541666662153</v>
      </c>
      <c r="B1880" s="155">
        <v>13</v>
      </c>
      <c r="C1880" s="153">
        <v>165.93769800000001</v>
      </c>
    </row>
    <row r="1881" spans="1:3" x14ac:dyDescent="0.3">
      <c r="A1881" s="156">
        <v>41717.583333328817</v>
      </c>
      <c r="B1881" s="155">
        <v>14</v>
      </c>
      <c r="C1881" s="153">
        <v>167.40821300000002</v>
      </c>
    </row>
    <row r="1882" spans="1:3" x14ac:dyDescent="0.3">
      <c r="A1882" s="156">
        <v>41717.624999995482</v>
      </c>
      <c r="B1882" s="155">
        <v>15</v>
      </c>
      <c r="C1882" s="153">
        <v>170.81165099999998</v>
      </c>
    </row>
    <row r="1883" spans="1:3" x14ac:dyDescent="0.3">
      <c r="A1883" s="156">
        <v>41717.666666662146</v>
      </c>
      <c r="B1883" s="155">
        <v>16</v>
      </c>
      <c r="C1883" s="153">
        <v>168.05249999999998</v>
      </c>
    </row>
    <row r="1884" spans="1:3" x14ac:dyDescent="0.3">
      <c r="A1884" s="156">
        <v>41717.70833332881</v>
      </c>
      <c r="B1884" s="155">
        <v>17</v>
      </c>
      <c r="C1884" s="153">
        <v>163.35950199999999</v>
      </c>
    </row>
    <row r="1885" spans="1:3" x14ac:dyDescent="0.3">
      <c r="A1885" s="156">
        <v>41717.749999995474</v>
      </c>
      <c r="B1885" s="155">
        <v>18</v>
      </c>
      <c r="C1885" s="153">
        <v>157.30480100000003</v>
      </c>
    </row>
    <row r="1886" spans="1:3" x14ac:dyDescent="0.3">
      <c r="A1886" s="156">
        <v>41717.791666662139</v>
      </c>
      <c r="B1886" s="155">
        <v>19</v>
      </c>
      <c r="C1886" s="153">
        <v>146.91062300000002</v>
      </c>
    </row>
    <row r="1887" spans="1:3" x14ac:dyDescent="0.3">
      <c r="A1887" s="156">
        <v>41717.833333328803</v>
      </c>
      <c r="B1887" s="155">
        <v>20</v>
      </c>
      <c r="C1887" s="153">
        <v>140.68516699999998</v>
      </c>
    </row>
    <row r="1888" spans="1:3" x14ac:dyDescent="0.3">
      <c r="A1888" s="156">
        <v>41717.874999995467</v>
      </c>
      <c r="B1888" s="155">
        <v>21</v>
      </c>
      <c r="C1888" s="153">
        <v>138.09845100000001</v>
      </c>
    </row>
    <row r="1889" spans="1:3" x14ac:dyDescent="0.3">
      <c r="A1889" s="156">
        <v>41717.916666662131</v>
      </c>
      <c r="B1889" s="155">
        <v>22</v>
      </c>
      <c r="C1889" s="153">
        <v>137.88701300000002</v>
      </c>
    </row>
    <row r="1890" spans="1:3" x14ac:dyDescent="0.3">
      <c r="A1890" s="156">
        <v>41717.958333328796</v>
      </c>
      <c r="B1890" s="155">
        <v>23</v>
      </c>
      <c r="C1890" s="153">
        <v>135.370789</v>
      </c>
    </row>
    <row r="1891" spans="1:3" x14ac:dyDescent="0.3">
      <c r="A1891" s="156">
        <v>41717.958333328796</v>
      </c>
      <c r="B1891" s="155">
        <v>24</v>
      </c>
      <c r="C1891" s="153">
        <v>136.241366</v>
      </c>
    </row>
    <row r="1892" spans="1:3" x14ac:dyDescent="0.3">
      <c r="A1892" s="156">
        <v>41718.041666662124</v>
      </c>
      <c r="B1892" s="155">
        <v>1</v>
      </c>
      <c r="C1892" s="153">
        <v>134.30356699999999</v>
      </c>
    </row>
    <row r="1893" spans="1:3" x14ac:dyDescent="0.3">
      <c r="A1893" s="156">
        <v>41718.083333328788</v>
      </c>
      <c r="B1893" s="155">
        <v>2</v>
      </c>
      <c r="C1893" s="153">
        <v>130.33009999999999</v>
      </c>
    </row>
    <row r="1894" spans="1:3" x14ac:dyDescent="0.3">
      <c r="A1894" s="156">
        <v>41718.124999995453</v>
      </c>
      <c r="B1894" s="155">
        <v>3</v>
      </c>
      <c r="C1894" s="153">
        <v>126.590523</v>
      </c>
    </row>
    <row r="1895" spans="1:3" x14ac:dyDescent="0.3">
      <c r="A1895" s="156">
        <v>41718.166666662117</v>
      </c>
      <c r="B1895" s="155">
        <v>4</v>
      </c>
      <c r="C1895" s="153">
        <v>124.868995</v>
      </c>
    </row>
    <row r="1896" spans="1:3" x14ac:dyDescent="0.3">
      <c r="A1896" s="156">
        <v>41718.208333328781</v>
      </c>
      <c r="B1896" s="155">
        <v>5</v>
      </c>
      <c r="C1896" s="153">
        <v>121.27436</v>
      </c>
    </row>
    <row r="1897" spans="1:3" x14ac:dyDescent="0.3">
      <c r="A1897" s="156">
        <v>41718.249999995445</v>
      </c>
      <c r="B1897" s="155">
        <v>6</v>
      </c>
      <c r="C1897" s="153">
        <v>125.31186599999999</v>
      </c>
    </row>
    <row r="1898" spans="1:3" x14ac:dyDescent="0.3">
      <c r="A1898" s="156">
        <v>41718.291666662109</v>
      </c>
      <c r="B1898" s="155">
        <v>7</v>
      </c>
      <c r="C1898" s="153">
        <v>135.784256</v>
      </c>
    </row>
    <row r="1899" spans="1:3" x14ac:dyDescent="0.3">
      <c r="A1899" s="156">
        <v>41718.333333328774</v>
      </c>
      <c r="B1899" s="155">
        <v>8</v>
      </c>
      <c r="C1899" s="153">
        <v>147.61352099999999</v>
      </c>
    </row>
    <row r="1900" spans="1:3" x14ac:dyDescent="0.3">
      <c r="A1900" s="156">
        <v>41718.374999995438</v>
      </c>
      <c r="B1900" s="155">
        <v>9</v>
      </c>
      <c r="C1900" s="153">
        <v>155.66158699999997</v>
      </c>
    </row>
    <row r="1901" spans="1:3" x14ac:dyDescent="0.3">
      <c r="A1901" s="156">
        <v>41718.416666662102</v>
      </c>
      <c r="B1901" s="155">
        <v>10</v>
      </c>
      <c r="C1901" s="153">
        <v>161.392754</v>
      </c>
    </row>
    <row r="1902" spans="1:3" x14ac:dyDescent="0.3">
      <c r="A1902" s="156">
        <v>41718.458333328766</v>
      </c>
      <c r="B1902" s="155">
        <v>11</v>
      </c>
      <c r="C1902" s="153">
        <v>164.509714</v>
      </c>
    </row>
    <row r="1903" spans="1:3" x14ac:dyDescent="0.3">
      <c r="A1903" s="156">
        <v>41718.499999995431</v>
      </c>
      <c r="B1903" s="155">
        <v>12</v>
      </c>
      <c r="C1903" s="153">
        <v>167.13060099999998</v>
      </c>
    </row>
    <row r="1904" spans="1:3" x14ac:dyDescent="0.3">
      <c r="A1904" s="156">
        <v>41718.541666662095</v>
      </c>
      <c r="B1904" s="155">
        <v>13</v>
      </c>
      <c r="C1904" s="153">
        <v>167.31126800000001</v>
      </c>
    </row>
    <row r="1905" spans="1:3" x14ac:dyDescent="0.3">
      <c r="A1905" s="156">
        <v>41718.583333328759</v>
      </c>
      <c r="B1905" s="155">
        <v>14</v>
      </c>
      <c r="C1905" s="153">
        <v>169.14938699999999</v>
      </c>
    </row>
    <row r="1906" spans="1:3" x14ac:dyDescent="0.3">
      <c r="A1906" s="156">
        <v>41718.624999995423</v>
      </c>
      <c r="B1906" s="155">
        <v>15</v>
      </c>
      <c r="C1906" s="153">
        <v>170.92767800000001</v>
      </c>
    </row>
    <row r="1907" spans="1:3" x14ac:dyDescent="0.3">
      <c r="A1907" s="156">
        <v>41718.666666662088</v>
      </c>
      <c r="B1907" s="155">
        <v>16</v>
      </c>
      <c r="C1907" s="153">
        <v>170.70212900000001</v>
      </c>
    </row>
    <row r="1908" spans="1:3" x14ac:dyDescent="0.3">
      <c r="A1908" s="156">
        <v>41718.708333328752</v>
      </c>
      <c r="B1908" s="155">
        <v>17</v>
      </c>
      <c r="C1908" s="153">
        <v>165.19892899999999</v>
      </c>
    </row>
    <row r="1909" spans="1:3" x14ac:dyDescent="0.3">
      <c r="A1909" s="156">
        <v>41718.749999995416</v>
      </c>
      <c r="B1909" s="155">
        <v>18</v>
      </c>
      <c r="C1909" s="153">
        <v>155.27906200000001</v>
      </c>
    </row>
    <row r="1910" spans="1:3" x14ac:dyDescent="0.3">
      <c r="A1910" s="156">
        <v>41718.79166666208</v>
      </c>
      <c r="B1910" s="155">
        <v>19</v>
      </c>
      <c r="C1910" s="153">
        <v>145.977532</v>
      </c>
    </row>
    <row r="1911" spans="1:3" x14ac:dyDescent="0.3">
      <c r="A1911" s="156">
        <v>41718.833333328745</v>
      </c>
      <c r="B1911" s="155">
        <v>20</v>
      </c>
      <c r="C1911" s="153">
        <v>139.92147900000001</v>
      </c>
    </row>
    <row r="1912" spans="1:3" x14ac:dyDescent="0.3">
      <c r="A1912" s="156">
        <v>41718.874999995409</v>
      </c>
      <c r="B1912" s="155">
        <v>21</v>
      </c>
      <c r="C1912" s="153">
        <v>136.795771</v>
      </c>
    </row>
    <row r="1913" spans="1:3" x14ac:dyDescent="0.3">
      <c r="A1913" s="156">
        <v>41718.916666662073</v>
      </c>
      <c r="B1913" s="155">
        <v>22</v>
      </c>
      <c r="C1913" s="153">
        <v>136.199883</v>
      </c>
    </row>
    <row r="1914" spans="1:3" x14ac:dyDescent="0.3">
      <c r="A1914" s="156">
        <v>41718.958333328737</v>
      </c>
      <c r="B1914" s="155">
        <v>23</v>
      </c>
      <c r="C1914" s="153">
        <v>134.42432199999999</v>
      </c>
    </row>
    <row r="1915" spans="1:3" x14ac:dyDescent="0.3">
      <c r="A1915" s="156">
        <v>41718.958333328737</v>
      </c>
      <c r="B1915" s="155">
        <v>24</v>
      </c>
      <c r="C1915" s="153">
        <v>135.21286799999999</v>
      </c>
    </row>
    <row r="1916" spans="1:3" x14ac:dyDescent="0.3">
      <c r="A1916" s="156">
        <v>41719.041666662066</v>
      </c>
      <c r="B1916" s="155">
        <v>1</v>
      </c>
      <c r="C1916" s="153">
        <v>133.726632</v>
      </c>
    </row>
    <row r="1917" spans="1:3" x14ac:dyDescent="0.3">
      <c r="A1917" s="156">
        <v>41719.08333332873</v>
      </c>
      <c r="B1917" s="155">
        <v>2</v>
      </c>
      <c r="C1917" s="153">
        <v>129.649438</v>
      </c>
    </row>
    <row r="1918" spans="1:3" x14ac:dyDescent="0.3">
      <c r="A1918" s="156">
        <v>41719.124999995394</v>
      </c>
      <c r="B1918" s="155">
        <v>3</v>
      </c>
      <c r="C1918" s="153">
        <v>125.762799</v>
      </c>
    </row>
    <row r="1919" spans="1:3" x14ac:dyDescent="0.3">
      <c r="A1919" s="156">
        <v>41719.166666662059</v>
      </c>
      <c r="B1919" s="155">
        <v>4</v>
      </c>
      <c r="C1919" s="153">
        <v>123.86721599999998</v>
      </c>
    </row>
    <row r="1920" spans="1:3" x14ac:dyDescent="0.3">
      <c r="A1920" s="156">
        <v>41719.208333328723</v>
      </c>
      <c r="B1920" s="155">
        <v>5</v>
      </c>
      <c r="C1920" s="153">
        <v>122.54920000000001</v>
      </c>
    </row>
    <row r="1921" spans="1:3" x14ac:dyDescent="0.3">
      <c r="A1921" s="156">
        <v>41719.249999995387</v>
      </c>
      <c r="B1921" s="155">
        <v>6</v>
      </c>
      <c r="C1921" s="153">
        <v>128.15105600000001</v>
      </c>
    </row>
    <row r="1922" spans="1:3" x14ac:dyDescent="0.3">
      <c r="A1922" s="156">
        <v>41719.291666662051</v>
      </c>
      <c r="B1922" s="155">
        <v>7</v>
      </c>
      <c r="C1922" s="153">
        <v>137.760751</v>
      </c>
    </row>
    <row r="1923" spans="1:3" x14ac:dyDescent="0.3">
      <c r="A1923" s="156">
        <v>41719.333333328716</v>
      </c>
      <c r="B1923" s="155">
        <v>8</v>
      </c>
      <c r="C1923" s="153">
        <v>150.156623</v>
      </c>
    </row>
    <row r="1924" spans="1:3" x14ac:dyDescent="0.3">
      <c r="A1924" s="156">
        <v>41719.37499999538</v>
      </c>
      <c r="B1924" s="155">
        <v>9</v>
      </c>
      <c r="C1924" s="153">
        <v>156.72136399999999</v>
      </c>
    </row>
    <row r="1925" spans="1:3" x14ac:dyDescent="0.3">
      <c r="A1925" s="156">
        <v>41719.416666662044</v>
      </c>
      <c r="B1925" s="155">
        <v>10</v>
      </c>
      <c r="C1925" s="153">
        <v>161.18590699999999</v>
      </c>
    </row>
    <row r="1926" spans="1:3" x14ac:dyDescent="0.3">
      <c r="A1926" s="156">
        <v>41719.458333328708</v>
      </c>
      <c r="B1926" s="155">
        <v>11</v>
      </c>
      <c r="C1926" s="153">
        <v>162.35554500000001</v>
      </c>
    </row>
    <row r="1927" spans="1:3" x14ac:dyDescent="0.3">
      <c r="A1927" s="156">
        <v>41719.499999995372</v>
      </c>
      <c r="B1927" s="155">
        <v>12</v>
      </c>
      <c r="C1927" s="153">
        <v>165.83038500000001</v>
      </c>
    </row>
    <row r="1928" spans="1:3" x14ac:dyDescent="0.3">
      <c r="A1928" s="156">
        <v>41719.541666662037</v>
      </c>
      <c r="B1928" s="155">
        <v>13</v>
      </c>
      <c r="C1928" s="153">
        <v>166.20988900000003</v>
      </c>
    </row>
    <row r="1929" spans="1:3" x14ac:dyDescent="0.3">
      <c r="A1929" s="156">
        <v>41719.583333328701</v>
      </c>
      <c r="B1929" s="155">
        <v>14</v>
      </c>
      <c r="C1929" s="153">
        <v>164.97450800000001</v>
      </c>
    </row>
    <row r="1930" spans="1:3" x14ac:dyDescent="0.3">
      <c r="A1930" s="156">
        <v>41719.624999995365</v>
      </c>
      <c r="B1930" s="155">
        <v>15</v>
      </c>
      <c r="C1930" s="153">
        <v>165.10634800000003</v>
      </c>
    </row>
    <row r="1931" spans="1:3" x14ac:dyDescent="0.3">
      <c r="A1931" s="156">
        <v>41719.666666662029</v>
      </c>
      <c r="B1931" s="155">
        <v>16</v>
      </c>
      <c r="C1931" s="153">
        <v>161.30039099999999</v>
      </c>
    </row>
    <row r="1932" spans="1:3" x14ac:dyDescent="0.3">
      <c r="A1932" s="156">
        <v>41719.708333328694</v>
      </c>
      <c r="B1932" s="155">
        <v>17</v>
      </c>
      <c r="C1932" s="153">
        <v>155.55875099999997</v>
      </c>
    </row>
    <row r="1933" spans="1:3" x14ac:dyDescent="0.3">
      <c r="A1933" s="156">
        <v>41719.749999995358</v>
      </c>
      <c r="B1933" s="155">
        <v>18</v>
      </c>
      <c r="C1933" s="153">
        <v>149.68932100000001</v>
      </c>
    </row>
    <row r="1934" spans="1:3" x14ac:dyDescent="0.3">
      <c r="A1934" s="156">
        <v>41719.791666662022</v>
      </c>
      <c r="B1934" s="155">
        <v>19</v>
      </c>
      <c r="C1934" s="153">
        <v>141.505765</v>
      </c>
    </row>
    <row r="1935" spans="1:3" x14ac:dyDescent="0.3">
      <c r="A1935" s="156">
        <v>41719.833333328686</v>
      </c>
      <c r="B1935" s="155">
        <v>20</v>
      </c>
      <c r="C1935" s="153">
        <v>134.48826400000002</v>
      </c>
    </row>
    <row r="1936" spans="1:3" x14ac:dyDescent="0.3">
      <c r="A1936" s="156">
        <v>41719.874999995351</v>
      </c>
      <c r="B1936" s="155">
        <v>21</v>
      </c>
      <c r="C1936" s="153">
        <v>129.79918499999999</v>
      </c>
    </row>
    <row r="1937" spans="1:3" x14ac:dyDescent="0.3">
      <c r="A1937" s="156">
        <v>41719.916666662015</v>
      </c>
      <c r="B1937" s="155">
        <v>22</v>
      </c>
      <c r="C1937" s="153">
        <v>129.42512199999999</v>
      </c>
    </row>
    <row r="1938" spans="1:3" x14ac:dyDescent="0.3">
      <c r="A1938" s="156">
        <v>41719.958333328679</v>
      </c>
      <c r="B1938" s="155">
        <v>23</v>
      </c>
      <c r="C1938" s="153">
        <v>127.17391599999999</v>
      </c>
    </row>
    <row r="1939" spans="1:3" x14ac:dyDescent="0.3">
      <c r="A1939" s="156">
        <v>41719.958333328679</v>
      </c>
      <c r="B1939" s="155">
        <v>24</v>
      </c>
      <c r="C1939" s="153">
        <v>126.709611</v>
      </c>
    </row>
    <row r="1940" spans="1:3" x14ac:dyDescent="0.3">
      <c r="A1940" s="156">
        <v>41720.041666662008</v>
      </c>
      <c r="B1940" s="155">
        <v>1</v>
      </c>
      <c r="C1940" s="153">
        <v>123.90950900000001</v>
      </c>
    </row>
    <row r="1941" spans="1:3" x14ac:dyDescent="0.3">
      <c r="A1941" s="156">
        <v>41720.083333328672</v>
      </c>
      <c r="B1941" s="155">
        <v>2</v>
      </c>
      <c r="C1941" s="153">
        <v>120.002352</v>
      </c>
    </row>
    <row r="1942" spans="1:3" x14ac:dyDescent="0.3">
      <c r="A1942" s="156">
        <v>41720.124999995336</v>
      </c>
      <c r="B1942" s="155">
        <v>3</v>
      </c>
      <c r="C1942" s="153">
        <v>116.67631300000001</v>
      </c>
    </row>
    <row r="1943" spans="1:3" x14ac:dyDescent="0.3">
      <c r="A1943" s="156">
        <v>41720.166666662</v>
      </c>
      <c r="B1943" s="155">
        <v>4</v>
      </c>
      <c r="C1943" s="153">
        <v>114.73645300000001</v>
      </c>
    </row>
    <row r="1944" spans="1:3" x14ac:dyDescent="0.3">
      <c r="A1944" s="156">
        <v>41720.208333328665</v>
      </c>
      <c r="B1944" s="155">
        <v>5</v>
      </c>
      <c r="C1944" s="153">
        <v>112.74106</v>
      </c>
    </row>
    <row r="1945" spans="1:3" x14ac:dyDescent="0.3">
      <c r="A1945" s="156">
        <v>41720.249999995329</v>
      </c>
      <c r="B1945" s="155">
        <v>6</v>
      </c>
      <c r="C1945" s="153">
        <v>114.54924299999999</v>
      </c>
    </row>
    <row r="1946" spans="1:3" x14ac:dyDescent="0.3">
      <c r="A1946" s="156">
        <v>41720.291666661993</v>
      </c>
      <c r="B1946" s="155">
        <v>7</v>
      </c>
      <c r="C1946" s="153">
        <v>116.53372</v>
      </c>
    </row>
    <row r="1947" spans="1:3" x14ac:dyDescent="0.3">
      <c r="A1947" s="156">
        <v>41720.333333328657</v>
      </c>
      <c r="B1947" s="155">
        <v>8</v>
      </c>
      <c r="C1947" s="153">
        <v>118.872169</v>
      </c>
    </row>
    <row r="1948" spans="1:3" x14ac:dyDescent="0.3">
      <c r="A1948" s="156">
        <v>41720.374999995322</v>
      </c>
      <c r="B1948" s="155">
        <v>9</v>
      </c>
      <c r="C1948" s="153">
        <v>118.61931000000001</v>
      </c>
    </row>
    <row r="1949" spans="1:3" x14ac:dyDescent="0.3">
      <c r="A1949" s="156">
        <v>41720.416666661986</v>
      </c>
      <c r="B1949" s="155">
        <v>10</v>
      </c>
      <c r="C1949" s="153">
        <v>118.01590400000001</v>
      </c>
    </row>
    <row r="1950" spans="1:3" x14ac:dyDescent="0.3">
      <c r="A1950" s="156">
        <v>41720.45833332865</v>
      </c>
      <c r="B1950" s="155">
        <v>11</v>
      </c>
      <c r="C1950" s="153">
        <v>117.55392400000001</v>
      </c>
    </row>
    <row r="1951" spans="1:3" x14ac:dyDescent="0.3">
      <c r="A1951" s="156">
        <v>41720.499999995314</v>
      </c>
      <c r="B1951" s="155">
        <v>12</v>
      </c>
      <c r="C1951" s="153">
        <v>117.07679100000001</v>
      </c>
    </row>
    <row r="1952" spans="1:3" x14ac:dyDescent="0.3">
      <c r="A1952" s="156">
        <v>41720.541666661979</v>
      </c>
      <c r="B1952" s="155">
        <v>13</v>
      </c>
      <c r="C1952" s="153">
        <v>117.02482000000001</v>
      </c>
    </row>
    <row r="1953" spans="1:3" x14ac:dyDescent="0.3">
      <c r="A1953" s="156">
        <v>41720.583333328643</v>
      </c>
      <c r="B1953" s="155">
        <v>14</v>
      </c>
      <c r="C1953" s="153">
        <v>114.50143800000001</v>
      </c>
    </row>
    <row r="1954" spans="1:3" x14ac:dyDescent="0.3">
      <c r="A1954" s="156">
        <v>41720.624999995307</v>
      </c>
      <c r="B1954" s="155">
        <v>15</v>
      </c>
      <c r="C1954" s="153">
        <v>114.793221</v>
      </c>
    </row>
    <row r="1955" spans="1:3" x14ac:dyDescent="0.3">
      <c r="A1955" s="156">
        <v>41720.666666661971</v>
      </c>
      <c r="B1955" s="155">
        <v>16</v>
      </c>
      <c r="C1955" s="153">
        <v>110.39239399999998</v>
      </c>
    </row>
    <row r="1956" spans="1:3" x14ac:dyDescent="0.3">
      <c r="A1956" s="156">
        <v>41720.708333328635</v>
      </c>
      <c r="B1956" s="155">
        <v>17</v>
      </c>
      <c r="C1956" s="153">
        <v>107.96514500000001</v>
      </c>
    </row>
    <row r="1957" spans="1:3" x14ac:dyDescent="0.3">
      <c r="A1957" s="156">
        <v>41720.7499999953</v>
      </c>
      <c r="B1957" s="155">
        <v>18</v>
      </c>
      <c r="C1957" s="153">
        <v>104.94594900000001</v>
      </c>
    </row>
    <row r="1958" spans="1:3" x14ac:dyDescent="0.3">
      <c r="A1958" s="156">
        <v>41720.791666661964</v>
      </c>
      <c r="B1958" s="155">
        <v>19</v>
      </c>
      <c r="C1958" s="153">
        <v>102.03872599999998</v>
      </c>
    </row>
    <row r="1959" spans="1:3" x14ac:dyDescent="0.3">
      <c r="A1959" s="156">
        <v>41720.833333328628</v>
      </c>
      <c r="B1959" s="155">
        <v>20</v>
      </c>
      <c r="C1959" s="153">
        <v>101.233096</v>
      </c>
    </row>
    <row r="1960" spans="1:3" x14ac:dyDescent="0.3">
      <c r="A1960" s="156">
        <v>41720.874999995292</v>
      </c>
      <c r="B1960" s="155">
        <v>21</v>
      </c>
      <c r="C1960" s="153">
        <v>101.897706</v>
      </c>
    </row>
    <row r="1961" spans="1:3" x14ac:dyDescent="0.3">
      <c r="A1961" s="156">
        <v>41720.916666661957</v>
      </c>
      <c r="B1961" s="155">
        <v>22</v>
      </c>
      <c r="C1961" s="153">
        <v>101.93958000000001</v>
      </c>
    </row>
    <row r="1962" spans="1:3" x14ac:dyDescent="0.3">
      <c r="A1962" s="156">
        <v>41720.958333328621</v>
      </c>
      <c r="B1962" s="155">
        <v>23</v>
      </c>
      <c r="C1962" s="153">
        <v>99.240298000000024</v>
      </c>
    </row>
    <row r="1963" spans="1:3" x14ac:dyDescent="0.3">
      <c r="A1963" s="156">
        <v>41720.958333328621</v>
      </c>
      <c r="B1963" s="155">
        <v>24</v>
      </c>
      <c r="C1963" s="153">
        <v>98.223014000000006</v>
      </c>
    </row>
    <row r="1964" spans="1:3" x14ac:dyDescent="0.3">
      <c r="A1964" s="156">
        <v>41721.041666661949</v>
      </c>
      <c r="B1964" s="155">
        <v>1</v>
      </c>
      <c r="C1964" s="153">
        <v>97.329518000000022</v>
      </c>
    </row>
    <row r="1965" spans="1:3" x14ac:dyDescent="0.3">
      <c r="A1965" s="156">
        <v>41721.083333328614</v>
      </c>
      <c r="B1965" s="155">
        <v>2</v>
      </c>
      <c r="C1965" s="153">
        <v>96.209142</v>
      </c>
    </row>
    <row r="1966" spans="1:3" x14ac:dyDescent="0.3">
      <c r="A1966" s="156">
        <v>41721.124999995278</v>
      </c>
      <c r="B1966" s="155">
        <v>3</v>
      </c>
      <c r="C1966" s="153">
        <v>95.000474000000011</v>
      </c>
    </row>
    <row r="1967" spans="1:3" x14ac:dyDescent="0.3">
      <c r="A1967" s="156">
        <v>41721.166666661942</v>
      </c>
      <c r="B1967" s="155">
        <v>4</v>
      </c>
      <c r="C1967" s="153">
        <v>93.239824999999996</v>
      </c>
    </row>
    <row r="1968" spans="1:3" x14ac:dyDescent="0.3">
      <c r="A1968" s="156">
        <v>41721.208333328606</v>
      </c>
      <c r="B1968" s="155">
        <v>5</v>
      </c>
      <c r="C1968" s="153">
        <v>92.790451999999988</v>
      </c>
    </row>
    <row r="1969" spans="1:3" x14ac:dyDescent="0.3">
      <c r="A1969" s="156">
        <v>41721.249999995271</v>
      </c>
      <c r="B1969" s="155">
        <v>6</v>
      </c>
      <c r="C1969" s="153">
        <v>93.578851</v>
      </c>
    </row>
    <row r="1970" spans="1:3" x14ac:dyDescent="0.3">
      <c r="A1970" s="156">
        <v>41721.291666661935</v>
      </c>
      <c r="B1970" s="155">
        <v>7</v>
      </c>
      <c r="C1970" s="153">
        <v>93.107548999999992</v>
      </c>
    </row>
    <row r="1971" spans="1:3" x14ac:dyDescent="0.3">
      <c r="A1971" s="156">
        <v>41721.333333328599</v>
      </c>
      <c r="B1971" s="155">
        <v>8</v>
      </c>
      <c r="C1971" s="153">
        <v>92.666933</v>
      </c>
    </row>
    <row r="1972" spans="1:3" x14ac:dyDescent="0.3">
      <c r="A1972" s="156">
        <v>41721.374999995263</v>
      </c>
      <c r="B1972" s="155">
        <v>9</v>
      </c>
      <c r="C1972" s="153">
        <v>90.24101499999999</v>
      </c>
    </row>
    <row r="1973" spans="1:3" x14ac:dyDescent="0.3">
      <c r="A1973" s="156">
        <v>41721.416666661928</v>
      </c>
      <c r="B1973" s="155">
        <v>10</v>
      </c>
      <c r="C1973" s="153">
        <v>89.666606999999999</v>
      </c>
    </row>
    <row r="1974" spans="1:3" x14ac:dyDescent="0.3">
      <c r="A1974" s="156">
        <v>41721.458333328592</v>
      </c>
      <c r="B1974" s="155">
        <v>11</v>
      </c>
      <c r="C1974" s="153">
        <v>91.190560000000005</v>
      </c>
    </row>
    <row r="1975" spans="1:3" x14ac:dyDescent="0.3">
      <c r="A1975" s="156">
        <v>41721.499999995256</v>
      </c>
      <c r="B1975" s="155">
        <v>12</v>
      </c>
      <c r="C1975" s="153">
        <v>91.95617399999999</v>
      </c>
    </row>
    <row r="1976" spans="1:3" x14ac:dyDescent="0.3">
      <c r="A1976" s="156">
        <v>41721.54166666192</v>
      </c>
      <c r="B1976" s="155">
        <v>13</v>
      </c>
      <c r="C1976" s="153">
        <v>91.593734999999995</v>
      </c>
    </row>
    <row r="1977" spans="1:3" x14ac:dyDescent="0.3">
      <c r="A1977" s="156">
        <v>41721.583333328585</v>
      </c>
      <c r="B1977" s="155">
        <v>14</v>
      </c>
      <c r="C1977" s="153">
        <v>91.654696000000001</v>
      </c>
    </row>
    <row r="1978" spans="1:3" x14ac:dyDescent="0.3">
      <c r="A1978" s="156">
        <v>41721.624999995249</v>
      </c>
      <c r="B1978" s="155">
        <v>15</v>
      </c>
      <c r="C1978" s="153">
        <v>91.895470000000003</v>
      </c>
    </row>
    <row r="1979" spans="1:3" x14ac:dyDescent="0.3">
      <c r="A1979" s="156">
        <v>41721.666666661913</v>
      </c>
      <c r="B1979" s="155">
        <v>16</v>
      </c>
      <c r="C1979" s="153">
        <v>92.588398000000012</v>
      </c>
    </row>
    <row r="1980" spans="1:3" x14ac:dyDescent="0.3">
      <c r="A1980" s="156">
        <v>41721.708333328577</v>
      </c>
      <c r="B1980" s="155">
        <v>17</v>
      </c>
      <c r="C1980" s="153">
        <v>91.579328000000004</v>
      </c>
    </row>
    <row r="1981" spans="1:3" x14ac:dyDescent="0.3">
      <c r="A1981" s="156">
        <v>41721.749999995242</v>
      </c>
      <c r="B1981" s="155">
        <v>18</v>
      </c>
      <c r="C1981" s="153">
        <v>91.232652999999999</v>
      </c>
    </row>
    <row r="1982" spans="1:3" x14ac:dyDescent="0.3">
      <c r="A1982" s="156">
        <v>41721.791666661906</v>
      </c>
      <c r="B1982" s="155">
        <v>19</v>
      </c>
      <c r="C1982" s="153">
        <v>90.020133999999999</v>
      </c>
    </row>
    <row r="1983" spans="1:3" x14ac:dyDescent="0.3">
      <c r="A1983" s="156">
        <v>41721.83333332857</v>
      </c>
      <c r="B1983" s="155">
        <v>20</v>
      </c>
      <c r="C1983" s="153">
        <v>89.982289999999992</v>
      </c>
    </row>
    <row r="1984" spans="1:3" x14ac:dyDescent="0.3">
      <c r="A1984" s="156">
        <v>41721.874999995234</v>
      </c>
      <c r="B1984" s="155">
        <v>21</v>
      </c>
      <c r="C1984" s="153">
        <v>91.988004000000004</v>
      </c>
    </row>
    <row r="1985" spans="1:3" x14ac:dyDescent="0.3">
      <c r="A1985" s="156">
        <v>41721.916666661898</v>
      </c>
      <c r="B1985" s="155">
        <v>22</v>
      </c>
      <c r="C1985" s="153">
        <v>92.422013000000007</v>
      </c>
    </row>
    <row r="1986" spans="1:3" x14ac:dyDescent="0.3">
      <c r="A1986" s="156">
        <v>41721.958333328563</v>
      </c>
      <c r="B1986" s="155">
        <v>23</v>
      </c>
      <c r="C1986" s="153">
        <v>92.814346999999998</v>
      </c>
    </row>
    <row r="1987" spans="1:3" x14ac:dyDescent="0.3">
      <c r="A1987" s="156">
        <v>41721.958333328563</v>
      </c>
      <c r="B1987" s="155">
        <v>24</v>
      </c>
      <c r="C1987" s="153">
        <v>93.04492599999999</v>
      </c>
    </row>
    <row r="1988" spans="1:3" x14ac:dyDescent="0.3">
      <c r="A1988" s="156">
        <v>41722.041666661891</v>
      </c>
      <c r="B1988" s="155">
        <v>1</v>
      </c>
      <c r="C1988" s="153">
        <v>94.672204999999991</v>
      </c>
    </row>
    <row r="1989" spans="1:3" x14ac:dyDescent="0.3">
      <c r="A1989" s="156">
        <v>41722.083333328555</v>
      </c>
      <c r="B1989" s="155">
        <v>2</v>
      </c>
      <c r="C1989" s="153">
        <v>96.158057999999997</v>
      </c>
    </row>
    <row r="1990" spans="1:3" x14ac:dyDescent="0.3">
      <c r="A1990" s="156">
        <v>41722.12499999522</v>
      </c>
      <c r="B1990" s="155">
        <v>3</v>
      </c>
      <c r="C1990" s="153">
        <v>96.154574999999994</v>
      </c>
    </row>
    <row r="1991" spans="1:3" x14ac:dyDescent="0.3">
      <c r="A1991" s="156">
        <v>41722.166666661884</v>
      </c>
      <c r="B1991" s="155">
        <v>4</v>
      </c>
      <c r="C1991" s="153">
        <v>97.737779000000003</v>
      </c>
    </row>
    <row r="1992" spans="1:3" x14ac:dyDescent="0.3">
      <c r="A1992" s="156">
        <v>41722.208333328548</v>
      </c>
      <c r="B1992" s="155">
        <v>5</v>
      </c>
      <c r="C1992" s="153">
        <v>99.466943999999998</v>
      </c>
    </row>
    <row r="1993" spans="1:3" x14ac:dyDescent="0.3">
      <c r="A1993" s="156">
        <v>41722.249999995212</v>
      </c>
      <c r="B1993" s="155">
        <v>6</v>
      </c>
      <c r="C1993" s="153">
        <v>107.63468</v>
      </c>
    </row>
    <row r="1994" spans="1:3" x14ac:dyDescent="0.3">
      <c r="A1994" s="156">
        <v>41722.291666661877</v>
      </c>
      <c r="B1994" s="155">
        <v>7</v>
      </c>
      <c r="C1994" s="153">
        <v>121.615139</v>
      </c>
    </row>
    <row r="1995" spans="1:3" x14ac:dyDescent="0.3">
      <c r="A1995" s="156">
        <v>41722.333333328541</v>
      </c>
      <c r="B1995" s="155">
        <v>8</v>
      </c>
      <c r="C1995" s="153">
        <v>139.79973500000003</v>
      </c>
    </row>
    <row r="1996" spans="1:3" x14ac:dyDescent="0.3">
      <c r="A1996" s="156">
        <v>41722.374999995205</v>
      </c>
      <c r="B1996" s="155">
        <v>9</v>
      </c>
      <c r="C1996" s="153">
        <v>151.67533900000001</v>
      </c>
    </row>
    <row r="1997" spans="1:3" x14ac:dyDescent="0.3">
      <c r="A1997" s="156">
        <v>41722.416666661869</v>
      </c>
      <c r="B1997" s="155">
        <v>10</v>
      </c>
      <c r="C1997" s="153">
        <v>158.64108400000001</v>
      </c>
    </row>
    <row r="1998" spans="1:3" x14ac:dyDescent="0.3">
      <c r="A1998" s="156">
        <v>41722.458333328534</v>
      </c>
      <c r="B1998" s="155">
        <v>11</v>
      </c>
      <c r="C1998" s="153">
        <v>163.24529799999999</v>
      </c>
    </row>
    <row r="1999" spans="1:3" x14ac:dyDescent="0.3">
      <c r="A1999" s="156">
        <v>41722.499999995198</v>
      </c>
      <c r="B1999" s="155">
        <v>12</v>
      </c>
      <c r="C1999" s="153">
        <v>165.170207</v>
      </c>
    </row>
    <row r="2000" spans="1:3" x14ac:dyDescent="0.3">
      <c r="A2000" s="156">
        <v>41722.541666661862</v>
      </c>
      <c r="B2000" s="155">
        <v>13</v>
      </c>
      <c r="C2000" s="153">
        <v>165.008004</v>
      </c>
    </row>
    <row r="2001" spans="1:3" x14ac:dyDescent="0.3">
      <c r="A2001" s="156">
        <v>41722.583333328526</v>
      </c>
      <c r="B2001" s="155">
        <v>14</v>
      </c>
      <c r="C2001" s="153">
        <v>163.733643</v>
      </c>
    </row>
    <row r="2002" spans="1:3" x14ac:dyDescent="0.3">
      <c r="A2002" s="156">
        <v>41722.624999995191</v>
      </c>
      <c r="B2002" s="155">
        <v>15</v>
      </c>
      <c r="C2002" s="153">
        <v>163.33447700000002</v>
      </c>
    </row>
    <row r="2003" spans="1:3" x14ac:dyDescent="0.3">
      <c r="A2003" s="156">
        <v>41722.666666661855</v>
      </c>
      <c r="B2003" s="155">
        <v>16</v>
      </c>
      <c r="C2003" s="153">
        <v>159.93972200000002</v>
      </c>
    </row>
    <row r="2004" spans="1:3" x14ac:dyDescent="0.3">
      <c r="A2004" s="156">
        <v>41722.708333328519</v>
      </c>
      <c r="B2004" s="155">
        <v>17</v>
      </c>
      <c r="C2004" s="153">
        <v>156.96208100000001</v>
      </c>
    </row>
    <row r="2005" spans="1:3" x14ac:dyDescent="0.3">
      <c r="A2005" s="156">
        <v>41722.749999995183</v>
      </c>
      <c r="B2005" s="155">
        <v>18</v>
      </c>
      <c r="C2005" s="153">
        <v>150.304036</v>
      </c>
    </row>
    <row r="2006" spans="1:3" x14ac:dyDescent="0.3">
      <c r="A2006" s="156">
        <v>41722.791666661848</v>
      </c>
      <c r="B2006" s="155">
        <v>19</v>
      </c>
      <c r="C2006" s="153">
        <v>141.84986900000001</v>
      </c>
    </row>
    <row r="2007" spans="1:3" x14ac:dyDescent="0.3">
      <c r="A2007" s="156">
        <v>41722.833333328512</v>
      </c>
      <c r="B2007" s="155">
        <v>20</v>
      </c>
      <c r="C2007" s="153">
        <v>136.626846</v>
      </c>
    </row>
    <row r="2008" spans="1:3" x14ac:dyDescent="0.3">
      <c r="A2008" s="156">
        <v>41722.874999995176</v>
      </c>
      <c r="B2008" s="155">
        <v>21</v>
      </c>
      <c r="C2008" s="153">
        <v>134.132248</v>
      </c>
    </row>
    <row r="2009" spans="1:3" x14ac:dyDescent="0.3">
      <c r="A2009" s="156">
        <v>41722.91666666184</v>
      </c>
      <c r="B2009" s="155">
        <v>22</v>
      </c>
      <c r="C2009" s="153">
        <v>134.08493100000001</v>
      </c>
    </row>
    <row r="2010" spans="1:3" x14ac:dyDescent="0.3">
      <c r="A2010" s="156">
        <v>41722.958333328505</v>
      </c>
      <c r="B2010" s="155">
        <v>23</v>
      </c>
      <c r="C2010" s="153">
        <v>133.067035</v>
      </c>
    </row>
    <row r="2011" spans="1:3" x14ac:dyDescent="0.3">
      <c r="A2011" s="156">
        <v>41722.958333328505</v>
      </c>
      <c r="B2011" s="155">
        <v>24</v>
      </c>
      <c r="C2011" s="153">
        <v>132.308998</v>
      </c>
    </row>
    <row r="2012" spans="1:3" x14ac:dyDescent="0.3">
      <c r="A2012" s="156">
        <v>41723.041666661833</v>
      </c>
      <c r="B2012" s="155">
        <v>1</v>
      </c>
      <c r="C2012" s="153">
        <v>130.62459699999999</v>
      </c>
    </row>
    <row r="2013" spans="1:3" x14ac:dyDescent="0.3">
      <c r="A2013" s="156">
        <v>41723.083333328497</v>
      </c>
      <c r="B2013" s="155">
        <v>2</v>
      </c>
      <c r="C2013" s="153">
        <v>126.71612499999999</v>
      </c>
    </row>
    <row r="2014" spans="1:3" x14ac:dyDescent="0.3">
      <c r="A2014" s="156">
        <v>41723.124999995161</v>
      </c>
      <c r="B2014" s="155">
        <v>3</v>
      </c>
      <c r="C2014" s="153">
        <v>122.71368699999999</v>
      </c>
    </row>
    <row r="2015" spans="1:3" x14ac:dyDescent="0.3">
      <c r="A2015" s="156">
        <v>41723.166666661826</v>
      </c>
      <c r="B2015" s="155">
        <v>4</v>
      </c>
      <c r="C2015" s="153">
        <v>120.96838799999999</v>
      </c>
    </row>
    <row r="2016" spans="1:3" x14ac:dyDescent="0.3">
      <c r="A2016" s="156">
        <v>41723.20833332849</v>
      </c>
      <c r="B2016" s="155">
        <v>5</v>
      </c>
      <c r="C2016" s="153">
        <v>121.10347399999999</v>
      </c>
    </row>
    <row r="2017" spans="1:3" x14ac:dyDescent="0.3">
      <c r="A2017" s="156">
        <v>41723.249999995154</v>
      </c>
      <c r="B2017" s="155">
        <v>6</v>
      </c>
      <c r="C2017" s="153">
        <v>126.21773900000001</v>
      </c>
    </row>
    <row r="2018" spans="1:3" x14ac:dyDescent="0.3">
      <c r="A2018" s="156">
        <v>41723.291666661818</v>
      </c>
      <c r="B2018" s="155">
        <v>7</v>
      </c>
      <c r="C2018" s="153">
        <v>136.535606</v>
      </c>
    </row>
    <row r="2019" spans="1:3" x14ac:dyDescent="0.3">
      <c r="A2019" s="156">
        <v>41723.333333328483</v>
      </c>
      <c r="B2019" s="155">
        <v>8</v>
      </c>
      <c r="C2019" s="153">
        <v>149.659828</v>
      </c>
    </row>
    <row r="2020" spans="1:3" x14ac:dyDescent="0.3">
      <c r="A2020" s="156">
        <v>41723.374999995147</v>
      </c>
      <c r="B2020" s="155">
        <v>9</v>
      </c>
      <c r="C2020" s="153">
        <v>158.44471999999999</v>
      </c>
    </row>
    <row r="2021" spans="1:3" x14ac:dyDescent="0.3">
      <c r="A2021" s="156">
        <v>41723.416666661811</v>
      </c>
      <c r="B2021" s="155">
        <v>10</v>
      </c>
      <c r="C2021" s="153">
        <v>161.916224</v>
      </c>
    </row>
    <row r="2022" spans="1:3" x14ac:dyDescent="0.3">
      <c r="A2022" s="156">
        <v>41723.458333328475</v>
      </c>
      <c r="B2022" s="155">
        <v>11</v>
      </c>
      <c r="C2022" s="153">
        <v>164.99662699999999</v>
      </c>
    </row>
    <row r="2023" spans="1:3" x14ac:dyDescent="0.3">
      <c r="A2023" s="156">
        <v>41723.49999999514</v>
      </c>
      <c r="B2023" s="155">
        <v>12</v>
      </c>
      <c r="C2023" s="153">
        <v>166.46398600000001</v>
      </c>
    </row>
    <row r="2024" spans="1:3" x14ac:dyDescent="0.3">
      <c r="A2024" s="156">
        <v>41723.541666661804</v>
      </c>
      <c r="B2024" s="155">
        <v>13</v>
      </c>
      <c r="C2024" s="153">
        <v>167.40098599999999</v>
      </c>
    </row>
    <row r="2025" spans="1:3" x14ac:dyDescent="0.3">
      <c r="A2025" s="156">
        <v>41723.583333328468</v>
      </c>
      <c r="B2025" s="155">
        <v>14</v>
      </c>
      <c r="C2025" s="153">
        <v>167.45353799999998</v>
      </c>
    </row>
    <row r="2026" spans="1:3" x14ac:dyDescent="0.3">
      <c r="A2026" s="156">
        <v>41723.624999995132</v>
      </c>
      <c r="B2026" s="155">
        <v>15</v>
      </c>
      <c r="C2026" s="153">
        <v>168.415851</v>
      </c>
    </row>
    <row r="2027" spans="1:3" x14ac:dyDescent="0.3">
      <c r="A2027" s="156">
        <v>41723.666666661797</v>
      </c>
      <c r="B2027" s="155">
        <v>16</v>
      </c>
      <c r="C2027" s="153">
        <v>164.34353399999998</v>
      </c>
    </row>
    <row r="2028" spans="1:3" x14ac:dyDescent="0.3">
      <c r="A2028" s="156">
        <v>41723.708333328461</v>
      </c>
      <c r="B2028" s="155">
        <v>17</v>
      </c>
      <c r="C2028" s="153">
        <v>160.90380100000002</v>
      </c>
    </row>
    <row r="2029" spans="1:3" x14ac:dyDescent="0.3">
      <c r="A2029" s="156">
        <v>41723.749999995125</v>
      </c>
      <c r="B2029" s="155">
        <v>18</v>
      </c>
      <c r="C2029" s="153">
        <v>155.72252000000003</v>
      </c>
    </row>
    <row r="2030" spans="1:3" x14ac:dyDescent="0.3">
      <c r="A2030" s="156">
        <v>41723.791666661789</v>
      </c>
      <c r="B2030" s="155">
        <v>19</v>
      </c>
      <c r="C2030" s="153">
        <v>142.53755200000001</v>
      </c>
    </row>
    <row r="2031" spans="1:3" x14ac:dyDescent="0.3">
      <c r="A2031" s="156">
        <v>41723.833333328454</v>
      </c>
      <c r="B2031" s="155">
        <v>20</v>
      </c>
      <c r="C2031" s="153">
        <v>135.151928</v>
      </c>
    </row>
    <row r="2032" spans="1:3" x14ac:dyDescent="0.3">
      <c r="A2032" s="156">
        <v>41723.874999995118</v>
      </c>
      <c r="B2032" s="155">
        <v>21</v>
      </c>
      <c r="C2032" s="153">
        <v>131.741511</v>
      </c>
    </row>
    <row r="2033" spans="1:3" x14ac:dyDescent="0.3">
      <c r="A2033" s="156">
        <v>41723.916666661782</v>
      </c>
      <c r="B2033" s="155">
        <v>22</v>
      </c>
      <c r="C2033" s="153">
        <v>131.058572</v>
      </c>
    </row>
    <row r="2034" spans="1:3" x14ac:dyDescent="0.3">
      <c r="A2034" s="156">
        <v>41723.958333328446</v>
      </c>
      <c r="B2034" s="155">
        <v>23</v>
      </c>
      <c r="C2034" s="153">
        <v>131.584991</v>
      </c>
    </row>
    <row r="2035" spans="1:3" x14ac:dyDescent="0.3">
      <c r="A2035" s="156">
        <v>41723.958333328446</v>
      </c>
      <c r="B2035" s="155">
        <v>24</v>
      </c>
      <c r="C2035" s="153">
        <v>131.429799</v>
      </c>
    </row>
    <row r="2036" spans="1:3" x14ac:dyDescent="0.3">
      <c r="A2036" s="156">
        <v>41724.041666661775</v>
      </c>
      <c r="B2036" s="155">
        <v>1</v>
      </c>
      <c r="C2036" s="153">
        <v>130.45520300000001</v>
      </c>
    </row>
    <row r="2037" spans="1:3" x14ac:dyDescent="0.3">
      <c r="A2037" s="156">
        <v>41724.083333328439</v>
      </c>
      <c r="B2037" s="155">
        <v>2</v>
      </c>
      <c r="C2037" s="153">
        <v>127.13410400000001</v>
      </c>
    </row>
    <row r="2038" spans="1:3" x14ac:dyDescent="0.3">
      <c r="A2038" s="156">
        <v>41724.124999995103</v>
      </c>
      <c r="B2038" s="155">
        <v>3</v>
      </c>
      <c r="C2038" s="153">
        <v>124.70853500000001</v>
      </c>
    </row>
    <row r="2039" spans="1:3" x14ac:dyDescent="0.3">
      <c r="A2039" s="156">
        <v>41724.166666661768</v>
      </c>
      <c r="B2039" s="155">
        <v>4</v>
      </c>
      <c r="C2039" s="153">
        <v>121.94694899999999</v>
      </c>
    </row>
    <row r="2040" spans="1:3" x14ac:dyDescent="0.3">
      <c r="A2040" s="156">
        <v>41724.208333328432</v>
      </c>
      <c r="B2040" s="155">
        <v>5</v>
      </c>
      <c r="C2040" s="153">
        <v>121.02908100000001</v>
      </c>
    </row>
    <row r="2041" spans="1:3" x14ac:dyDescent="0.3">
      <c r="A2041" s="156">
        <v>41724.249999995096</v>
      </c>
      <c r="B2041" s="155">
        <v>6</v>
      </c>
      <c r="C2041" s="153">
        <v>126.462558</v>
      </c>
    </row>
    <row r="2042" spans="1:3" x14ac:dyDescent="0.3">
      <c r="A2042" s="156">
        <v>41724.29166666176</v>
      </c>
      <c r="B2042" s="155">
        <v>7</v>
      </c>
      <c r="C2042" s="153">
        <v>137.46004500000001</v>
      </c>
    </row>
    <row r="2043" spans="1:3" x14ac:dyDescent="0.3">
      <c r="A2043" s="156">
        <v>41724.333333328424</v>
      </c>
      <c r="B2043" s="155">
        <v>8</v>
      </c>
      <c r="C2043" s="153">
        <v>149.41952700000002</v>
      </c>
    </row>
    <row r="2044" spans="1:3" x14ac:dyDescent="0.3">
      <c r="A2044" s="156">
        <v>41724.374999995089</v>
      </c>
      <c r="B2044" s="155">
        <v>9</v>
      </c>
      <c r="C2044" s="153">
        <v>160.01051899999999</v>
      </c>
    </row>
    <row r="2045" spans="1:3" x14ac:dyDescent="0.3">
      <c r="A2045" s="156">
        <v>41724.416666661753</v>
      </c>
      <c r="B2045" s="155">
        <v>10</v>
      </c>
      <c r="C2045" s="153">
        <v>168.77241599999999</v>
      </c>
    </row>
    <row r="2046" spans="1:3" x14ac:dyDescent="0.3">
      <c r="A2046" s="156">
        <v>41724.458333328417</v>
      </c>
      <c r="B2046" s="155">
        <v>11</v>
      </c>
      <c r="C2046" s="153">
        <v>170.64349999999999</v>
      </c>
    </row>
    <row r="2047" spans="1:3" x14ac:dyDescent="0.3">
      <c r="A2047" s="156">
        <v>41724.499999995081</v>
      </c>
      <c r="B2047" s="155">
        <v>12</v>
      </c>
      <c r="C2047" s="153">
        <v>172.99376799999999</v>
      </c>
    </row>
    <row r="2048" spans="1:3" x14ac:dyDescent="0.3">
      <c r="A2048" s="156">
        <v>41724.541666661746</v>
      </c>
      <c r="B2048" s="155">
        <v>13</v>
      </c>
      <c r="C2048" s="153">
        <v>173.39436500000002</v>
      </c>
    </row>
    <row r="2049" spans="1:3" x14ac:dyDescent="0.3">
      <c r="A2049" s="156">
        <v>41724.58333332841</v>
      </c>
      <c r="B2049" s="155">
        <v>14</v>
      </c>
      <c r="C2049" s="153">
        <v>171.98948100000001</v>
      </c>
    </row>
    <row r="2050" spans="1:3" x14ac:dyDescent="0.3">
      <c r="A2050" s="156">
        <v>41724.624999995074</v>
      </c>
      <c r="B2050" s="155">
        <v>15</v>
      </c>
      <c r="C2050" s="153">
        <v>170.028301</v>
      </c>
    </row>
    <row r="2051" spans="1:3" x14ac:dyDescent="0.3">
      <c r="A2051" s="156">
        <v>41724.666666661738</v>
      </c>
      <c r="B2051" s="155">
        <v>16</v>
      </c>
      <c r="C2051" s="153">
        <v>165.84328900000003</v>
      </c>
    </row>
    <row r="2052" spans="1:3" x14ac:dyDescent="0.3">
      <c r="A2052" s="156">
        <v>41724.708333328403</v>
      </c>
      <c r="B2052" s="155">
        <v>17</v>
      </c>
      <c r="C2052" s="153">
        <v>162.66607199999999</v>
      </c>
    </row>
    <row r="2053" spans="1:3" x14ac:dyDescent="0.3">
      <c r="A2053" s="156">
        <v>41724.749999995067</v>
      </c>
      <c r="B2053" s="155">
        <v>18</v>
      </c>
      <c r="C2053" s="153">
        <v>156.42647299999999</v>
      </c>
    </row>
    <row r="2054" spans="1:3" x14ac:dyDescent="0.3">
      <c r="A2054" s="156">
        <v>41724.791666661731</v>
      </c>
      <c r="B2054" s="155">
        <v>19</v>
      </c>
      <c r="C2054" s="153">
        <v>143.351598</v>
      </c>
    </row>
    <row r="2055" spans="1:3" x14ac:dyDescent="0.3">
      <c r="A2055" s="156">
        <v>41724.833333328395</v>
      </c>
      <c r="B2055" s="155">
        <v>20</v>
      </c>
      <c r="C2055" s="153">
        <v>137.23195199999998</v>
      </c>
    </row>
    <row r="2056" spans="1:3" x14ac:dyDescent="0.3">
      <c r="A2056" s="156">
        <v>41724.87499999506</v>
      </c>
      <c r="B2056" s="155">
        <v>21</v>
      </c>
      <c r="C2056" s="153">
        <v>134.93358600000002</v>
      </c>
    </row>
    <row r="2057" spans="1:3" x14ac:dyDescent="0.3">
      <c r="A2057" s="156">
        <v>41724.916666661724</v>
      </c>
      <c r="B2057" s="155">
        <v>22</v>
      </c>
      <c r="C2057" s="153">
        <v>135.582313</v>
      </c>
    </row>
    <row r="2058" spans="1:3" x14ac:dyDescent="0.3">
      <c r="A2058" s="156">
        <v>41724.958333328388</v>
      </c>
      <c r="B2058" s="155">
        <v>23</v>
      </c>
      <c r="C2058" s="153">
        <v>133.79843500000001</v>
      </c>
    </row>
    <row r="2059" spans="1:3" x14ac:dyDescent="0.3">
      <c r="A2059" s="156">
        <v>41724.958333328388</v>
      </c>
      <c r="B2059" s="155">
        <v>24</v>
      </c>
      <c r="C2059" s="153">
        <v>134.27568199999999</v>
      </c>
    </row>
    <row r="2060" spans="1:3" x14ac:dyDescent="0.3">
      <c r="A2060" s="156">
        <v>41725.041666661717</v>
      </c>
      <c r="B2060" s="155">
        <v>1</v>
      </c>
      <c r="C2060" s="153">
        <v>132.70992900000002</v>
      </c>
    </row>
    <row r="2061" spans="1:3" x14ac:dyDescent="0.3">
      <c r="A2061" s="156">
        <v>41725.083333328381</v>
      </c>
      <c r="B2061" s="155">
        <v>2</v>
      </c>
      <c r="C2061" s="153">
        <v>128.812252</v>
      </c>
    </row>
    <row r="2062" spans="1:3" x14ac:dyDescent="0.3">
      <c r="A2062" s="156">
        <v>41725.124999995045</v>
      </c>
      <c r="B2062" s="155">
        <v>3</v>
      </c>
      <c r="C2062" s="153">
        <v>124.99247299999999</v>
      </c>
    </row>
    <row r="2063" spans="1:3" x14ac:dyDescent="0.3">
      <c r="A2063" s="156">
        <v>41725.166666661709</v>
      </c>
      <c r="B2063" s="155">
        <v>4</v>
      </c>
      <c r="C2063" s="153">
        <v>123.28907700000001</v>
      </c>
    </row>
    <row r="2064" spans="1:3" x14ac:dyDescent="0.3">
      <c r="A2064" s="156">
        <v>41725.208333328374</v>
      </c>
      <c r="B2064" s="155">
        <v>5</v>
      </c>
      <c r="C2064" s="153">
        <v>123.159571</v>
      </c>
    </row>
    <row r="2065" spans="1:3" x14ac:dyDescent="0.3">
      <c r="A2065" s="156">
        <v>41725.249999995038</v>
      </c>
      <c r="B2065" s="155">
        <v>6</v>
      </c>
      <c r="C2065" s="153">
        <v>128.956883</v>
      </c>
    </row>
    <row r="2066" spans="1:3" x14ac:dyDescent="0.3">
      <c r="A2066" s="156">
        <v>41725.291666661702</v>
      </c>
      <c r="B2066" s="155">
        <v>7</v>
      </c>
      <c r="C2066" s="153">
        <v>140.178056</v>
      </c>
    </row>
    <row r="2067" spans="1:3" x14ac:dyDescent="0.3">
      <c r="A2067" s="156">
        <v>41725.333333328366</v>
      </c>
      <c r="B2067" s="155">
        <v>8</v>
      </c>
      <c r="C2067" s="153">
        <v>150.83752000000001</v>
      </c>
    </row>
    <row r="2068" spans="1:3" x14ac:dyDescent="0.3">
      <c r="A2068" s="156">
        <v>41725.374999995031</v>
      </c>
      <c r="B2068" s="155">
        <v>9</v>
      </c>
      <c r="C2068" s="153">
        <v>156.298777</v>
      </c>
    </row>
    <row r="2069" spans="1:3" x14ac:dyDescent="0.3">
      <c r="A2069" s="156">
        <v>41725.416666661695</v>
      </c>
      <c r="B2069" s="155">
        <v>10</v>
      </c>
      <c r="C2069" s="153">
        <v>161.16127399999996</v>
      </c>
    </row>
    <row r="2070" spans="1:3" x14ac:dyDescent="0.3">
      <c r="A2070" s="156">
        <v>41725.458333328359</v>
      </c>
      <c r="B2070" s="155">
        <v>11</v>
      </c>
      <c r="C2070" s="153">
        <v>167.06839500000001</v>
      </c>
    </row>
    <row r="2071" spans="1:3" x14ac:dyDescent="0.3">
      <c r="A2071" s="156">
        <v>41725.499999995023</v>
      </c>
      <c r="B2071" s="155">
        <v>12</v>
      </c>
      <c r="C2071" s="153">
        <v>166.51136099999999</v>
      </c>
    </row>
    <row r="2072" spans="1:3" x14ac:dyDescent="0.3">
      <c r="A2072" s="156">
        <v>41725.541666661687</v>
      </c>
      <c r="B2072" s="155">
        <v>13</v>
      </c>
      <c r="C2072" s="153">
        <v>165.04983300000001</v>
      </c>
    </row>
    <row r="2073" spans="1:3" x14ac:dyDescent="0.3">
      <c r="A2073" s="156">
        <v>41725.583333328352</v>
      </c>
      <c r="B2073" s="155">
        <v>14</v>
      </c>
      <c r="C2073" s="153">
        <v>164.89672300000001</v>
      </c>
    </row>
    <row r="2074" spans="1:3" x14ac:dyDescent="0.3">
      <c r="A2074" s="156">
        <v>41725.624999995016</v>
      </c>
      <c r="B2074" s="155">
        <v>15</v>
      </c>
      <c r="C2074" s="153">
        <v>164.59256999999999</v>
      </c>
    </row>
    <row r="2075" spans="1:3" x14ac:dyDescent="0.3">
      <c r="A2075" s="156">
        <v>41725.66666666168</v>
      </c>
      <c r="B2075" s="155">
        <v>16</v>
      </c>
      <c r="C2075" s="153">
        <v>160.343164</v>
      </c>
    </row>
    <row r="2076" spans="1:3" x14ac:dyDescent="0.3">
      <c r="A2076" s="156">
        <v>41725.708333328344</v>
      </c>
      <c r="B2076" s="155">
        <v>17</v>
      </c>
      <c r="C2076" s="153">
        <v>156.80595</v>
      </c>
    </row>
    <row r="2077" spans="1:3" x14ac:dyDescent="0.3">
      <c r="A2077" s="156">
        <v>41725.749999995009</v>
      </c>
      <c r="B2077" s="155">
        <v>18</v>
      </c>
      <c r="C2077" s="153">
        <v>150.82018500000001</v>
      </c>
    </row>
    <row r="2078" spans="1:3" x14ac:dyDescent="0.3">
      <c r="A2078" s="156">
        <v>41725.791666661673</v>
      </c>
      <c r="B2078" s="155">
        <v>19</v>
      </c>
      <c r="C2078" s="153">
        <v>142.359951</v>
      </c>
    </row>
    <row r="2079" spans="1:3" x14ac:dyDescent="0.3">
      <c r="A2079" s="156">
        <v>41725.833333328337</v>
      </c>
      <c r="B2079" s="155">
        <v>20</v>
      </c>
      <c r="C2079" s="153">
        <v>136.248165</v>
      </c>
    </row>
    <row r="2080" spans="1:3" x14ac:dyDescent="0.3">
      <c r="A2080" s="156">
        <v>41725.874999995001</v>
      </c>
      <c r="B2080" s="155">
        <v>21</v>
      </c>
      <c r="C2080" s="153">
        <v>134.46610299999998</v>
      </c>
    </row>
    <row r="2081" spans="1:3" x14ac:dyDescent="0.3">
      <c r="A2081" s="156">
        <v>41725.916666661666</v>
      </c>
      <c r="B2081" s="155">
        <v>22</v>
      </c>
      <c r="C2081" s="153">
        <v>134.451412</v>
      </c>
    </row>
    <row r="2082" spans="1:3" x14ac:dyDescent="0.3">
      <c r="A2082" s="156">
        <v>41725.95833332833</v>
      </c>
      <c r="B2082" s="155">
        <v>23</v>
      </c>
      <c r="C2082" s="153">
        <v>133.42241999999999</v>
      </c>
    </row>
    <row r="2083" spans="1:3" x14ac:dyDescent="0.3">
      <c r="A2083" s="156">
        <v>41725.95833332833</v>
      </c>
      <c r="B2083" s="155">
        <v>24</v>
      </c>
      <c r="C2083" s="153">
        <v>133.88943799999998</v>
      </c>
    </row>
    <row r="2084" spans="1:3" x14ac:dyDescent="0.3">
      <c r="A2084" s="156">
        <v>41726.041666661658</v>
      </c>
      <c r="B2084" s="155">
        <v>1</v>
      </c>
      <c r="C2084" s="153">
        <v>132.961062</v>
      </c>
    </row>
    <row r="2085" spans="1:3" x14ac:dyDescent="0.3">
      <c r="A2085" s="156">
        <v>41726.083333328323</v>
      </c>
      <c r="B2085" s="155">
        <v>2</v>
      </c>
      <c r="C2085" s="153">
        <v>129.05287900000002</v>
      </c>
    </row>
    <row r="2086" spans="1:3" x14ac:dyDescent="0.3">
      <c r="A2086" s="156">
        <v>41726.124999994987</v>
      </c>
      <c r="B2086" s="155">
        <v>3</v>
      </c>
      <c r="C2086" s="153">
        <v>123.92518200000001</v>
      </c>
    </row>
    <row r="2087" spans="1:3" x14ac:dyDescent="0.3">
      <c r="A2087" s="156">
        <v>41726.166666661651</v>
      </c>
      <c r="B2087" s="155">
        <v>4</v>
      </c>
      <c r="C2087" s="153">
        <v>121.072701</v>
      </c>
    </row>
    <row r="2088" spans="1:3" x14ac:dyDescent="0.3">
      <c r="A2088" s="156">
        <v>41726.208333328315</v>
      </c>
      <c r="B2088" s="155">
        <v>5</v>
      </c>
      <c r="C2088" s="153">
        <v>120.789275</v>
      </c>
    </row>
    <row r="2089" spans="1:3" x14ac:dyDescent="0.3">
      <c r="A2089" s="156">
        <v>41726.24999999498</v>
      </c>
      <c r="B2089" s="155">
        <v>6</v>
      </c>
      <c r="C2089" s="153">
        <v>126.380253</v>
      </c>
    </row>
    <row r="2090" spans="1:3" x14ac:dyDescent="0.3">
      <c r="A2090" s="156">
        <v>41726.291666661644</v>
      </c>
      <c r="B2090" s="155">
        <v>7</v>
      </c>
      <c r="C2090" s="153">
        <v>134.62289899999999</v>
      </c>
    </row>
    <row r="2091" spans="1:3" x14ac:dyDescent="0.3">
      <c r="A2091" s="156">
        <v>41726.333333328308</v>
      </c>
      <c r="B2091" s="155">
        <v>8</v>
      </c>
      <c r="C2091" s="153">
        <v>144.42234699999997</v>
      </c>
    </row>
    <row r="2092" spans="1:3" x14ac:dyDescent="0.3">
      <c r="A2092" s="156">
        <v>41726.374999994972</v>
      </c>
      <c r="B2092" s="155">
        <v>9</v>
      </c>
      <c r="C2092" s="153">
        <v>150.870442</v>
      </c>
    </row>
    <row r="2093" spans="1:3" x14ac:dyDescent="0.3">
      <c r="A2093" s="156">
        <v>41726.416666661637</v>
      </c>
      <c r="B2093" s="155">
        <v>10</v>
      </c>
      <c r="C2093" s="153">
        <v>157.29438300000001</v>
      </c>
    </row>
    <row r="2094" spans="1:3" x14ac:dyDescent="0.3">
      <c r="A2094" s="156">
        <v>41726.458333328301</v>
      </c>
      <c r="B2094" s="155">
        <v>11</v>
      </c>
      <c r="C2094" s="153">
        <v>159.52949799999999</v>
      </c>
    </row>
    <row r="2095" spans="1:3" x14ac:dyDescent="0.3">
      <c r="A2095" s="156">
        <v>41726.499999994965</v>
      </c>
      <c r="B2095" s="155">
        <v>12</v>
      </c>
      <c r="C2095" s="153">
        <v>161.18095399999999</v>
      </c>
    </row>
    <row r="2096" spans="1:3" x14ac:dyDescent="0.3">
      <c r="A2096" s="156">
        <v>41726.541666661629</v>
      </c>
      <c r="B2096" s="155">
        <v>13</v>
      </c>
      <c r="C2096" s="153">
        <v>161.056467</v>
      </c>
    </row>
    <row r="2097" spans="1:3" x14ac:dyDescent="0.3">
      <c r="A2097" s="156">
        <v>41726.583333328294</v>
      </c>
      <c r="B2097" s="155">
        <v>14</v>
      </c>
      <c r="C2097" s="153">
        <v>160.640049</v>
      </c>
    </row>
    <row r="2098" spans="1:3" x14ac:dyDescent="0.3">
      <c r="A2098" s="156">
        <v>41726.624999994958</v>
      </c>
      <c r="B2098" s="155">
        <v>15</v>
      </c>
      <c r="C2098" s="153">
        <v>159.24306200000001</v>
      </c>
    </row>
    <row r="2099" spans="1:3" x14ac:dyDescent="0.3">
      <c r="A2099" s="156">
        <v>41726.666666661622</v>
      </c>
      <c r="B2099" s="155">
        <v>16</v>
      </c>
      <c r="C2099" s="153">
        <v>153.69665900000001</v>
      </c>
    </row>
    <row r="2100" spans="1:3" x14ac:dyDescent="0.3">
      <c r="A2100" s="156">
        <v>41726.708333328286</v>
      </c>
      <c r="B2100" s="155">
        <v>17</v>
      </c>
      <c r="C2100" s="153">
        <v>150.00049100000001</v>
      </c>
    </row>
    <row r="2101" spans="1:3" x14ac:dyDescent="0.3">
      <c r="A2101" s="156">
        <v>41726.74999999495</v>
      </c>
      <c r="B2101" s="155">
        <v>18</v>
      </c>
      <c r="C2101" s="153">
        <v>143.29764699999998</v>
      </c>
    </row>
    <row r="2102" spans="1:3" x14ac:dyDescent="0.3">
      <c r="A2102" s="156">
        <v>41726.791666661615</v>
      </c>
      <c r="B2102" s="155">
        <v>19</v>
      </c>
      <c r="C2102" s="153">
        <v>135.10003400000002</v>
      </c>
    </row>
    <row r="2103" spans="1:3" x14ac:dyDescent="0.3">
      <c r="A2103" s="156">
        <v>41726.833333328279</v>
      </c>
      <c r="B2103" s="155">
        <v>20</v>
      </c>
      <c r="C2103" s="153">
        <v>128.291314</v>
      </c>
    </row>
    <row r="2104" spans="1:3" x14ac:dyDescent="0.3">
      <c r="A2104" s="156">
        <v>41726.874999994943</v>
      </c>
      <c r="B2104" s="155">
        <v>21</v>
      </c>
      <c r="C2104" s="153">
        <v>126.43616499999999</v>
      </c>
    </row>
    <row r="2105" spans="1:3" x14ac:dyDescent="0.3">
      <c r="A2105" s="156">
        <v>41726.916666661607</v>
      </c>
      <c r="B2105" s="155">
        <v>22</v>
      </c>
      <c r="C2105" s="153">
        <v>125.533018</v>
      </c>
    </row>
    <row r="2106" spans="1:3" x14ac:dyDescent="0.3">
      <c r="A2106" s="156">
        <v>41726.958333328272</v>
      </c>
      <c r="B2106" s="155">
        <v>23</v>
      </c>
      <c r="C2106" s="153">
        <v>121.976287</v>
      </c>
    </row>
    <row r="2107" spans="1:3" x14ac:dyDescent="0.3">
      <c r="A2107" s="156">
        <v>41726.958333328272</v>
      </c>
      <c r="B2107" s="155">
        <v>24</v>
      </c>
      <c r="C2107" s="153">
        <v>122.16458500000002</v>
      </c>
    </row>
    <row r="2108" spans="1:3" x14ac:dyDescent="0.3">
      <c r="A2108" s="156">
        <v>41727.0416666616</v>
      </c>
      <c r="B2108" s="155">
        <v>1</v>
      </c>
      <c r="C2108" s="153">
        <v>121.203655</v>
      </c>
    </row>
    <row r="2109" spans="1:3" x14ac:dyDescent="0.3">
      <c r="A2109" s="156">
        <v>41727.083333328264</v>
      </c>
      <c r="B2109" s="155">
        <v>2</v>
      </c>
      <c r="C2109" s="153">
        <v>120.64202</v>
      </c>
    </row>
    <row r="2110" spans="1:3" x14ac:dyDescent="0.3">
      <c r="A2110" s="156">
        <v>41727.124999994929</v>
      </c>
      <c r="B2110" s="155">
        <v>3</v>
      </c>
      <c r="C2110" s="153">
        <v>115.405441</v>
      </c>
    </row>
    <row r="2111" spans="1:3" x14ac:dyDescent="0.3">
      <c r="A2111" s="156">
        <v>41727.166666661593</v>
      </c>
      <c r="B2111" s="155">
        <v>4</v>
      </c>
      <c r="C2111" s="153">
        <v>115.36257300000001</v>
      </c>
    </row>
    <row r="2112" spans="1:3" x14ac:dyDescent="0.3">
      <c r="A2112" s="156">
        <v>41727.208333328257</v>
      </c>
      <c r="B2112" s="155">
        <v>5</v>
      </c>
      <c r="C2112" s="153">
        <v>114.298209</v>
      </c>
    </row>
    <row r="2113" spans="1:3" x14ac:dyDescent="0.3">
      <c r="A2113" s="156">
        <v>41727.249999994921</v>
      </c>
      <c r="B2113" s="155">
        <v>6</v>
      </c>
      <c r="C2113" s="153">
        <v>115.331942</v>
      </c>
    </row>
    <row r="2114" spans="1:3" x14ac:dyDescent="0.3">
      <c r="A2114" s="156">
        <v>41727.291666661586</v>
      </c>
      <c r="B2114" s="155">
        <v>7</v>
      </c>
      <c r="C2114" s="153">
        <v>116.42607800000002</v>
      </c>
    </row>
    <row r="2115" spans="1:3" x14ac:dyDescent="0.3">
      <c r="A2115" s="156">
        <v>41727.33333332825</v>
      </c>
      <c r="B2115" s="155">
        <v>8</v>
      </c>
      <c r="C2115" s="153">
        <v>116.11724099999999</v>
      </c>
    </row>
    <row r="2116" spans="1:3" x14ac:dyDescent="0.3">
      <c r="A2116" s="156">
        <v>41727.374999994914</v>
      </c>
      <c r="B2116" s="155">
        <v>9</v>
      </c>
      <c r="C2116" s="153">
        <v>114.02607</v>
      </c>
    </row>
    <row r="2117" spans="1:3" x14ac:dyDescent="0.3">
      <c r="A2117" s="156">
        <v>41727.416666661578</v>
      </c>
      <c r="B2117" s="155">
        <v>10</v>
      </c>
      <c r="C2117" s="153">
        <v>114.70654299999998</v>
      </c>
    </row>
    <row r="2118" spans="1:3" x14ac:dyDescent="0.3">
      <c r="A2118" s="156">
        <v>41727.458333328243</v>
      </c>
      <c r="B2118" s="155">
        <v>11</v>
      </c>
      <c r="C2118" s="153">
        <v>115.253005</v>
      </c>
    </row>
    <row r="2119" spans="1:3" x14ac:dyDescent="0.3">
      <c r="A2119" s="156">
        <v>41727.499999994907</v>
      </c>
      <c r="B2119" s="155">
        <v>12</v>
      </c>
      <c r="C2119" s="153">
        <v>115.329105</v>
      </c>
    </row>
    <row r="2120" spans="1:3" x14ac:dyDescent="0.3">
      <c r="A2120" s="156">
        <v>41727.541666661571</v>
      </c>
      <c r="B2120" s="155">
        <v>13</v>
      </c>
      <c r="C2120" s="153">
        <v>114.605982</v>
      </c>
    </row>
    <row r="2121" spans="1:3" x14ac:dyDescent="0.3">
      <c r="A2121" s="156">
        <v>41727.583333328235</v>
      </c>
      <c r="B2121" s="155">
        <v>14</v>
      </c>
      <c r="C2121" s="153">
        <v>113.18077400000001</v>
      </c>
    </row>
    <row r="2122" spans="1:3" x14ac:dyDescent="0.3">
      <c r="A2122" s="156">
        <v>41727.6249999949</v>
      </c>
      <c r="B2122" s="155">
        <v>15</v>
      </c>
      <c r="C2122" s="153">
        <v>113.57971199999999</v>
      </c>
    </row>
    <row r="2123" spans="1:3" x14ac:dyDescent="0.3">
      <c r="A2123" s="156">
        <v>41727.666666661564</v>
      </c>
      <c r="B2123" s="155">
        <v>16</v>
      </c>
      <c r="C2123" s="153">
        <v>108.82387399999999</v>
      </c>
    </row>
    <row r="2124" spans="1:3" x14ac:dyDescent="0.3">
      <c r="A2124" s="156">
        <v>41727.708333328228</v>
      </c>
      <c r="B2124" s="155">
        <v>17</v>
      </c>
      <c r="C2124" s="153">
        <v>105.429503</v>
      </c>
    </row>
    <row r="2125" spans="1:3" x14ac:dyDescent="0.3">
      <c r="A2125" s="156">
        <v>41727.749999994892</v>
      </c>
      <c r="B2125" s="155">
        <v>18</v>
      </c>
      <c r="C2125" s="153">
        <v>103.40270899999999</v>
      </c>
    </row>
    <row r="2126" spans="1:3" x14ac:dyDescent="0.3">
      <c r="A2126" s="156">
        <v>41727.791666661557</v>
      </c>
      <c r="B2126" s="155">
        <v>19</v>
      </c>
      <c r="C2126" s="153">
        <v>101.10128599999999</v>
      </c>
    </row>
    <row r="2127" spans="1:3" x14ac:dyDescent="0.3">
      <c r="A2127" s="156">
        <v>41727.833333328221</v>
      </c>
      <c r="B2127" s="155">
        <v>20</v>
      </c>
      <c r="C2127" s="153">
        <v>99.525584999999992</v>
      </c>
    </row>
    <row r="2128" spans="1:3" x14ac:dyDescent="0.3">
      <c r="A2128" s="156">
        <v>41727.874999994885</v>
      </c>
      <c r="B2128" s="155">
        <v>21</v>
      </c>
      <c r="C2128" s="153">
        <v>99.446077000000002</v>
      </c>
    </row>
    <row r="2129" spans="1:3" x14ac:dyDescent="0.3">
      <c r="A2129" s="156">
        <v>41727.916666661549</v>
      </c>
      <c r="B2129" s="155">
        <v>22</v>
      </c>
      <c r="C2129" s="153">
        <v>98.541045999999994</v>
      </c>
    </row>
    <row r="2130" spans="1:3" x14ac:dyDescent="0.3">
      <c r="A2130" s="156">
        <v>41727.958333328213</v>
      </c>
      <c r="B2130" s="155">
        <v>23</v>
      </c>
      <c r="C2130" s="153">
        <v>98.028548000000001</v>
      </c>
    </row>
    <row r="2131" spans="1:3" x14ac:dyDescent="0.3">
      <c r="A2131" s="156">
        <v>41727.958333328213</v>
      </c>
      <c r="B2131" s="155">
        <v>24</v>
      </c>
      <c r="C2131" s="153">
        <v>99.146923000000015</v>
      </c>
    </row>
    <row r="2132" spans="1:3" x14ac:dyDescent="0.3">
      <c r="A2132" s="156">
        <v>41728.041666661542</v>
      </c>
      <c r="B2132" s="155">
        <v>1</v>
      </c>
      <c r="C2132" s="153">
        <v>97.072195999999991</v>
      </c>
    </row>
    <row r="2133" spans="1:3" x14ac:dyDescent="0.3">
      <c r="A2133" s="156">
        <v>41728.083333328206</v>
      </c>
      <c r="B2133" s="155">
        <v>2</v>
      </c>
      <c r="C2133" s="153">
        <v>97.568689999999989</v>
      </c>
    </row>
    <row r="2134" spans="1:3" x14ac:dyDescent="0.3">
      <c r="A2134" s="156">
        <v>41728.12499999487</v>
      </c>
      <c r="B2134" s="155">
        <v>3</v>
      </c>
      <c r="C2134" s="153">
        <v>96.543419</v>
      </c>
    </row>
    <row r="2135" spans="1:3" x14ac:dyDescent="0.3">
      <c r="A2135" s="156">
        <v>41728.166666661535</v>
      </c>
      <c r="B2135" s="155">
        <v>4</v>
      </c>
      <c r="C2135" s="153">
        <v>95.708793</v>
      </c>
    </row>
    <row r="2136" spans="1:3" x14ac:dyDescent="0.3">
      <c r="A2136" s="156">
        <v>41728.208333328199</v>
      </c>
      <c r="B2136" s="155">
        <v>5</v>
      </c>
      <c r="C2136" s="153">
        <v>95.371357000000003</v>
      </c>
    </row>
    <row r="2137" spans="1:3" x14ac:dyDescent="0.3">
      <c r="A2137" s="156">
        <v>41728.249999994863</v>
      </c>
      <c r="B2137" s="155">
        <v>6</v>
      </c>
      <c r="C2137" s="153">
        <v>96.664954999999992</v>
      </c>
    </row>
    <row r="2138" spans="1:3" x14ac:dyDescent="0.3">
      <c r="A2138" s="156">
        <v>41728.291666661527</v>
      </c>
      <c r="B2138" s="155">
        <v>7</v>
      </c>
      <c r="C2138" s="153">
        <v>96.364036999999996</v>
      </c>
    </row>
    <row r="2139" spans="1:3" x14ac:dyDescent="0.3">
      <c r="A2139" s="156">
        <v>41728.333333328192</v>
      </c>
      <c r="B2139" s="155">
        <v>8</v>
      </c>
      <c r="C2139" s="153">
        <v>97.221462000000002</v>
      </c>
    </row>
    <row r="2140" spans="1:3" x14ac:dyDescent="0.3">
      <c r="A2140" s="156">
        <v>41728.374999994856</v>
      </c>
      <c r="B2140" s="155">
        <v>9</v>
      </c>
      <c r="C2140" s="153">
        <v>95.979714999999999</v>
      </c>
    </row>
    <row r="2141" spans="1:3" x14ac:dyDescent="0.3">
      <c r="A2141" s="156">
        <v>41728.41666666152</v>
      </c>
      <c r="B2141" s="155">
        <v>10</v>
      </c>
      <c r="C2141" s="153">
        <v>95.749871999999996</v>
      </c>
    </row>
    <row r="2142" spans="1:3" x14ac:dyDescent="0.3">
      <c r="A2142" s="156">
        <v>41728.458333328184</v>
      </c>
      <c r="B2142" s="155">
        <v>11</v>
      </c>
      <c r="C2142" s="153">
        <v>96.858506000000006</v>
      </c>
    </row>
    <row r="2143" spans="1:3" x14ac:dyDescent="0.3">
      <c r="A2143" s="156">
        <v>41728.499999994849</v>
      </c>
      <c r="B2143" s="155">
        <v>12</v>
      </c>
      <c r="C2143" s="153">
        <v>95.681337000000013</v>
      </c>
    </row>
    <row r="2144" spans="1:3" x14ac:dyDescent="0.3">
      <c r="A2144" s="156">
        <v>41728.541666661513</v>
      </c>
      <c r="B2144" s="155">
        <v>13</v>
      </c>
      <c r="C2144" s="153">
        <v>95.966791000000001</v>
      </c>
    </row>
    <row r="2145" spans="1:3" x14ac:dyDescent="0.3">
      <c r="A2145" s="156">
        <v>41728.583333328177</v>
      </c>
      <c r="B2145" s="155">
        <v>14</v>
      </c>
      <c r="C2145" s="153">
        <v>95.386291000000014</v>
      </c>
    </row>
    <row r="2146" spans="1:3" x14ac:dyDescent="0.3">
      <c r="A2146" s="156">
        <v>41728.624999994841</v>
      </c>
      <c r="B2146" s="155">
        <v>15</v>
      </c>
      <c r="C2146" s="153">
        <v>95.006184000000005</v>
      </c>
    </row>
    <row r="2147" spans="1:3" x14ac:dyDescent="0.3">
      <c r="A2147" s="156">
        <v>41728.666666661506</v>
      </c>
      <c r="B2147" s="155">
        <v>16</v>
      </c>
      <c r="C2147" s="153">
        <v>93.434828999999993</v>
      </c>
    </row>
    <row r="2148" spans="1:3" x14ac:dyDescent="0.3">
      <c r="A2148" s="156">
        <v>41728.70833332817</v>
      </c>
      <c r="B2148" s="155">
        <v>17</v>
      </c>
      <c r="C2148" s="153">
        <v>94.241296000000006</v>
      </c>
    </row>
    <row r="2149" spans="1:3" x14ac:dyDescent="0.3">
      <c r="A2149" s="156">
        <v>41728.749999994834</v>
      </c>
      <c r="B2149" s="155">
        <v>18</v>
      </c>
      <c r="C2149" s="153">
        <v>92.859133999999997</v>
      </c>
    </row>
    <row r="2150" spans="1:3" x14ac:dyDescent="0.3">
      <c r="A2150" s="156">
        <v>41728.791666661498</v>
      </c>
      <c r="B2150" s="155">
        <v>19</v>
      </c>
      <c r="C2150" s="153">
        <v>93.181918999999994</v>
      </c>
    </row>
    <row r="2151" spans="1:3" x14ac:dyDescent="0.3">
      <c r="A2151" s="156">
        <v>41728.833333328163</v>
      </c>
      <c r="B2151" s="155">
        <v>20</v>
      </c>
      <c r="C2151" s="153">
        <v>92.477971999999994</v>
      </c>
    </row>
    <row r="2152" spans="1:3" x14ac:dyDescent="0.3">
      <c r="A2152" s="156">
        <v>41728.874999994827</v>
      </c>
      <c r="B2152" s="155">
        <v>21</v>
      </c>
      <c r="C2152" s="153">
        <v>93.823723999999999</v>
      </c>
    </row>
    <row r="2153" spans="1:3" x14ac:dyDescent="0.3">
      <c r="A2153" s="156">
        <v>41728.916666661491</v>
      </c>
      <c r="B2153" s="155">
        <v>22</v>
      </c>
      <c r="C2153" s="153">
        <v>95.657489999999996</v>
      </c>
    </row>
    <row r="2154" spans="1:3" x14ac:dyDescent="0.3">
      <c r="A2154" s="156">
        <v>41728.958333328155</v>
      </c>
      <c r="B2154" s="155">
        <v>23</v>
      </c>
      <c r="C2154" s="153">
        <v>95.315671999999992</v>
      </c>
    </row>
    <row r="2155" spans="1:3" x14ac:dyDescent="0.3">
      <c r="A2155" s="156">
        <v>41728.958333328155</v>
      </c>
      <c r="B2155" s="155">
        <v>24</v>
      </c>
      <c r="C2155" s="153">
        <v>95.813727999999998</v>
      </c>
    </row>
    <row r="2156" spans="1:3" x14ac:dyDescent="0.3">
      <c r="A2156" s="156">
        <v>41729.041666661484</v>
      </c>
      <c r="B2156" s="155">
        <v>1</v>
      </c>
      <c r="C2156" s="153">
        <v>96.785246000000001</v>
      </c>
    </row>
    <row r="2157" spans="1:3" x14ac:dyDescent="0.3">
      <c r="A2157" s="156">
        <v>41729.083333328148</v>
      </c>
      <c r="B2157" s="155">
        <v>2</v>
      </c>
      <c r="C2157" s="153">
        <v>96.75705499999998</v>
      </c>
    </row>
    <row r="2158" spans="1:3" x14ac:dyDescent="0.3">
      <c r="A2158" s="156">
        <v>41729.124999994812</v>
      </c>
      <c r="B2158" s="155">
        <v>3</v>
      </c>
      <c r="C2158" s="153">
        <v>96.929986</v>
      </c>
    </row>
    <row r="2159" spans="1:3" x14ac:dyDescent="0.3">
      <c r="A2159" s="156">
        <v>41729.166666661476</v>
      </c>
      <c r="B2159" s="155">
        <v>4</v>
      </c>
      <c r="C2159" s="153">
        <v>97.75643500000001</v>
      </c>
    </row>
    <row r="2160" spans="1:3" x14ac:dyDescent="0.3">
      <c r="A2160" s="156">
        <v>41729.208333328141</v>
      </c>
      <c r="B2160" s="155">
        <v>5</v>
      </c>
      <c r="C2160" s="153">
        <v>99.271009000000006</v>
      </c>
    </row>
    <row r="2161" spans="1:3" x14ac:dyDescent="0.3">
      <c r="A2161" s="156">
        <v>41729.249999994805</v>
      </c>
      <c r="B2161" s="155">
        <v>6</v>
      </c>
      <c r="C2161" s="153">
        <v>108.12323799999999</v>
      </c>
    </row>
    <row r="2162" spans="1:3" x14ac:dyDescent="0.3">
      <c r="A2162" s="156">
        <v>41729.291666661469</v>
      </c>
      <c r="B2162" s="155">
        <v>7</v>
      </c>
      <c r="C2162" s="153">
        <v>121.675189</v>
      </c>
    </row>
    <row r="2163" spans="1:3" x14ac:dyDescent="0.3">
      <c r="A2163" s="156">
        <v>41729.333333328133</v>
      </c>
      <c r="B2163" s="155">
        <v>8</v>
      </c>
      <c r="C2163" s="153">
        <v>134.83810999999997</v>
      </c>
    </row>
    <row r="2164" spans="1:3" x14ac:dyDescent="0.3">
      <c r="A2164" s="156">
        <v>41729.374999994798</v>
      </c>
      <c r="B2164" s="155">
        <v>9</v>
      </c>
      <c r="C2164" s="153">
        <v>144.63051700000003</v>
      </c>
    </row>
    <row r="2165" spans="1:3" x14ac:dyDescent="0.3">
      <c r="A2165" s="156">
        <v>41729.416666661462</v>
      </c>
      <c r="B2165" s="155">
        <v>10</v>
      </c>
      <c r="C2165" s="153">
        <v>153.331142</v>
      </c>
    </row>
    <row r="2166" spans="1:3" x14ac:dyDescent="0.3">
      <c r="A2166" s="156">
        <v>41729.458333328126</v>
      </c>
      <c r="B2166" s="155">
        <v>11</v>
      </c>
      <c r="C2166" s="153">
        <v>156.41594499999999</v>
      </c>
    </row>
    <row r="2167" spans="1:3" x14ac:dyDescent="0.3">
      <c r="A2167" s="156">
        <v>41729.49999999479</v>
      </c>
      <c r="B2167" s="155">
        <v>12</v>
      </c>
      <c r="C2167" s="153">
        <v>158.57184899999999</v>
      </c>
    </row>
    <row r="2168" spans="1:3" x14ac:dyDescent="0.3">
      <c r="A2168" s="156">
        <v>41729.541666661455</v>
      </c>
      <c r="B2168" s="155">
        <v>13</v>
      </c>
      <c r="C2168" s="153">
        <v>160.580082</v>
      </c>
    </row>
    <row r="2169" spans="1:3" x14ac:dyDescent="0.3">
      <c r="A2169" s="156">
        <v>41729.583333328119</v>
      </c>
      <c r="B2169" s="155">
        <v>14</v>
      </c>
      <c r="C2169" s="153">
        <v>158.28196700000001</v>
      </c>
    </row>
    <row r="2170" spans="1:3" x14ac:dyDescent="0.3">
      <c r="A2170" s="156">
        <v>41729.624999994783</v>
      </c>
      <c r="B2170" s="155">
        <v>15</v>
      </c>
      <c r="C2170" s="153">
        <v>157.580701</v>
      </c>
    </row>
    <row r="2171" spans="1:3" x14ac:dyDescent="0.3">
      <c r="A2171" s="156">
        <v>41729.666666661447</v>
      </c>
      <c r="B2171" s="155">
        <v>16</v>
      </c>
      <c r="C2171" s="153">
        <v>153.41515200000001</v>
      </c>
    </row>
    <row r="2172" spans="1:3" x14ac:dyDescent="0.3">
      <c r="A2172" s="156">
        <v>41729.708333328112</v>
      </c>
      <c r="B2172" s="155">
        <v>17</v>
      </c>
      <c r="C2172" s="153">
        <v>149.31641400000001</v>
      </c>
    </row>
    <row r="2173" spans="1:3" x14ac:dyDescent="0.3">
      <c r="A2173" s="156">
        <v>41729.749999994776</v>
      </c>
      <c r="B2173" s="155">
        <v>18</v>
      </c>
      <c r="C2173" s="153">
        <v>142.976866</v>
      </c>
    </row>
    <row r="2174" spans="1:3" x14ac:dyDescent="0.3">
      <c r="A2174" s="156">
        <v>41729.79166666144</v>
      </c>
      <c r="B2174" s="155">
        <v>19</v>
      </c>
      <c r="C2174" s="153">
        <v>134.128266</v>
      </c>
    </row>
    <row r="2175" spans="1:3" x14ac:dyDescent="0.3">
      <c r="A2175" s="156">
        <v>41729.833333328104</v>
      </c>
      <c r="B2175" s="155">
        <v>20</v>
      </c>
      <c r="C2175" s="153">
        <v>128.63627</v>
      </c>
    </row>
    <row r="2176" spans="1:3" x14ac:dyDescent="0.3">
      <c r="A2176" s="156">
        <v>41729.874999994769</v>
      </c>
      <c r="B2176" s="155">
        <v>21</v>
      </c>
      <c r="C2176" s="153">
        <v>125.59515800000001</v>
      </c>
    </row>
    <row r="2177" spans="1:3" x14ac:dyDescent="0.3">
      <c r="A2177" s="156">
        <v>41729.916666661433</v>
      </c>
      <c r="B2177" s="155">
        <v>22</v>
      </c>
      <c r="C2177" s="153">
        <v>125.89828700000001</v>
      </c>
    </row>
    <row r="2178" spans="1:3" x14ac:dyDescent="0.3">
      <c r="A2178" s="156">
        <v>41729.958333328097</v>
      </c>
      <c r="B2178" s="155">
        <v>23</v>
      </c>
      <c r="C2178" s="153">
        <v>124.36295000000001</v>
      </c>
    </row>
    <row r="2179" spans="1:3" x14ac:dyDescent="0.3">
      <c r="A2179" s="156">
        <v>41729.958333328097</v>
      </c>
      <c r="B2179" s="155">
        <v>24</v>
      </c>
      <c r="C2179" s="153">
        <v>124.571179</v>
      </c>
    </row>
    <row r="2180" spans="1:3" x14ac:dyDescent="0.3">
      <c r="A2180" s="156">
        <v>41730.041666661426</v>
      </c>
      <c r="B2180" s="155">
        <v>1</v>
      </c>
      <c r="C2180" s="153">
        <v>123.83736099999999</v>
      </c>
    </row>
    <row r="2181" spans="1:3" x14ac:dyDescent="0.3">
      <c r="A2181" s="156">
        <v>41730.08333332809</v>
      </c>
      <c r="B2181" s="155">
        <v>2</v>
      </c>
      <c r="C2181" s="153">
        <v>121.201356</v>
      </c>
    </row>
    <row r="2182" spans="1:3" x14ac:dyDescent="0.3">
      <c r="A2182" s="156">
        <v>41730.124999994754</v>
      </c>
      <c r="B2182" s="155">
        <v>3</v>
      </c>
      <c r="C2182" s="153">
        <v>116.896152</v>
      </c>
    </row>
    <row r="2183" spans="1:3" x14ac:dyDescent="0.3">
      <c r="A2183" s="156">
        <v>41730.166666661418</v>
      </c>
      <c r="B2183" s="155">
        <v>4</v>
      </c>
      <c r="C2183" s="153">
        <v>116.13952999999999</v>
      </c>
    </row>
    <row r="2184" spans="1:3" x14ac:dyDescent="0.3">
      <c r="A2184" s="156">
        <v>41730.208333328083</v>
      </c>
      <c r="B2184" s="155">
        <v>5</v>
      </c>
      <c r="C2184" s="153">
        <v>114.46163300000001</v>
      </c>
    </row>
    <row r="2185" spans="1:3" x14ac:dyDescent="0.3">
      <c r="A2185" s="156">
        <v>41730.249999994747</v>
      </c>
      <c r="B2185" s="155">
        <v>6</v>
      </c>
      <c r="C2185" s="153">
        <v>120.57629900000001</v>
      </c>
    </row>
    <row r="2186" spans="1:3" x14ac:dyDescent="0.3">
      <c r="A2186" s="156">
        <v>41730.291666661411</v>
      </c>
      <c r="B2186" s="155">
        <v>7</v>
      </c>
      <c r="C2186" s="153">
        <v>131.14730100000003</v>
      </c>
    </row>
    <row r="2187" spans="1:3" x14ac:dyDescent="0.3">
      <c r="A2187" s="156">
        <v>41730.333333328075</v>
      </c>
      <c r="B2187" s="155">
        <v>8</v>
      </c>
      <c r="C2187" s="153">
        <v>143.324836</v>
      </c>
    </row>
    <row r="2188" spans="1:3" x14ac:dyDescent="0.3">
      <c r="A2188" s="156">
        <v>41730.374999994739</v>
      </c>
      <c r="B2188" s="155">
        <v>9</v>
      </c>
      <c r="C2188" s="153">
        <v>152.25561299999998</v>
      </c>
    </row>
    <row r="2189" spans="1:3" x14ac:dyDescent="0.3">
      <c r="A2189" s="156">
        <v>41730.416666661404</v>
      </c>
      <c r="B2189" s="155">
        <v>10</v>
      </c>
      <c r="C2189" s="153">
        <v>159.28933999999998</v>
      </c>
    </row>
    <row r="2190" spans="1:3" x14ac:dyDescent="0.3">
      <c r="A2190" s="156">
        <v>41730.458333328068</v>
      </c>
      <c r="B2190" s="155">
        <v>11</v>
      </c>
      <c r="C2190" s="153">
        <v>162.13296799999998</v>
      </c>
    </row>
    <row r="2191" spans="1:3" x14ac:dyDescent="0.3">
      <c r="A2191" s="156">
        <v>41730.499999994732</v>
      </c>
      <c r="B2191" s="155">
        <v>12</v>
      </c>
      <c r="C2191" s="153">
        <v>162.69087500000001</v>
      </c>
    </row>
    <row r="2192" spans="1:3" x14ac:dyDescent="0.3">
      <c r="A2192" s="156">
        <v>41730.541666661396</v>
      </c>
      <c r="B2192" s="155">
        <v>13</v>
      </c>
      <c r="C2192" s="153">
        <v>162.54779300000001</v>
      </c>
    </row>
    <row r="2193" spans="1:3" x14ac:dyDescent="0.3">
      <c r="A2193" s="156">
        <v>41730.583333328061</v>
      </c>
      <c r="B2193" s="155">
        <v>14</v>
      </c>
      <c r="C2193" s="153">
        <v>161.97049699999999</v>
      </c>
    </row>
    <row r="2194" spans="1:3" x14ac:dyDescent="0.3">
      <c r="A2194" s="156">
        <v>41730.624999994725</v>
      </c>
      <c r="B2194" s="155">
        <v>15</v>
      </c>
      <c r="C2194" s="153">
        <v>161.71592099999998</v>
      </c>
    </row>
    <row r="2195" spans="1:3" x14ac:dyDescent="0.3">
      <c r="A2195" s="156">
        <v>41730.666666661389</v>
      </c>
      <c r="B2195" s="155">
        <v>16</v>
      </c>
      <c r="C2195" s="153">
        <v>157.731246</v>
      </c>
    </row>
    <row r="2196" spans="1:3" x14ac:dyDescent="0.3">
      <c r="A2196" s="156">
        <v>41730.708333328053</v>
      </c>
      <c r="B2196" s="155">
        <v>17</v>
      </c>
      <c r="C2196" s="153">
        <v>153.19186300000001</v>
      </c>
    </row>
    <row r="2197" spans="1:3" x14ac:dyDescent="0.3">
      <c r="A2197" s="156">
        <v>41730.749999994718</v>
      </c>
      <c r="B2197" s="155">
        <v>18</v>
      </c>
      <c r="C2197" s="153">
        <v>145.67550999999997</v>
      </c>
    </row>
    <row r="2198" spans="1:3" x14ac:dyDescent="0.3">
      <c r="A2198" s="156">
        <v>41730.791666661382</v>
      </c>
      <c r="B2198" s="155">
        <v>19</v>
      </c>
      <c r="C2198" s="153">
        <v>137.34199000000001</v>
      </c>
    </row>
    <row r="2199" spans="1:3" x14ac:dyDescent="0.3">
      <c r="A2199" s="156">
        <v>41730.833333328046</v>
      </c>
      <c r="B2199" s="155">
        <v>20</v>
      </c>
      <c r="C2199" s="153">
        <v>131.388925</v>
      </c>
    </row>
    <row r="2200" spans="1:3" x14ac:dyDescent="0.3">
      <c r="A2200" s="156">
        <v>41730.87499999471</v>
      </c>
      <c r="B2200" s="155">
        <v>21</v>
      </c>
      <c r="C2200" s="153">
        <v>129.50554899999997</v>
      </c>
    </row>
    <row r="2201" spans="1:3" x14ac:dyDescent="0.3">
      <c r="A2201" s="156">
        <v>41730.916666661375</v>
      </c>
      <c r="B2201" s="155">
        <v>22</v>
      </c>
      <c r="C2201" s="153">
        <v>130.440325</v>
      </c>
    </row>
    <row r="2202" spans="1:3" x14ac:dyDescent="0.3">
      <c r="A2202" s="156">
        <v>41730.958333328039</v>
      </c>
      <c r="B2202" s="155">
        <v>23</v>
      </c>
      <c r="C2202" s="153">
        <v>129.13460900000001</v>
      </c>
    </row>
    <row r="2203" spans="1:3" x14ac:dyDescent="0.3">
      <c r="A2203" s="156">
        <v>41730.958333328039</v>
      </c>
      <c r="B2203" s="155">
        <v>24</v>
      </c>
      <c r="C2203" s="153">
        <v>127.11362099999999</v>
      </c>
    </row>
    <row r="2204" spans="1:3" x14ac:dyDescent="0.3">
      <c r="A2204" s="156">
        <v>41731.041666661367</v>
      </c>
      <c r="B2204" s="155">
        <v>1</v>
      </c>
      <c r="C2204" s="153">
        <v>127.45587300000001</v>
      </c>
    </row>
    <row r="2205" spans="1:3" x14ac:dyDescent="0.3">
      <c r="A2205" s="156">
        <v>41731.083333328032</v>
      </c>
      <c r="B2205" s="155">
        <v>2</v>
      </c>
      <c r="C2205" s="153">
        <v>123.990939</v>
      </c>
    </row>
    <row r="2206" spans="1:3" x14ac:dyDescent="0.3">
      <c r="A2206" s="156">
        <v>41731.124999994696</v>
      </c>
      <c r="B2206" s="155">
        <v>3</v>
      </c>
      <c r="C2206" s="153">
        <v>120.41054299999999</v>
      </c>
    </row>
    <row r="2207" spans="1:3" x14ac:dyDescent="0.3">
      <c r="A2207" s="156">
        <v>41731.16666666136</v>
      </c>
      <c r="B2207" s="155">
        <v>4</v>
      </c>
      <c r="C2207" s="153">
        <v>117.34535100000001</v>
      </c>
    </row>
    <row r="2208" spans="1:3" x14ac:dyDescent="0.3">
      <c r="A2208" s="156">
        <v>41731.208333328024</v>
      </c>
      <c r="B2208" s="155">
        <v>5</v>
      </c>
      <c r="C2208" s="153">
        <v>116.872006</v>
      </c>
    </row>
    <row r="2209" spans="1:3" x14ac:dyDescent="0.3">
      <c r="A2209" s="156">
        <v>41731.249999994689</v>
      </c>
      <c r="B2209" s="155">
        <v>6</v>
      </c>
      <c r="C2209" s="153">
        <v>122.648539</v>
      </c>
    </row>
    <row r="2210" spans="1:3" x14ac:dyDescent="0.3">
      <c r="A2210" s="156">
        <v>41731.291666661353</v>
      </c>
      <c r="B2210" s="155">
        <v>7</v>
      </c>
      <c r="C2210" s="153">
        <v>132.87581499999999</v>
      </c>
    </row>
    <row r="2211" spans="1:3" x14ac:dyDescent="0.3">
      <c r="A2211" s="156">
        <v>41731.333333328017</v>
      </c>
      <c r="B2211" s="155">
        <v>8</v>
      </c>
      <c r="C2211" s="153">
        <v>145.05583300000001</v>
      </c>
    </row>
    <row r="2212" spans="1:3" x14ac:dyDescent="0.3">
      <c r="A2212" s="156">
        <v>41731.374999994681</v>
      </c>
      <c r="B2212" s="155">
        <v>9</v>
      </c>
      <c r="C2212" s="153">
        <v>154.12809100000001</v>
      </c>
    </row>
    <row r="2213" spans="1:3" x14ac:dyDescent="0.3">
      <c r="A2213" s="156">
        <v>41731.416666661346</v>
      </c>
      <c r="B2213" s="155">
        <v>10</v>
      </c>
      <c r="C2213" s="153">
        <v>159.38055299999999</v>
      </c>
    </row>
    <row r="2214" spans="1:3" x14ac:dyDescent="0.3">
      <c r="A2214" s="156">
        <v>41731.45833332801</v>
      </c>
      <c r="B2214" s="155">
        <v>11</v>
      </c>
      <c r="C2214" s="153">
        <v>163.522223</v>
      </c>
    </row>
    <row r="2215" spans="1:3" x14ac:dyDescent="0.3">
      <c r="A2215" s="156">
        <v>41731.499999994674</v>
      </c>
      <c r="B2215" s="155">
        <v>12</v>
      </c>
      <c r="C2215" s="153">
        <v>165.92377500000001</v>
      </c>
    </row>
    <row r="2216" spans="1:3" x14ac:dyDescent="0.3">
      <c r="A2216" s="156">
        <v>41731.541666661338</v>
      </c>
      <c r="B2216" s="155">
        <v>13</v>
      </c>
      <c r="C2216" s="153">
        <v>168.69698199999999</v>
      </c>
    </row>
    <row r="2217" spans="1:3" x14ac:dyDescent="0.3">
      <c r="A2217" s="156">
        <v>41731.583333328002</v>
      </c>
      <c r="B2217" s="155">
        <v>14</v>
      </c>
      <c r="C2217" s="153">
        <v>165.561262</v>
      </c>
    </row>
    <row r="2218" spans="1:3" x14ac:dyDescent="0.3">
      <c r="A2218" s="156">
        <v>41731.624999994667</v>
      </c>
      <c r="B2218" s="155">
        <v>15</v>
      </c>
      <c r="C2218" s="153">
        <v>162.73397599999998</v>
      </c>
    </row>
    <row r="2219" spans="1:3" x14ac:dyDescent="0.3">
      <c r="A2219" s="156">
        <v>41731.666666661331</v>
      </c>
      <c r="B2219" s="155">
        <v>16</v>
      </c>
      <c r="C2219" s="153">
        <v>156.78314499999999</v>
      </c>
    </row>
    <row r="2220" spans="1:3" x14ac:dyDescent="0.3">
      <c r="A2220" s="156">
        <v>41731.708333327995</v>
      </c>
      <c r="B2220" s="155">
        <v>17</v>
      </c>
      <c r="C2220" s="153">
        <v>153.986537</v>
      </c>
    </row>
    <row r="2221" spans="1:3" x14ac:dyDescent="0.3">
      <c r="A2221" s="156">
        <v>41731.749999994659</v>
      </c>
      <c r="B2221" s="155">
        <v>18</v>
      </c>
      <c r="C2221" s="153">
        <v>146.98789199999999</v>
      </c>
    </row>
    <row r="2222" spans="1:3" x14ac:dyDescent="0.3">
      <c r="A2222" s="156">
        <v>41731.791666661324</v>
      </c>
      <c r="B2222" s="155">
        <v>19</v>
      </c>
      <c r="C2222" s="153">
        <v>138.65678299999999</v>
      </c>
    </row>
    <row r="2223" spans="1:3" x14ac:dyDescent="0.3">
      <c r="A2223" s="156">
        <v>41731.833333327988</v>
      </c>
      <c r="B2223" s="155">
        <v>20</v>
      </c>
      <c r="C2223" s="153">
        <v>133.54450499999999</v>
      </c>
    </row>
    <row r="2224" spans="1:3" x14ac:dyDescent="0.3">
      <c r="A2224" s="156">
        <v>41731.874999994652</v>
      </c>
      <c r="B2224" s="155">
        <v>21</v>
      </c>
      <c r="C2224" s="153">
        <v>130.86738300000002</v>
      </c>
    </row>
    <row r="2225" spans="1:3" x14ac:dyDescent="0.3">
      <c r="A2225" s="156">
        <v>41731.916666661316</v>
      </c>
      <c r="B2225" s="155">
        <v>22</v>
      </c>
      <c r="C2225" s="153">
        <v>131.095574</v>
      </c>
    </row>
    <row r="2226" spans="1:3" x14ac:dyDescent="0.3">
      <c r="A2226" s="156">
        <v>41731.958333327981</v>
      </c>
      <c r="B2226" s="155">
        <v>23</v>
      </c>
      <c r="C2226" s="153">
        <v>129.27812599999999</v>
      </c>
    </row>
    <row r="2227" spans="1:3" x14ac:dyDescent="0.3">
      <c r="A2227" s="156">
        <v>41731.958333327981</v>
      </c>
      <c r="B2227" s="155">
        <v>24</v>
      </c>
      <c r="C2227" s="153">
        <v>129.700693</v>
      </c>
    </row>
    <row r="2228" spans="1:3" x14ac:dyDescent="0.3">
      <c r="A2228" s="156">
        <v>41732.041666661309</v>
      </c>
      <c r="B2228" s="155">
        <v>1</v>
      </c>
      <c r="C2228" s="153">
        <v>129.303449</v>
      </c>
    </row>
    <row r="2229" spans="1:3" x14ac:dyDescent="0.3">
      <c r="A2229" s="156">
        <v>41732.083333327973</v>
      </c>
      <c r="B2229" s="155">
        <v>2</v>
      </c>
      <c r="C2229" s="153">
        <v>125.74401700000001</v>
      </c>
    </row>
    <row r="2230" spans="1:3" x14ac:dyDescent="0.3">
      <c r="A2230" s="156">
        <v>41732.124999994638</v>
      </c>
      <c r="B2230" s="155">
        <v>3</v>
      </c>
      <c r="C2230" s="153">
        <v>122.25597499999999</v>
      </c>
    </row>
    <row r="2231" spans="1:3" x14ac:dyDescent="0.3">
      <c r="A2231" s="156">
        <v>41732.166666661302</v>
      </c>
      <c r="B2231" s="155">
        <v>4</v>
      </c>
      <c r="C2231" s="153">
        <v>119.70763199999999</v>
      </c>
    </row>
    <row r="2232" spans="1:3" x14ac:dyDescent="0.3">
      <c r="A2232" s="156">
        <v>41732.208333327966</v>
      </c>
      <c r="B2232" s="155">
        <v>5</v>
      </c>
      <c r="C2232" s="153">
        <v>119.02851699999999</v>
      </c>
    </row>
    <row r="2233" spans="1:3" x14ac:dyDescent="0.3">
      <c r="A2233" s="156">
        <v>41732.24999999463</v>
      </c>
      <c r="B2233" s="155">
        <v>6</v>
      </c>
      <c r="C2233" s="153">
        <v>124.983069</v>
      </c>
    </row>
    <row r="2234" spans="1:3" x14ac:dyDescent="0.3">
      <c r="A2234" s="156">
        <v>41732.291666661295</v>
      </c>
      <c r="B2234" s="155">
        <v>7</v>
      </c>
      <c r="C2234" s="153">
        <v>135.07189699999998</v>
      </c>
    </row>
    <row r="2235" spans="1:3" x14ac:dyDescent="0.3">
      <c r="A2235" s="156">
        <v>41732.333333327959</v>
      </c>
      <c r="B2235" s="155">
        <v>8</v>
      </c>
      <c r="C2235" s="153">
        <v>146.32927000000001</v>
      </c>
    </row>
    <row r="2236" spans="1:3" x14ac:dyDescent="0.3">
      <c r="A2236" s="156">
        <v>41732.374999994623</v>
      </c>
      <c r="B2236" s="155">
        <v>9</v>
      </c>
      <c r="C2236" s="153">
        <v>153.93329299999999</v>
      </c>
    </row>
    <row r="2237" spans="1:3" x14ac:dyDescent="0.3">
      <c r="A2237" s="156">
        <v>41732.416666661287</v>
      </c>
      <c r="B2237" s="155">
        <v>10</v>
      </c>
      <c r="C2237" s="153">
        <v>160.07077799999999</v>
      </c>
    </row>
    <row r="2238" spans="1:3" x14ac:dyDescent="0.3">
      <c r="A2238" s="156">
        <v>41732.458333327952</v>
      </c>
      <c r="B2238" s="155">
        <v>11</v>
      </c>
      <c r="C2238" s="153">
        <v>162.64228900000001</v>
      </c>
    </row>
    <row r="2239" spans="1:3" x14ac:dyDescent="0.3">
      <c r="A2239" s="156">
        <v>41732.499999994616</v>
      </c>
      <c r="B2239" s="155">
        <v>12</v>
      </c>
      <c r="C2239" s="153">
        <v>164.91287599999998</v>
      </c>
    </row>
    <row r="2240" spans="1:3" x14ac:dyDescent="0.3">
      <c r="A2240" s="156">
        <v>41732.54166666128</v>
      </c>
      <c r="B2240" s="155">
        <v>13</v>
      </c>
      <c r="C2240" s="153">
        <v>162.95972800000001</v>
      </c>
    </row>
    <row r="2241" spans="1:3" x14ac:dyDescent="0.3">
      <c r="A2241" s="156">
        <v>41732.583333327944</v>
      </c>
      <c r="B2241" s="155">
        <v>14</v>
      </c>
      <c r="C2241" s="153">
        <v>163.538803</v>
      </c>
    </row>
    <row r="2242" spans="1:3" x14ac:dyDescent="0.3">
      <c r="A2242" s="156">
        <v>41732.624999994609</v>
      </c>
      <c r="B2242" s="155">
        <v>15</v>
      </c>
      <c r="C2242" s="153">
        <v>164.57499999999999</v>
      </c>
    </row>
    <row r="2243" spans="1:3" x14ac:dyDescent="0.3">
      <c r="A2243" s="156">
        <v>41732.666666661273</v>
      </c>
      <c r="B2243" s="155">
        <v>16</v>
      </c>
      <c r="C2243" s="153">
        <v>161.12126000000001</v>
      </c>
    </row>
    <row r="2244" spans="1:3" x14ac:dyDescent="0.3">
      <c r="A2244" s="156">
        <v>41732.708333327937</v>
      </c>
      <c r="B2244" s="155">
        <v>17</v>
      </c>
      <c r="C2244" s="153">
        <v>156.37071499999999</v>
      </c>
    </row>
    <row r="2245" spans="1:3" x14ac:dyDescent="0.3">
      <c r="A2245" s="156">
        <v>41732.749999994601</v>
      </c>
      <c r="B2245" s="155">
        <v>18</v>
      </c>
      <c r="C2245" s="153">
        <v>150.69036800000001</v>
      </c>
    </row>
    <row r="2246" spans="1:3" x14ac:dyDescent="0.3">
      <c r="A2246" s="156">
        <v>41732.791666661265</v>
      </c>
      <c r="B2246" s="155">
        <v>19</v>
      </c>
      <c r="C2246" s="153">
        <v>141.65525299999996</v>
      </c>
    </row>
    <row r="2247" spans="1:3" x14ac:dyDescent="0.3">
      <c r="A2247" s="156">
        <v>41732.83333332793</v>
      </c>
      <c r="B2247" s="155">
        <v>20</v>
      </c>
      <c r="C2247" s="153">
        <v>134.49560000000002</v>
      </c>
    </row>
    <row r="2248" spans="1:3" x14ac:dyDescent="0.3">
      <c r="A2248" s="156">
        <v>41732.874999994594</v>
      </c>
      <c r="B2248" s="155">
        <v>21</v>
      </c>
      <c r="C2248" s="153">
        <v>132.38321500000001</v>
      </c>
    </row>
    <row r="2249" spans="1:3" x14ac:dyDescent="0.3">
      <c r="A2249" s="156">
        <v>41732.916666661258</v>
      </c>
      <c r="B2249" s="155">
        <v>22</v>
      </c>
      <c r="C2249" s="153">
        <v>133.588447</v>
      </c>
    </row>
    <row r="2250" spans="1:3" x14ac:dyDescent="0.3">
      <c r="A2250" s="156">
        <v>41732.958333327922</v>
      </c>
      <c r="B2250" s="155">
        <v>23</v>
      </c>
      <c r="C2250" s="153">
        <v>132.04683400000002</v>
      </c>
    </row>
    <row r="2251" spans="1:3" x14ac:dyDescent="0.3">
      <c r="A2251" s="156">
        <v>41732.958333327922</v>
      </c>
      <c r="B2251" s="155">
        <v>24</v>
      </c>
      <c r="C2251" s="153">
        <v>131.35384300000001</v>
      </c>
    </row>
    <row r="2252" spans="1:3" x14ac:dyDescent="0.3">
      <c r="A2252" s="156">
        <v>41733.041666661251</v>
      </c>
      <c r="B2252" s="155">
        <v>1</v>
      </c>
      <c r="C2252" s="153">
        <v>129.19947299999998</v>
      </c>
    </row>
    <row r="2253" spans="1:3" x14ac:dyDescent="0.3">
      <c r="A2253" s="156">
        <v>41733.083333327915</v>
      </c>
      <c r="B2253" s="155">
        <v>2</v>
      </c>
      <c r="C2253" s="153">
        <v>124.692746</v>
      </c>
    </row>
    <row r="2254" spans="1:3" x14ac:dyDescent="0.3">
      <c r="A2254" s="156">
        <v>41733.124999994579</v>
      </c>
      <c r="B2254" s="155">
        <v>3</v>
      </c>
      <c r="C2254" s="153">
        <v>121.40264099999999</v>
      </c>
    </row>
    <row r="2255" spans="1:3" x14ac:dyDescent="0.3">
      <c r="A2255" s="156">
        <v>41733.166666661244</v>
      </c>
      <c r="B2255" s="155">
        <v>4</v>
      </c>
      <c r="C2255" s="153">
        <v>118.84859900000001</v>
      </c>
    </row>
    <row r="2256" spans="1:3" x14ac:dyDescent="0.3">
      <c r="A2256" s="156">
        <v>41733.208333327908</v>
      </c>
      <c r="B2256" s="155">
        <v>5</v>
      </c>
      <c r="C2256" s="153">
        <v>118.68918400000003</v>
      </c>
    </row>
    <row r="2257" spans="1:3" x14ac:dyDescent="0.3">
      <c r="A2257" s="156">
        <v>41733.249999994572</v>
      </c>
      <c r="B2257" s="155">
        <v>6</v>
      </c>
      <c r="C2257" s="153">
        <v>124.75553500000001</v>
      </c>
    </row>
    <row r="2258" spans="1:3" x14ac:dyDescent="0.3">
      <c r="A2258" s="156">
        <v>41733.291666661236</v>
      </c>
      <c r="B2258" s="155">
        <v>7</v>
      </c>
      <c r="C2258" s="153">
        <v>134.78745000000001</v>
      </c>
    </row>
    <row r="2259" spans="1:3" x14ac:dyDescent="0.3">
      <c r="A2259" s="156">
        <v>41733.333333327901</v>
      </c>
      <c r="B2259" s="155">
        <v>8</v>
      </c>
      <c r="C2259" s="153">
        <v>144.663611</v>
      </c>
    </row>
    <row r="2260" spans="1:3" x14ac:dyDescent="0.3">
      <c r="A2260" s="156">
        <v>41733.374999994565</v>
      </c>
      <c r="B2260" s="155">
        <v>9</v>
      </c>
      <c r="C2260" s="153">
        <v>153.840519</v>
      </c>
    </row>
    <row r="2261" spans="1:3" x14ac:dyDescent="0.3">
      <c r="A2261" s="156">
        <v>41733.416666661229</v>
      </c>
      <c r="B2261" s="155">
        <v>10</v>
      </c>
      <c r="C2261" s="153">
        <v>159.38931400000001</v>
      </c>
    </row>
    <row r="2262" spans="1:3" x14ac:dyDescent="0.3">
      <c r="A2262" s="156">
        <v>41733.458333327893</v>
      </c>
      <c r="B2262" s="155">
        <v>11</v>
      </c>
      <c r="C2262" s="153">
        <v>161.64253099999999</v>
      </c>
    </row>
    <row r="2263" spans="1:3" x14ac:dyDescent="0.3">
      <c r="A2263" s="156">
        <v>41733.499999994558</v>
      </c>
      <c r="B2263" s="155">
        <v>12</v>
      </c>
      <c r="C2263" s="153">
        <v>162.09606100000002</v>
      </c>
    </row>
    <row r="2264" spans="1:3" x14ac:dyDescent="0.3">
      <c r="A2264" s="156">
        <v>41733.541666661222</v>
      </c>
      <c r="B2264" s="155">
        <v>13</v>
      </c>
      <c r="C2264" s="153">
        <v>163.38299699999999</v>
      </c>
    </row>
    <row r="2265" spans="1:3" x14ac:dyDescent="0.3">
      <c r="A2265" s="156">
        <v>41733.583333327886</v>
      </c>
      <c r="B2265" s="155">
        <v>14</v>
      </c>
      <c r="C2265" s="153">
        <v>159.87436599999998</v>
      </c>
    </row>
    <row r="2266" spans="1:3" x14ac:dyDescent="0.3">
      <c r="A2266" s="156">
        <v>41733.62499999455</v>
      </c>
      <c r="B2266" s="155">
        <v>15</v>
      </c>
      <c r="C2266" s="153">
        <v>160.95289299999999</v>
      </c>
    </row>
    <row r="2267" spans="1:3" x14ac:dyDescent="0.3">
      <c r="A2267" s="156">
        <v>41733.666666661215</v>
      </c>
      <c r="B2267" s="155">
        <v>16</v>
      </c>
      <c r="C2267" s="153">
        <v>155.94915699999999</v>
      </c>
    </row>
    <row r="2268" spans="1:3" x14ac:dyDescent="0.3">
      <c r="A2268" s="156">
        <v>41733.708333327879</v>
      </c>
      <c r="B2268" s="155">
        <v>17</v>
      </c>
      <c r="C2268" s="153">
        <v>152.20003600000001</v>
      </c>
    </row>
    <row r="2269" spans="1:3" x14ac:dyDescent="0.3">
      <c r="A2269" s="156">
        <v>41733.749999994543</v>
      </c>
      <c r="B2269" s="155">
        <v>18</v>
      </c>
      <c r="C2269" s="153">
        <v>148.51031399999999</v>
      </c>
    </row>
    <row r="2270" spans="1:3" x14ac:dyDescent="0.3">
      <c r="A2270" s="156">
        <v>41733.791666661207</v>
      </c>
      <c r="B2270" s="155">
        <v>19</v>
      </c>
      <c r="C2270" s="153">
        <v>140.28642600000001</v>
      </c>
    </row>
    <row r="2271" spans="1:3" x14ac:dyDescent="0.3">
      <c r="A2271" s="156">
        <v>41733.833333327872</v>
      </c>
      <c r="B2271" s="155">
        <v>20</v>
      </c>
      <c r="C2271" s="153">
        <v>133.97815</v>
      </c>
    </row>
    <row r="2272" spans="1:3" x14ac:dyDescent="0.3">
      <c r="A2272" s="156">
        <v>41733.874999994536</v>
      </c>
      <c r="B2272" s="155">
        <v>21</v>
      </c>
      <c r="C2272" s="153">
        <v>131.269755</v>
      </c>
    </row>
    <row r="2273" spans="1:3" x14ac:dyDescent="0.3">
      <c r="A2273" s="156">
        <v>41733.9166666612</v>
      </c>
      <c r="B2273" s="155">
        <v>22</v>
      </c>
      <c r="C2273" s="153">
        <v>130.423249</v>
      </c>
    </row>
    <row r="2274" spans="1:3" x14ac:dyDescent="0.3">
      <c r="A2274" s="156">
        <v>41733.958333327864</v>
      </c>
      <c r="B2274" s="155">
        <v>23</v>
      </c>
      <c r="C2274" s="153">
        <v>128.512137</v>
      </c>
    </row>
    <row r="2275" spans="1:3" x14ac:dyDescent="0.3">
      <c r="A2275" s="156">
        <v>41733.958333327864</v>
      </c>
      <c r="B2275" s="155">
        <v>24</v>
      </c>
      <c r="C2275" s="153">
        <v>129.167509</v>
      </c>
    </row>
    <row r="2276" spans="1:3" x14ac:dyDescent="0.3">
      <c r="A2276" s="156">
        <v>41734.041666661193</v>
      </c>
      <c r="B2276" s="155">
        <v>1</v>
      </c>
      <c r="C2276" s="153">
        <v>126.95890999999999</v>
      </c>
    </row>
    <row r="2277" spans="1:3" x14ac:dyDescent="0.3">
      <c r="A2277" s="156">
        <v>41734.083333327857</v>
      </c>
      <c r="B2277" s="155">
        <v>2</v>
      </c>
      <c r="C2277" s="153">
        <v>123.50373399999999</v>
      </c>
    </row>
    <row r="2278" spans="1:3" x14ac:dyDescent="0.3">
      <c r="A2278" s="156">
        <v>41734.124999994521</v>
      </c>
      <c r="B2278" s="155">
        <v>3</v>
      </c>
      <c r="C2278" s="153">
        <v>119.34266100000001</v>
      </c>
    </row>
    <row r="2279" spans="1:3" x14ac:dyDescent="0.3">
      <c r="A2279" s="156">
        <v>41734.166666661185</v>
      </c>
      <c r="B2279" s="155">
        <v>4</v>
      </c>
      <c r="C2279" s="153">
        <v>116.235941</v>
      </c>
    </row>
    <row r="2280" spans="1:3" x14ac:dyDescent="0.3">
      <c r="A2280" s="156">
        <v>41734.20833332785</v>
      </c>
      <c r="B2280" s="155">
        <v>5</v>
      </c>
      <c r="C2280" s="153">
        <v>114.79636900000001</v>
      </c>
    </row>
    <row r="2281" spans="1:3" x14ac:dyDescent="0.3">
      <c r="A2281" s="156">
        <v>41734.249999994514</v>
      </c>
      <c r="B2281" s="155">
        <v>6</v>
      </c>
      <c r="C2281" s="153">
        <v>115.80036699999999</v>
      </c>
    </row>
    <row r="2282" spans="1:3" x14ac:dyDescent="0.3">
      <c r="A2282" s="156">
        <v>41734.291666661178</v>
      </c>
      <c r="B2282" s="155">
        <v>7</v>
      </c>
      <c r="C2282" s="153">
        <v>116.79898</v>
      </c>
    </row>
    <row r="2283" spans="1:3" x14ac:dyDescent="0.3">
      <c r="A2283" s="156">
        <v>41734.333333327842</v>
      </c>
      <c r="B2283" s="155">
        <v>8</v>
      </c>
      <c r="C2283" s="153">
        <v>120.27942700000001</v>
      </c>
    </row>
    <row r="2284" spans="1:3" x14ac:dyDescent="0.3">
      <c r="A2284" s="156">
        <v>41734.374999994507</v>
      </c>
      <c r="B2284" s="155">
        <v>9</v>
      </c>
      <c r="C2284" s="153">
        <v>119.37073199999999</v>
      </c>
    </row>
    <row r="2285" spans="1:3" x14ac:dyDescent="0.3">
      <c r="A2285" s="156">
        <v>41734.416666661171</v>
      </c>
      <c r="B2285" s="155">
        <v>10</v>
      </c>
      <c r="C2285" s="153">
        <v>118.66461000000001</v>
      </c>
    </row>
    <row r="2286" spans="1:3" x14ac:dyDescent="0.3">
      <c r="A2286" s="156">
        <v>41734.458333327835</v>
      </c>
      <c r="B2286" s="155">
        <v>11</v>
      </c>
      <c r="C2286" s="153">
        <v>117.66771100000001</v>
      </c>
    </row>
    <row r="2287" spans="1:3" x14ac:dyDescent="0.3">
      <c r="A2287" s="156">
        <v>41734.499999994499</v>
      </c>
      <c r="B2287" s="155">
        <v>12</v>
      </c>
      <c r="C2287" s="153">
        <v>117.31343200000001</v>
      </c>
    </row>
    <row r="2288" spans="1:3" x14ac:dyDescent="0.3">
      <c r="A2288" s="156">
        <v>41734.541666661164</v>
      </c>
      <c r="B2288" s="155">
        <v>13</v>
      </c>
      <c r="C2288" s="153">
        <v>117.57591500000001</v>
      </c>
    </row>
    <row r="2289" spans="1:3" x14ac:dyDescent="0.3">
      <c r="A2289" s="156">
        <v>41734.583333327828</v>
      </c>
      <c r="B2289" s="155">
        <v>14</v>
      </c>
      <c r="C2289" s="153">
        <v>115.62581100000001</v>
      </c>
    </row>
    <row r="2290" spans="1:3" x14ac:dyDescent="0.3">
      <c r="A2290" s="156">
        <v>41734.624999994492</v>
      </c>
      <c r="B2290" s="155">
        <v>15</v>
      </c>
      <c r="C2290" s="153">
        <v>113.77715800000001</v>
      </c>
    </row>
    <row r="2291" spans="1:3" x14ac:dyDescent="0.3">
      <c r="A2291" s="156">
        <v>41734.666666661156</v>
      </c>
      <c r="B2291" s="155">
        <v>16</v>
      </c>
      <c r="C2291" s="153">
        <v>109.65020800000001</v>
      </c>
    </row>
    <row r="2292" spans="1:3" x14ac:dyDescent="0.3">
      <c r="A2292" s="156">
        <v>41734.708333327821</v>
      </c>
      <c r="B2292" s="155">
        <v>17</v>
      </c>
      <c r="C2292" s="153">
        <v>108.26757000000001</v>
      </c>
    </row>
    <row r="2293" spans="1:3" x14ac:dyDescent="0.3">
      <c r="A2293" s="156">
        <v>41734.749999994485</v>
      </c>
      <c r="B2293" s="155">
        <v>18</v>
      </c>
      <c r="C2293" s="153">
        <v>106.15693899999999</v>
      </c>
    </row>
    <row r="2294" spans="1:3" x14ac:dyDescent="0.3">
      <c r="A2294" s="156">
        <v>41734.791666661149</v>
      </c>
      <c r="B2294" s="155">
        <v>19</v>
      </c>
      <c r="C2294" s="153">
        <v>103.003197</v>
      </c>
    </row>
    <row r="2295" spans="1:3" x14ac:dyDescent="0.3">
      <c r="A2295" s="156">
        <v>41734.833333327813</v>
      </c>
      <c r="B2295" s="155">
        <v>20</v>
      </c>
      <c r="C2295" s="153">
        <v>101.792601</v>
      </c>
    </row>
    <row r="2296" spans="1:3" x14ac:dyDescent="0.3">
      <c r="A2296" s="156">
        <v>41734.874999994478</v>
      </c>
      <c r="B2296" s="155">
        <v>21</v>
      </c>
      <c r="C2296" s="153">
        <v>102.484585</v>
      </c>
    </row>
    <row r="2297" spans="1:3" x14ac:dyDescent="0.3">
      <c r="A2297" s="156">
        <v>41734.916666661142</v>
      </c>
      <c r="B2297" s="155">
        <v>22</v>
      </c>
      <c r="C2297" s="153">
        <v>103.096163</v>
      </c>
    </row>
    <row r="2298" spans="1:3" x14ac:dyDescent="0.3">
      <c r="A2298" s="156">
        <v>41734.958333327806</v>
      </c>
      <c r="B2298" s="155">
        <v>23</v>
      </c>
      <c r="C2298" s="153">
        <v>101.73612199999999</v>
      </c>
    </row>
    <row r="2299" spans="1:3" x14ac:dyDescent="0.3">
      <c r="A2299" s="156">
        <v>41734.958333327806</v>
      </c>
      <c r="B2299" s="155">
        <v>24</v>
      </c>
      <c r="C2299" s="153">
        <v>101.96106900000001</v>
      </c>
    </row>
    <row r="2300" spans="1:3" x14ac:dyDescent="0.3">
      <c r="A2300" s="156">
        <v>41735.041666661135</v>
      </c>
      <c r="B2300" s="155">
        <v>1</v>
      </c>
      <c r="C2300" s="153">
        <v>100.586489</v>
      </c>
    </row>
    <row r="2301" spans="1:3" x14ac:dyDescent="0.3">
      <c r="A2301" s="156">
        <v>41735.083333327799</v>
      </c>
      <c r="B2301" s="155">
        <v>2</v>
      </c>
      <c r="C2301" s="153">
        <v>99.110009999999988</v>
      </c>
    </row>
    <row r="2302" spans="1:3" x14ac:dyDescent="0.3">
      <c r="A2302" s="156">
        <v>41735.124999994463</v>
      </c>
      <c r="B2302" s="155">
        <v>3</v>
      </c>
      <c r="C2302" s="153">
        <v>99.076918000000006</v>
      </c>
    </row>
    <row r="2303" spans="1:3" x14ac:dyDescent="0.3">
      <c r="A2303" s="156">
        <v>41735.166666661127</v>
      </c>
      <c r="B2303" s="155">
        <v>4</v>
      </c>
      <c r="C2303" s="153">
        <v>98.285876000000002</v>
      </c>
    </row>
    <row r="2304" spans="1:3" x14ac:dyDescent="0.3">
      <c r="A2304" s="156">
        <v>41735.208333327791</v>
      </c>
      <c r="B2304" s="155">
        <v>5</v>
      </c>
      <c r="C2304" s="153">
        <v>97.536563000000001</v>
      </c>
    </row>
    <row r="2305" spans="1:3" x14ac:dyDescent="0.3">
      <c r="A2305" s="156">
        <v>41735.249999994456</v>
      </c>
      <c r="B2305" s="155">
        <v>6</v>
      </c>
      <c r="C2305" s="153">
        <v>98.528920999999997</v>
      </c>
    </row>
    <row r="2306" spans="1:3" x14ac:dyDescent="0.3">
      <c r="A2306" s="156">
        <v>41735.29166666112</v>
      </c>
      <c r="B2306" s="155">
        <v>7</v>
      </c>
      <c r="C2306" s="153">
        <v>97.250771</v>
      </c>
    </row>
    <row r="2307" spans="1:3" x14ac:dyDescent="0.3">
      <c r="A2307" s="156">
        <v>41735.333333327784</v>
      </c>
      <c r="B2307" s="155">
        <v>8</v>
      </c>
      <c r="C2307" s="153">
        <v>94.843056000000018</v>
      </c>
    </row>
    <row r="2308" spans="1:3" x14ac:dyDescent="0.3">
      <c r="A2308" s="156">
        <v>41735.374999994448</v>
      </c>
      <c r="B2308" s="155">
        <v>9</v>
      </c>
      <c r="C2308" s="153">
        <v>90.164367999999996</v>
      </c>
    </row>
    <row r="2309" spans="1:3" x14ac:dyDescent="0.3">
      <c r="A2309" s="156">
        <v>41735.416666661113</v>
      </c>
      <c r="B2309" s="155">
        <v>10</v>
      </c>
      <c r="C2309" s="153">
        <v>90.332952999999989</v>
      </c>
    </row>
    <row r="2310" spans="1:3" x14ac:dyDescent="0.3">
      <c r="A2310" s="156">
        <v>41735.458333327777</v>
      </c>
      <c r="B2310" s="155">
        <v>11</v>
      </c>
      <c r="C2310" s="153">
        <v>91.103634</v>
      </c>
    </row>
    <row r="2311" spans="1:3" x14ac:dyDescent="0.3">
      <c r="A2311" s="156">
        <v>41735.499999994441</v>
      </c>
      <c r="B2311" s="155">
        <v>12</v>
      </c>
      <c r="C2311" s="153">
        <v>91.807832000000005</v>
      </c>
    </row>
    <row r="2312" spans="1:3" x14ac:dyDescent="0.3">
      <c r="A2312" s="156">
        <v>41735.541666661105</v>
      </c>
      <c r="B2312" s="155">
        <v>13</v>
      </c>
      <c r="C2312" s="153">
        <v>92.284952000000004</v>
      </c>
    </row>
    <row r="2313" spans="1:3" x14ac:dyDescent="0.3">
      <c r="A2313" s="156">
        <v>41735.58333332777</v>
      </c>
      <c r="B2313" s="155">
        <v>14</v>
      </c>
      <c r="C2313" s="153">
        <v>92.881439</v>
      </c>
    </row>
    <row r="2314" spans="1:3" x14ac:dyDescent="0.3">
      <c r="A2314" s="156">
        <v>41735.624999994434</v>
      </c>
      <c r="B2314" s="155">
        <v>15</v>
      </c>
      <c r="C2314" s="153">
        <v>93.004446000000002</v>
      </c>
    </row>
    <row r="2315" spans="1:3" x14ac:dyDescent="0.3">
      <c r="A2315" s="156">
        <v>41735.666666661098</v>
      </c>
      <c r="B2315" s="155">
        <v>16</v>
      </c>
      <c r="C2315" s="153">
        <v>94.075153999999998</v>
      </c>
    </row>
    <row r="2316" spans="1:3" x14ac:dyDescent="0.3">
      <c r="A2316" s="156">
        <v>41735.708333327762</v>
      </c>
      <c r="B2316" s="155">
        <v>17</v>
      </c>
      <c r="C2316" s="153">
        <v>93.884600000000006</v>
      </c>
    </row>
    <row r="2317" spans="1:3" x14ac:dyDescent="0.3">
      <c r="A2317" s="156">
        <v>41735.749999994427</v>
      </c>
      <c r="B2317" s="155">
        <v>18</v>
      </c>
      <c r="C2317" s="153">
        <v>94.283401999999995</v>
      </c>
    </row>
    <row r="2318" spans="1:3" x14ac:dyDescent="0.3">
      <c r="A2318" s="156">
        <v>41735.791666661091</v>
      </c>
      <c r="B2318" s="155">
        <v>19</v>
      </c>
      <c r="C2318" s="153">
        <v>94.092061000000015</v>
      </c>
    </row>
    <row r="2319" spans="1:3" x14ac:dyDescent="0.3">
      <c r="A2319" s="156">
        <v>41735.833333327755</v>
      </c>
      <c r="B2319" s="155">
        <v>20</v>
      </c>
      <c r="C2319" s="153">
        <v>93.587491</v>
      </c>
    </row>
    <row r="2320" spans="1:3" x14ac:dyDescent="0.3">
      <c r="A2320" s="156">
        <v>41735.874999994419</v>
      </c>
      <c r="B2320" s="155">
        <v>21</v>
      </c>
      <c r="C2320" s="153">
        <v>95.279308</v>
      </c>
    </row>
    <row r="2321" spans="1:3" x14ac:dyDescent="0.3">
      <c r="A2321" s="156">
        <v>41735.916666661084</v>
      </c>
      <c r="B2321" s="155">
        <v>22</v>
      </c>
      <c r="C2321" s="153">
        <v>96.36439</v>
      </c>
    </row>
    <row r="2322" spans="1:3" x14ac:dyDescent="0.3">
      <c r="A2322" s="156">
        <v>41735.958333327748</v>
      </c>
      <c r="B2322" s="155">
        <v>23</v>
      </c>
      <c r="C2322" s="153">
        <v>96.204937000000001</v>
      </c>
    </row>
    <row r="2323" spans="1:3" x14ac:dyDescent="0.3">
      <c r="A2323" s="156">
        <v>41735.958333327748</v>
      </c>
      <c r="B2323" s="155">
        <v>24</v>
      </c>
      <c r="C2323" s="153">
        <v>96.899642</v>
      </c>
    </row>
    <row r="2324" spans="1:3" x14ac:dyDescent="0.3">
      <c r="A2324" s="156">
        <v>41736.041666661076</v>
      </c>
      <c r="B2324" s="155">
        <v>1</v>
      </c>
      <c r="C2324" s="153">
        <v>96.878817999999995</v>
      </c>
    </row>
    <row r="2325" spans="1:3" x14ac:dyDescent="0.3">
      <c r="A2325" s="156">
        <v>41736.083333327741</v>
      </c>
      <c r="B2325" s="155">
        <v>2</v>
      </c>
      <c r="C2325" s="153">
        <v>97.294784000000007</v>
      </c>
    </row>
    <row r="2326" spans="1:3" x14ac:dyDescent="0.3">
      <c r="A2326" s="156">
        <v>41736.124999994405</v>
      </c>
      <c r="B2326" s="155">
        <v>3</v>
      </c>
      <c r="C2326" s="153">
        <v>97.648728000000006</v>
      </c>
    </row>
    <row r="2327" spans="1:3" x14ac:dyDescent="0.3">
      <c r="A2327" s="156">
        <v>41736.166666661069</v>
      </c>
      <c r="B2327" s="155">
        <v>4</v>
      </c>
      <c r="C2327" s="153">
        <v>98.498412000000002</v>
      </c>
    </row>
    <row r="2328" spans="1:3" x14ac:dyDescent="0.3">
      <c r="A2328" s="156">
        <v>41736.208333327733</v>
      </c>
      <c r="B2328" s="155">
        <v>5</v>
      </c>
      <c r="C2328" s="153">
        <v>100.724119</v>
      </c>
    </row>
    <row r="2329" spans="1:3" x14ac:dyDescent="0.3">
      <c r="A2329" s="156">
        <v>41736.249999994398</v>
      </c>
      <c r="B2329" s="155">
        <v>6</v>
      </c>
      <c r="C2329" s="153">
        <v>108.64509900000002</v>
      </c>
    </row>
    <row r="2330" spans="1:3" x14ac:dyDescent="0.3">
      <c r="A2330" s="156">
        <v>41736.291666661062</v>
      </c>
      <c r="B2330" s="155">
        <v>7</v>
      </c>
      <c r="C2330" s="153">
        <v>123.61075</v>
      </c>
    </row>
    <row r="2331" spans="1:3" x14ac:dyDescent="0.3">
      <c r="A2331" s="156">
        <v>41736.333333327726</v>
      </c>
      <c r="B2331" s="155">
        <v>8</v>
      </c>
      <c r="C2331" s="153">
        <v>139.13420299999999</v>
      </c>
    </row>
    <row r="2332" spans="1:3" x14ac:dyDescent="0.3">
      <c r="A2332" s="156">
        <v>41736.37499999439</v>
      </c>
      <c r="B2332" s="155">
        <v>9</v>
      </c>
      <c r="C2332" s="153">
        <v>148.41940199999999</v>
      </c>
    </row>
    <row r="2333" spans="1:3" x14ac:dyDescent="0.3">
      <c r="A2333" s="156">
        <v>41736.416666661054</v>
      </c>
      <c r="B2333" s="155">
        <v>10</v>
      </c>
      <c r="C2333" s="153">
        <v>157.71906200000001</v>
      </c>
    </row>
    <row r="2334" spans="1:3" x14ac:dyDescent="0.3">
      <c r="A2334" s="156">
        <v>41736.458333327719</v>
      </c>
      <c r="B2334" s="155">
        <v>11</v>
      </c>
      <c r="C2334" s="153">
        <v>164.15202299999999</v>
      </c>
    </row>
    <row r="2335" spans="1:3" x14ac:dyDescent="0.3">
      <c r="A2335" s="156">
        <v>41736.499999994383</v>
      </c>
      <c r="B2335" s="155">
        <v>12</v>
      </c>
      <c r="C2335" s="153">
        <v>169.522682</v>
      </c>
    </row>
    <row r="2336" spans="1:3" x14ac:dyDescent="0.3">
      <c r="A2336" s="156">
        <v>41736.541666661047</v>
      </c>
      <c r="B2336" s="155">
        <v>13</v>
      </c>
      <c r="C2336" s="153">
        <v>170.87288699999999</v>
      </c>
    </row>
    <row r="2337" spans="1:3" x14ac:dyDescent="0.3">
      <c r="A2337" s="156">
        <v>41736.583333327711</v>
      </c>
      <c r="B2337" s="155">
        <v>14</v>
      </c>
      <c r="C2337" s="153">
        <v>166.79336799999999</v>
      </c>
    </row>
    <row r="2338" spans="1:3" x14ac:dyDescent="0.3">
      <c r="A2338" s="156">
        <v>41736.624999994376</v>
      </c>
      <c r="B2338" s="155">
        <v>15</v>
      </c>
      <c r="C2338" s="153">
        <v>167.00820400000001</v>
      </c>
    </row>
    <row r="2339" spans="1:3" x14ac:dyDescent="0.3">
      <c r="A2339" s="156">
        <v>41736.66666666104</v>
      </c>
      <c r="B2339" s="155">
        <v>16</v>
      </c>
      <c r="C2339" s="153">
        <v>163.04899</v>
      </c>
    </row>
    <row r="2340" spans="1:3" x14ac:dyDescent="0.3">
      <c r="A2340" s="156">
        <v>41736.708333327704</v>
      </c>
      <c r="B2340" s="155">
        <v>17</v>
      </c>
      <c r="C2340" s="153">
        <v>159.25779800000004</v>
      </c>
    </row>
    <row r="2341" spans="1:3" x14ac:dyDescent="0.3">
      <c r="A2341" s="156">
        <v>41736.749999994368</v>
      </c>
      <c r="B2341" s="155">
        <v>18</v>
      </c>
      <c r="C2341" s="153">
        <v>151.21838</v>
      </c>
    </row>
    <row r="2342" spans="1:3" x14ac:dyDescent="0.3">
      <c r="A2342" s="156">
        <v>41736.791666661033</v>
      </c>
      <c r="B2342" s="155">
        <v>19</v>
      </c>
      <c r="C2342" s="153">
        <v>144.36217600000001</v>
      </c>
    </row>
    <row r="2343" spans="1:3" x14ac:dyDescent="0.3">
      <c r="A2343" s="156">
        <v>41736.833333327697</v>
      </c>
      <c r="B2343" s="155">
        <v>20</v>
      </c>
      <c r="C2343" s="153">
        <v>136.658625</v>
      </c>
    </row>
    <row r="2344" spans="1:3" x14ac:dyDescent="0.3">
      <c r="A2344" s="156">
        <v>41736.874999994361</v>
      </c>
      <c r="B2344" s="155">
        <v>21</v>
      </c>
      <c r="C2344" s="153">
        <v>134.16745399999999</v>
      </c>
    </row>
    <row r="2345" spans="1:3" x14ac:dyDescent="0.3">
      <c r="A2345" s="156">
        <v>41736.916666661025</v>
      </c>
      <c r="B2345" s="155">
        <v>22</v>
      </c>
      <c r="C2345" s="153">
        <v>134.00671199999999</v>
      </c>
    </row>
    <row r="2346" spans="1:3" x14ac:dyDescent="0.3">
      <c r="A2346" s="156">
        <v>41736.95833332769</v>
      </c>
      <c r="B2346" s="155">
        <v>23</v>
      </c>
      <c r="C2346" s="153">
        <v>132.385254</v>
      </c>
    </row>
    <row r="2347" spans="1:3" x14ac:dyDescent="0.3">
      <c r="A2347" s="156">
        <v>41736.95833332769</v>
      </c>
      <c r="B2347" s="155">
        <v>24</v>
      </c>
      <c r="C2347" s="153">
        <v>132.885693</v>
      </c>
    </row>
    <row r="2348" spans="1:3" x14ac:dyDescent="0.3">
      <c r="A2348" s="156">
        <v>41737.041666661018</v>
      </c>
      <c r="B2348" s="155">
        <v>1</v>
      </c>
      <c r="C2348" s="153">
        <v>129.65584600000003</v>
      </c>
    </row>
    <row r="2349" spans="1:3" x14ac:dyDescent="0.3">
      <c r="A2349" s="156">
        <v>41737.083333327682</v>
      </c>
      <c r="B2349" s="155">
        <v>2</v>
      </c>
      <c r="C2349" s="153">
        <v>125.946834</v>
      </c>
    </row>
    <row r="2350" spans="1:3" x14ac:dyDescent="0.3">
      <c r="A2350" s="156">
        <v>41737.124999994347</v>
      </c>
      <c r="B2350" s="155">
        <v>3</v>
      </c>
      <c r="C2350" s="153">
        <v>122.25675199999999</v>
      </c>
    </row>
    <row r="2351" spans="1:3" x14ac:dyDescent="0.3">
      <c r="A2351" s="156">
        <v>41737.166666661011</v>
      </c>
      <c r="B2351" s="155">
        <v>4</v>
      </c>
      <c r="C2351" s="153">
        <v>120.07373800000001</v>
      </c>
    </row>
    <row r="2352" spans="1:3" x14ac:dyDescent="0.3">
      <c r="A2352" s="156">
        <v>41737.208333327675</v>
      </c>
      <c r="B2352" s="155">
        <v>5</v>
      </c>
      <c r="C2352" s="153">
        <v>119.41732400000001</v>
      </c>
    </row>
    <row r="2353" spans="1:3" x14ac:dyDescent="0.3">
      <c r="A2353" s="156">
        <v>41737.249999994339</v>
      </c>
      <c r="B2353" s="155">
        <v>6</v>
      </c>
      <c r="C2353" s="153">
        <v>125.30506499999998</v>
      </c>
    </row>
    <row r="2354" spans="1:3" x14ac:dyDescent="0.3">
      <c r="A2354" s="156">
        <v>41737.291666661004</v>
      </c>
      <c r="B2354" s="155">
        <v>7</v>
      </c>
      <c r="C2354" s="153">
        <v>135.964989</v>
      </c>
    </row>
    <row r="2355" spans="1:3" x14ac:dyDescent="0.3">
      <c r="A2355" s="156">
        <v>41737.333333327668</v>
      </c>
      <c r="B2355" s="155">
        <v>8</v>
      </c>
      <c r="C2355" s="153">
        <v>147.908646</v>
      </c>
    </row>
    <row r="2356" spans="1:3" x14ac:dyDescent="0.3">
      <c r="A2356" s="156">
        <v>41737.374999994332</v>
      </c>
      <c r="B2356" s="155">
        <v>9</v>
      </c>
      <c r="C2356" s="153">
        <v>157.688908</v>
      </c>
    </row>
    <row r="2357" spans="1:3" x14ac:dyDescent="0.3">
      <c r="A2357" s="156">
        <v>41737.416666660996</v>
      </c>
      <c r="B2357" s="155">
        <v>10</v>
      </c>
      <c r="C2357" s="153">
        <v>165.313365</v>
      </c>
    </row>
    <row r="2358" spans="1:3" x14ac:dyDescent="0.3">
      <c r="A2358" s="156">
        <v>41737.458333327661</v>
      </c>
      <c r="B2358" s="155">
        <v>11</v>
      </c>
      <c r="C2358" s="153">
        <v>170.83140800000001</v>
      </c>
    </row>
    <row r="2359" spans="1:3" x14ac:dyDescent="0.3">
      <c r="A2359" s="156">
        <v>41737.499999994325</v>
      </c>
      <c r="B2359" s="155">
        <v>12</v>
      </c>
      <c r="C2359" s="153">
        <v>172.19198999999998</v>
      </c>
    </row>
    <row r="2360" spans="1:3" x14ac:dyDescent="0.3">
      <c r="A2360" s="156">
        <v>41737.541666660989</v>
      </c>
      <c r="B2360" s="155">
        <v>13</v>
      </c>
      <c r="C2360" s="153">
        <v>174.275361</v>
      </c>
    </row>
    <row r="2361" spans="1:3" x14ac:dyDescent="0.3">
      <c r="A2361" s="156">
        <v>41737.583333327653</v>
      </c>
      <c r="B2361" s="155">
        <v>14</v>
      </c>
      <c r="C2361" s="153">
        <v>171.66457300000002</v>
      </c>
    </row>
    <row r="2362" spans="1:3" x14ac:dyDescent="0.3">
      <c r="A2362" s="156">
        <v>41737.624999994317</v>
      </c>
      <c r="B2362" s="155">
        <v>15</v>
      </c>
      <c r="C2362" s="153">
        <v>173.83979299999999</v>
      </c>
    </row>
    <row r="2363" spans="1:3" x14ac:dyDescent="0.3">
      <c r="A2363" s="156">
        <v>41737.666666660982</v>
      </c>
      <c r="B2363" s="155">
        <v>16</v>
      </c>
      <c r="C2363" s="153">
        <v>170.77876399999997</v>
      </c>
    </row>
    <row r="2364" spans="1:3" x14ac:dyDescent="0.3">
      <c r="A2364" s="156">
        <v>41737.708333327646</v>
      </c>
      <c r="B2364" s="155">
        <v>17</v>
      </c>
      <c r="C2364" s="153">
        <v>165.31591499999999</v>
      </c>
    </row>
    <row r="2365" spans="1:3" x14ac:dyDescent="0.3">
      <c r="A2365" s="156">
        <v>41737.74999999431</v>
      </c>
      <c r="B2365" s="155">
        <v>18</v>
      </c>
      <c r="C2365" s="153">
        <v>157.336004</v>
      </c>
    </row>
    <row r="2366" spans="1:3" x14ac:dyDescent="0.3">
      <c r="A2366" s="156">
        <v>41737.791666660974</v>
      </c>
      <c r="B2366" s="155">
        <v>19</v>
      </c>
      <c r="C2366" s="153">
        <v>148.13122100000001</v>
      </c>
    </row>
    <row r="2367" spans="1:3" x14ac:dyDescent="0.3">
      <c r="A2367" s="156">
        <v>41737.833333327639</v>
      </c>
      <c r="B2367" s="155">
        <v>20</v>
      </c>
      <c r="C2367" s="153">
        <v>140.18975800000001</v>
      </c>
    </row>
    <row r="2368" spans="1:3" x14ac:dyDescent="0.3">
      <c r="A2368" s="156">
        <v>41737.874999994303</v>
      </c>
      <c r="B2368" s="155">
        <v>21</v>
      </c>
      <c r="C2368" s="153">
        <v>137.10158699999999</v>
      </c>
    </row>
    <row r="2369" spans="1:3" x14ac:dyDescent="0.3">
      <c r="A2369" s="156">
        <v>41737.916666660967</v>
      </c>
      <c r="B2369" s="155">
        <v>22</v>
      </c>
      <c r="C2369" s="153">
        <v>135.506238</v>
      </c>
    </row>
    <row r="2370" spans="1:3" x14ac:dyDescent="0.3">
      <c r="A2370" s="156">
        <v>41737.958333327631</v>
      </c>
      <c r="B2370" s="155">
        <v>23</v>
      </c>
      <c r="C2370" s="153">
        <v>133.714416</v>
      </c>
    </row>
    <row r="2371" spans="1:3" x14ac:dyDescent="0.3">
      <c r="A2371" s="156">
        <v>41737.958333327631</v>
      </c>
      <c r="B2371" s="155">
        <v>24</v>
      </c>
      <c r="C2371" s="153">
        <v>134.66583700000001</v>
      </c>
    </row>
    <row r="2372" spans="1:3" x14ac:dyDescent="0.3">
      <c r="A2372" s="156">
        <v>41738.04166666096</v>
      </c>
      <c r="B2372" s="155">
        <v>1</v>
      </c>
      <c r="C2372" s="153">
        <v>132.867468</v>
      </c>
    </row>
    <row r="2373" spans="1:3" x14ac:dyDescent="0.3">
      <c r="A2373" s="156">
        <v>41738.083333327624</v>
      </c>
      <c r="B2373" s="155">
        <v>2</v>
      </c>
      <c r="C2373" s="153">
        <v>130.07170199999999</v>
      </c>
    </row>
    <row r="2374" spans="1:3" x14ac:dyDescent="0.3">
      <c r="A2374" s="156">
        <v>41738.124999994288</v>
      </c>
      <c r="B2374" s="155">
        <v>3</v>
      </c>
      <c r="C2374" s="153">
        <v>126.56329199999999</v>
      </c>
    </row>
    <row r="2375" spans="1:3" x14ac:dyDescent="0.3">
      <c r="A2375" s="156">
        <v>41738.166666660953</v>
      </c>
      <c r="B2375" s="155">
        <v>4</v>
      </c>
      <c r="C2375" s="153">
        <v>124.010401</v>
      </c>
    </row>
    <row r="2376" spans="1:3" x14ac:dyDescent="0.3">
      <c r="A2376" s="156">
        <v>41738.208333327617</v>
      </c>
      <c r="B2376" s="155">
        <v>5</v>
      </c>
      <c r="C2376" s="153">
        <v>123.02259099999998</v>
      </c>
    </row>
    <row r="2377" spans="1:3" x14ac:dyDescent="0.3">
      <c r="A2377" s="156">
        <v>41738.249999994281</v>
      </c>
      <c r="B2377" s="155">
        <v>6</v>
      </c>
      <c r="C2377" s="153">
        <v>130.32620900000001</v>
      </c>
    </row>
    <row r="2378" spans="1:3" x14ac:dyDescent="0.3">
      <c r="A2378" s="156">
        <v>41738.291666660945</v>
      </c>
      <c r="B2378" s="155">
        <v>7</v>
      </c>
      <c r="C2378" s="153">
        <v>138.697969</v>
      </c>
    </row>
    <row r="2379" spans="1:3" x14ac:dyDescent="0.3">
      <c r="A2379" s="156">
        <v>41738.33333332761</v>
      </c>
      <c r="B2379" s="155">
        <v>8</v>
      </c>
      <c r="C2379" s="153">
        <v>150.47816499999999</v>
      </c>
    </row>
    <row r="2380" spans="1:3" x14ac:dyDescent="0.3">
      <c r="A2380" s="156">
        <v>41738.374999994274</v>
      </c>
      <c r="B2380" s="155">
        <v>9</v>
      </c>
      <c r="C2380" s="153">
        <v>159.80984100000001</v>
      </c>
    </row>
    <row r="2381" spans="1:3" x14ac:dyDescent="0.3">
      <c r="A2381" s="156">
        <v>41738.416666660938</v>
      </c>
      <c r="B2381" s="155">
        <v>10</v>
      </c>
      <c r="C2381" s="153">
        <v>165.86756800000001</v>
      </c>
    </row>
    <row r="2382" spans="1:3" x14ac:dyDescent="0.3">
      <c r="A2382" s="156">
        <v>41738.458333327602</v>
      </c>
      <c r="B2382" s="155">
        <v>11</v>
      </c>
      <c r="C2382" s="153">
        <v>172.65126899999998</v>
      </c>
    </row>
    <row r="2383" spans="1:3" x14ac:dyDescent="0.3">
      <c r="A2383" s="156">
        <v>41738.499999994267</v>
      </c>
      <c r="B2383" s="155">
        <v>12</v>
      </c>
      <c r="C2383" s="153">
        <v>173.10786399999998</v>
      </c>
    </row>
    <row r="2384" spans="1:3" x14ac:dyDescent="0.3">
      <c r="A2384" s="156">
        <v>41738.541666660931</v>
      </c>
      <c r="B2384" s="155">
        <v>13</v>
      </c>
      <c r="C2384" s="153">
        <v>174.38299800000001</v>
      </c>
    </row>
    <row r="2385" spans="1:3" x14ac:dyDescent="0.3">
      <c r="A2385" s="156">
        <v>41738.583333327595</v>
      </c>
      <c r="B2385" s="155">
        <v>14</v>
      </c>
      <c r="C2385" s="153">
        <v>174.41123700000003</v>
      </c>
    </row>
    <row r="2386" spans="1:3" x14ac:dyDescent="0.3">
      <c r="A2386" s="156">
        <v>41738.624999994259</v>
      </c>
      <c r="B2386" s="155">
        <v>15</v>
      </c>
      <c r="C2386" s="153">
        <v>174.953836</v>
      </c>
    </row>
    <row r="2387" spans="1:3" x14ac:dyDescent="0.3">
      <c r="A2387" s="156">
        <v>41738.666666660924</v>
      </c>
      <c r="B2387" s="155">
        <v>16</v>
      </c>
      <c r="C2387" s="153">
        <v>172.27287199999998</v>
      </c>
    </row>
    <row r="2388" spans="1:3" x14ac:dyDescent="0.3">
      <c r="A2388" s="156">
        <v>41738.708333327588</v>
      </c>
      <c r="B2388" s="155">
        <v>17</v>
      </c>
      <c r="C2388" s="153">
        <v>166.59546399999999</v>
      </c>
    </row>
    <row r="2389" spans="1:3" x14ac:dyDescent="0.3">
      <c r="A2389" s="156">
        <v>41738.749999994252</v>
      </c>
      <c r="B2389" s="155">
        <v>18</v>
      </c>
      <c r="C2389" s="153">
        <v>158.97260700000001</v>
      </c>
    </row>
    <row r="2390" spans="1:3" x14ac:dyDescent="0.3">
      <c r="A2390" s="156">
        <v>41738.791666660916</v>
      </c>
      <c r="B2390" s="155">
        <v>19</v>
      </c>
      <c r="C2390" s="153">
        <v>149.029875</v>
      </c>
    </row>
    <row r="2391" spans="1:3" x14ac:dyDescent="0.3">
      <c r="A2391" s="156">
        <v>41738.83333332758</v>
      </c>
      <c r="B2391" s="155">
        <v>20</v>
      </c>
      <c r="C2391" s="153">
        <v>141.52863100000002</v>
      </c>
    </row>
    <row r="2392" spans="1:3" x14ac:dyDescent="0.3">
      <c r="A2392" s="156">
        <v>41738.874999994245</v>
      </c>
      <c r="B2392" s="155">
        <v>21</v>
      </c>
      <c r="C2392" s="153">
        <v>137.870394</v>
      </c>
    </row>
    <row r="2393" spans="1:3" x14ac:dyDescent="0.3">
      <c r="A2393" s="156">
        <v>41738.916666660909</v>
      </c>
      <c r="B2393" s="155">
        <v>22</v>
      </c>
      <c r="C2393" s="153">
        <v>138.40144899999999</v>
      </c>
    </row>
    <row r="2394" spans="1:3" x14ac:dyDescent="0.3">
      <c r="A2394" s="156">
        <v>41738.958333327573</v>
      </c>
      <c r="B2394" s="155">
        <v>23</v>
      </c>
      <c r="C2394" s="153">
        <v>135.978737</v>
      </c>
    </row>
    <row r="2395" spans="1:3" x14ac:dyDescent="0.3">
      <c r="A2395" s="156">
        <v>41738.958333327573</v>
      </c>
      <c r="B2395" s="155">
        <v>24</v>
      </c>
      <c r="C2395" s="153">
        <v>136.17130700000001</v>
      </c>
    </row>
    <row r="2396" spans="1:3" x14ac:dyDescent="0.3">
      <c r="A2396" s="156">
        <v>41739.041666660902</v>
      </c>
      <c r="B2396" s="155">
        <v>1</v>
      </c>
      <c r="C2396" s="153">
        <v>133.10126400000001</v>
      </c>
    </row>
    <row r="2397" spans="1:3" x14ac:dyDescent="0.3">
      <c r="A2397" s="156">
        <v>41739.083333327566</v>
      </c>
      <c r="B2397" s="155">
        <v>2</v>
      </c>
      <c r="C2397" s="153">
        <v>129.39091200000001</v>
      </c>
    </row>
    <row r="2398" spans="1:3" x14ac:dyDescent="0.3">
      <c r="A2398" s="156">
        <v>41739.12499999423</v>
      </c>
      <c r="B2398" s="155">
        <v>3</v>
      </c>
      <c r="C2398" s="153">
        <v>126.534316</v>
      </c>
    </row>
    <row r="2399" spans="1:3" x14ac:dyDescent="0.3">
      <c r="A2399" s="156">
        <v>41739.166666660894</v>
      </c>
      <c r="B2399" s="155">
        <v>4</v>
      </c>
      <c r="C2399" s="153">
        <v>124.07836999999999</v>
      </c>
    </row>
    <row r="2400" spans="1:3" x14ac:dyDescent="0.3">
      <c r="A2400" s="156">
        <v>41739.208333327559</v>
      </c>
      <c r="B2400" s="155">
        <v>5</v>
      </c>
      <c r="C2400" s="153">
        <v>122.997935</v>
      </c>
    </row>
    <row r="2401" spans="1:3" x14ac:dyDescent="0.3">
      <c r="A2401" s="156">
        <v>41739.249999994223</v>
      </c>
      <c r="B2401" s="155">
        <v>6</v>
      </c>
      <c r="C2401" s="153">
        <v>129.78096600000001</v>
      </c>
    </row>
    <row r="2402" spans="1:3" x14ac:dyDescent="0.3">
      <c r="A2402" s="156">
        <v>41739.291666660887</v>
      </c>
      <c r="B2402" s="155">
        <v>7</v>
      </c>
      <c r="C2402" s="153">
        <v>140.06205399999999</v>
      </c>
    </row>
    <row r="2403" spans="1:3" x14ac:dyDescent="0.3">
      <c r="A2403" s="156">
        <v>41739.333333327551</v>
      </c>
      <c r="B2403" s="155">
        <v>8</v>
      </c>
      <c r="C2403" s="153">
        <v>151.82178300000001</v>
      </c>
    </row>
    <row r="2404" spans="1:3" x14ac:dyDescent="0.3">
      <c r="A2404" s="156">
        <v>41739.374999994216</v>
      </c>
      <c r="B2404" s="155">
        <v>9</v>
      </c>
      <c r="C2404" s="153">
        <v>161.851449</v>
      </c>
    </row>
    <row r="2405" spans="1:3" x14ac:dyDescent="0.3">
      <c r="A2405" s="156">
        <v>41739.41666666088</v>
      </c>
      <c r="B2405" s="155">
        <v>10</v>
      </c>
      <c r="C2405" s="153">
        <v>167.64066199999999</v>
      </c>
    </row>
    <row r="2406" spans="1:3" x14ac:dyDescent="0.3">
      <c r="A2406" s="156">
        <v>41739.458333327544</v>
      </c>
      <c r="B2406" s="155">
        <v>11</v>
      </c>
      <c r="C2406" s="153">
        <v>170.92430099999999</v>
      </c>
    </row>
    <row r="2407" spans="1:3" x14ac:dyDescent="0.3">
      <c r="A2407" s="156">
        <v>41739.499999994208</v>
      </c>
      <c r="B2407" s="155">
        <v>12</v>
      </c>
      <c r="C2407" s="153">
        <v>172.25625300000002</v>
      </c>
    </row>
    <row r="2408" spans="1:3" x14ac:dyDescent="0.3">
      <c r="A2408" s="156">
        <v>41739.541666660873</v>
      </c>
      <c r="B2408" s="155">
        <v>13</v>
      </c>
      <c r="C2408" s="153">
        <v>173.75463500000001</v>
      </c>
    </row>
    <row r="2409" spans="1:3" x14ac:dyDescent="0.3">
      <c r="A2409" s="156">
        <v>41739.583333327537</v>
      </c>
      <c r="B2409" s="155">
        <v>14</v>
      </c>
      <c r="C2409" s="153">
        <v>174.09156200000001</v>
      </c>
    </row>
    <row r="2410" spans="1:3" x14ac:dyDescent="0.3">
      <c r="A2410" s="156">
        <v>41739.624999994201</v>
      </c>
      <c r="B2410" s="155">
        <v>15</v>
      </c>
      <c r="C2410" s="153">
        <v>175.44260199999999</v>
      </c>
    </row>
    <row r="2411" spans="1:3" x14ac:dyDescent="0.3">
      <c r="A2411" s="156">
        <v>41739.666666660865</v>
      </c>
      <c r="B2411" s="155">
        <v>16</v>
      </c>
      <c r="C2411" s="153">
        <v>171.18132699999998</v>
      </c>
    </row>
    <row r="2412" spans="1:3" x14ac:dyDescent="0.3">
      <c r="A2412" s="156">
        <v>41739.70833332753</v>
      </c>
      <c r="B2412" s="155">
        <v>17</v>
      </c>
      <c r="C2412" s="153">
        <v>164.64780899999997</v>
      </c>
    </row>
    <row r="2413" spans="1:3" x14ac:dyDescent="0.3">
      <c r="A2413" s="156">
        <v>41739.749999994194</v>
      </c>
      <c r="B2413" s="155">
        <v>18</v>
      </c>
      <c r="C2413" s="153">
        <v>154.21654899999999</v>
      </c>
    </row>
    <row r="2414" spans="1:3" x14ac:dyDescent="0.3">
      <c r="A2414" s="156">
        <v>41739.791666660858</v>
      </c>
      <c r="B2414" s="155">
        <v>19</v>
      </c>
      <c r="C2414" s="153">
        <v>144.633025</v>
      </c>
    </row>
    <row r="2415" spans="1:3" x14ac:dyDescent="0.3">
      <c r="A2415" s="156">
        <v>41739.833333327522</v>
      </c>
      <c r="B2415" s="155">
        <v>20</v>
      </c>
      <c r="C2415" s="153">
        <v>139.71147400000001</v>
      </c>
    </row>
    <row r="2416" spans="1:3" x14ac:dyDescent="0.3">
      <c r="A2416" s="156">
        <v>41739.874999994187</v>
      </c>
      <c r="B2416" s="155">
        <v>21</v>
      </c>
      <c r="C2416" s="153">
        <v>136.47468000000001</v>
      </c>
    </row>
    <row r="2417" spans="1:3" x14ac:dyDescent="0.3">
      <c r="A2417" s="156">
        <v>41739.916666660851</v>
      </c>
      <c r="B2417" s="155">
        <v>22</v>
      </c>
      <c r="C2417" s="153">
        <v>135.85806399999998</v>
      </c>
    </row>
    <row r="2418" spans="1:3" x14ac:dyDescent="0.3">
      <c r="A2418" s="156">
        <v>41739.958333327515</v>
      </c>
      <c r="B2418" s="155">
        <v>23</v>
      </c>
      <c r="C2418" s="153">
        <v>134.673338</v>
      </c>
    </row>
    <row r="2419" spans="1:3" x14ac:dyDescent="0.3">
      <c r="A2419" s="156">
        <v>41739.958333327515</v>
      </c>
      <c r="B2419" s="155">
        <v>24</v>
      </c>
      <c r="C2419" s="153">
        <v>135.00630799999999</v>
      </c>
    </row>
    <row r="2420" spans="1:3" x14ac:dyDescent="0.3">
      <c r="A2420" s="156">
        <v>41740.041666660843</v>
      </c>
      <c r="B2420" s="155">
        <v>1</v>
      </c>
      <c r="C2420" s="153">
        <v>133.988327</v>
      </c>
    </row>
    <row r="2421" spans="1:3" x14ac:dyDescent="0.3">
      <c r="A2421" s="156">
        <v>41740.083333327508</v>
      </c>
      <c r="B2421" s="155">
        <v>2</v>
      </c>
      <c r="C2421" s="153">
        <v>129.822248</v>
      </c>
    </row>
    <row r="2422" spans="1:3" x14ac:dyDescent="0.3">
      <c r="A2422" s="156">
        <v>41740.124999994172</v>
      </c>
      <c r="B2422" s="155">
        <v>3</v>
      </c>
      <c r="C2422" s="153">
        <v>127.057006</v>
      </c>
    </row>
    <row r="2423" spans="1:3" x14ac:dyDescent="0.3">
      <c r="A2423" s="156">
        <v>41740.166666660836</v>
      </c>
      <c r="B2423" s="155">
        <v>4</v>
      </c>
      <c r="C2423" s="153">
        <v>124.40532200000001</v>
      </c>
    </row>
    <row r="2424" spans="1:3" x14ac:dyDescent="0.3">
      <c r="A2424" s="156">
        <v>41740.2083333275</v>
      </c>
      <c r="B2424" s="155">
        <v>5</v>
      </c>
      <c r="C2424" s="153">
        <v>123.30729199999999</v>
      </c>
    </row>
    <row r="2425" spans="1:3" x14ac:dyDescent="0.3">
      <c r="A2425" s="156">
        <v>41740.249999994165</v>
      </c>
      <c r="B2425" s="155">
        <v>6</v>
      </c>
      <c r="C2425" s="153">
        <v>129.67113799999998</v>
      </c>
    </row>
    <row r="2426" spans="1:3" x14ac:dyDescent="0.3">
      <c r="A2426" s="156">
        <v>41740.291666660829</v>
      </c>
      <c r="B2426" s="155">
        <v>7</v>
      </c>
      <c r="C2426" s="153">
        <v>138.244449</v>
      </c>
    </row>
    <row r="2427" spans="1:3" x14ac:dyDescent="0.3">
      <c r="A2427" s="156">
        <v>41740.333333327493</v>
      </c>
      <c r="B2427" s="155">
        <v>8</v>
      </c>
      <c r="C2427" s="153">
        <v>149.24808000000002</v>
      </c>
    </row>
    <row r="2428" spans="1:3" x14ac:dyDescent="0.3">
      <c r="A2428" s="156">
        <v>41740.374999994157</v>
      </c>
      <c r="B2428" s="155">
        <v>9</v>
      </c>
      <c r="C2428" s="153">
        <v>157.69270299999999</v>
      </c>
    </row>
    <row r="2429" spans="1:3" x14ac:dyDescent="0.3">
      <c r="A2429" s="156">
        <v>41740.416666660822</v>
      </c>
      <c r="B2429" s="155">
        <v>10</v>
      </c>
      <c r="C2429" s="153">
        <v>162.49598700000001</v>
      </c>
    </row>
    <row r="2430" spans="1:3" x14ac:dyDescent="0.3">
      <c r="A2430" s="156">
        <v>41740.458333327486</v>
      </c>
      <c r="B2430" s="155">
        <v>11</v>
      </c>
      <c r="C2430" s="153">
        <v>165.85997599999999</v>
      </c>
    </row>
    <row r="2431" spans="1:3" x14ac:dyDescent="0.3">
      <c r="A2431" s="156">
        <v>41740.49999999415</v>
      </c>
      <c r="B2431" s="155">
        <v>12</v>
      </c>
      <c r="C2431" s="153">
        <v>166.10927100000001</v>
      </c>
    </row>
    <row r="2432" spans="1:3" x14ac:dyDescent="0.3">
      <c r="A2432" s="156">
        <v>41740.541666660814</v>
      </c>
      <c r="B2432" s="155">
        <v>13</v>
      </c>
      <c r="C2432" s="153">
        <v>166.61762499999998</v>
      </c>
    </row>
    <row r="2433" spans="1:3" x14ac:dyDescent="0.3">
      <c r="A2433" s="156">
        <v>41740.583333327479</v>
      </c>
      <c r="B2433" s="155">
        <v>14</v>
      </c>
      <c r="C2433" s="153">
        <v>166.86632800000001</v>
      </c>
    </row>
    <row r="2434" spans="1:3" x14ac:dyDescent="0.3">
      <c r="A2434" s="156">
        <v>41740.624999994143</v>
      </c>
      <c r="B2434" s="155">
        <v>15</v>
      </c>
      <c r="C2434" s="153">
        <v>167.051817</v>
      </c>
    </row>
    <row r="2435" spans="1:3" x14ac:dyDescent="0.3">
      <c r="A2435" s="156">
        <v>41740.666666660807</v>
      </c>
      <c r="B2435" s="155">
        <v>16</v>
      </c>
      <c r="C2435" s="153">
        <v>163.38760399999998</v>
      </c>
    </row>
    <row r="2436" spans="1:3" x14ac:dyDescent="0.3">
      <c r="A2436" s="156">
        <v>41740.708333327471</v>
      </c>
      <c r="B2436" s="155">
        <v>17</v>
      </c>
      <c r="C2436" s="153">
        <v>155.45214799999999</v>
      </c>
    </row>
    <row r="2437" spans="1:3" x14ac:dyDescent="0.3">
      <c r="A2437" s="156">
        <v>41740.749999994136</v>
      </c>
      <c r="B2437" s="155">
        <v>18</v>
      </c>
      <c r="C2437" s="153">
        <v>150.437094</v>
      </c>
    </row>
    <row r="2438" spans="1:3" x14ac:dyDescent="0.3">
      <c r="A2438" s="156">
        <v>41740.7916666608</v>
      </c>
      <c r="B2438" s="155">
        <v>19</v>
      </c>
      <c r="C2438" s="153">
        <v>139.78394900000001</v>
      </c>
    </row>
    <row r="2439" spans="1:3" x14ac:dyDescent="0.3">
      <c r="A2439" s="156">
        <v>41740.833333327464</v>
      </c>
      <c r="B2439" s="155">
        <v>20</v>
      </c>
      <c r="C2439" s="153">
        <v>133.493708</v>
      </c>
    </row>
    <row r="2440" spans="1:3" x14ac:dyDescent="0.3">
      <c r="A2440" s="156">
        <v>41740.874999994128</v>
      </c>
      <c r="B2440" s="155">
        <v>21</v>
      </c>
      <c r="C2440" s="153">
        <v>129.21884799999998</v>
      </c>
    </row>
    <row r="2441" spans="1:3" x14ac:dyDescent="0.3">
      <c r="A2441" s="156">
        <v>41740.916666660793</v>
      </c>
      <c r="B2441" s="155">
        <v>22</v>
      </c>
      <c r="C2441" s="153">
        <v>128.84308200000001</v>
      </c>
    </row>
    <row r="2442" spans="1:3" x14ac:dyDescent="0.3">
      <c r="A2442" s="156">
        <v>41740.958333327457</v>
      </c>
      <c r="B2442" s="155">
        <v>23</v>
      </c>
      <c r="C2442" s="153">
        <v>126.86561500000001</v>
      </c>
    </row>
    <row r="2443" spans="1:3" x14ac:dyDescent="0.3">
      <c r="A2443" s="156">
        <v>41740.958333327457</v>
      </c>
      <c r="B2443" s="155">
        <v>24</v>
      </c>
      <c r="C2443" s="153">
        <v>126.58322399999999</v>
      </c>
    </row>
    <row r="2444" spans="1:3" x14ac:dyDescent="0.3">
      <c r="A2444" s="156">
        <v>41741.041666660785</v>
      </c>
      <c r="B2444" s="155">
        <v>1</v>
      </c>
      <c r="C2444" s="153">
        <v>124.582536</v>
      </c>
    </row>
    <row r="2445" spans="1:3" x14ac:dyDescent="0.3">
      <c r="A2445" s="156">
        <v>41741.08333332745</v>
      </c>
      <c r="B2445" s="155">
        <v>2</v>
      </c>
      <c r="C2445" s="153">
        <v>121.49421100000001</v>
      </c>
    </row>
    <row r="2446" spans="1:3" x14ac:dyDescent="0.3">
      <c r="A2446" s="156">
        <v>41741.124999994114</v>
      </c>
      <c r="B2446" s="155">
        <v>3</v>
      </c>
      <c r="C2446" s="153">
        <v>118.34881500000002</v>
      </c>
    </row>
    <row r="2447" spans="1:3" x14ac:dyDescent="0.3">
      <c r="A2447" s="156">
        <v>41741.166666660778</v>
      </c>
      <c r="B2447" s="155">
        <v>4</v>
      </c>
      <c r="C2447" s="153">
        <v>114.64750600000001</v>
      </c>
    </row>
    <row r="2448" spans="1:3" x14ac:dyDescent="0.3">
      <c r="A2448" s="156">
        <v>41741.208333327442</v>
      </c>
      <c r="B2448" s="155">
        <v>5</v>
      </c>
      <c r="C2448" s="153">
        <v>112.30806799999999</v>
      </c>
    </row>
    <row r="2449" spans="1:3" x14ac:dyDescent="0.3">
      <c r="A2449" s="156">
        <v>41741.249999994106</v>
      </c>
      <c r="B2449" s="155">
        <v>6</v>
      </c>
      <c r="C2449" s="153">
        <v>112.82331000000001</v>
      </c>
    </row>
    <row r="2450" spans="1:3" x14ac:dyDescent="0.3">
      <c r="A2450" s="156">
        <v>41741.291666660771</v>
      </c>
      <c r="B2450" s="155">
        <v>7</v>
      </c>
      <c r="C2450" s="153">
        <v>115.34814300000001</v>
      </c>
    </row>
    <row r="2451" spans="1:3" x14ac:dyDescent="0.3">
      <c r="A2451" s="156">
        <v>41741.333333327435</v>
      </c>
      <c r="B2451" s="155">
        <v>8</v>
      </c>
      <c r="C2451" s="153">
        <v>118.336882</v>
      </c>
    </row>
    <row r="2452" spans="1:3" x14ac:dyDescent="0.3">
      <c r="A2452" s="156">
        <v>41741.374999994099</v>
      </c>
      <c r="B2452" s="155">
        <v>9</v>
      </c>
      <c r="C2452" s="153">
        <v>119.504116</v>
      </c>
    </row>
    <row r="2453" spans="1:3" x14ac:dyDescent="0.3">
      <c r="A2453" s="156">
        <v>41741.416666660763</v>
      </c>
      <c r="B2453" s="155">
        <v>10</v>
      </c>
      <c r="C2453" s="153">
        <v>120.75126900000002</v>
      </c>
    </row>
    <row r="2454" spans="1:3" x14ac:dyDescent="0.3">
      <c r="A2454" s="156">
        <v>41741.458333327428</v>
      </c>
      <c r="B2454" s="155">
        <v>11</v>
      </c>
      <c r="C2454" s="153">
        <v>120.68051199999999</v>
      </c>
    </row>
    <row r="2455" spans="1:3" x14ac:dyDescent="0.3">
      <c r="A2455" s="156">
        <v>41741.499999994092</v>
      </c>
      <c r="B2455" s="155">
        <v>12</v>
      </c>
      <c r="C2455" s="153">
        <v>120.89405000000001</v>
      </c>
    </row>
    <row r="2456" spans="1:3" x14ac:dyDescent="0.3">
      <c r="A2456" s="156">
        <v>41741.541666660756</v>
      </c>
      <c r="B2456" s="155">
        <v>13</v>
      </c>
      <c r="C2456" s="153">
        <v>121.554126</v>
      </c>
    </row>
    <row r="2457" spans="1:3" x14ac:dyDescent="0.3">
      <c r="A2457" s="156">
        <v>41741.58333332742</v>
      </c>
      <c r="B2457" s="155">
        <v>14</v>
      </c>
      <c r="C2457" s="153">
        <v>118.34686300000001</v>
      </c>
    </row>
    <row r="2458" spans="1:3" x14ac:dyDescent="0.3">
      <c r="A2458" s="156">
        <v>41741.624999994085</v>
      </c>
      <c r="B2458" s="155">
        <v>15</v>
      </c>
      <c r="C2458" s="153">
        <v>115.905119</v>
      </c>
    </row>
    <row r="2459" spans="1:3" x14ac:dyDescent="0.3">
      <c r="A2459" s="156">
        <v>41741.666666660749</v>
      </c>
      <c r="B2459" s="155">
        <v>16</v>
      </c>
      <c r="C2459" s="153">
        <v>111.36869799999999</v>
      </c>
    </row>
    <row r="2460" spans="1:3" x14ac:dyDescent="0.3">
      <c r="A2460" s="156">
        <v>41741.708333327413</v>
      </c>
      <c r="B2460" s="155">
        <v>17</v>
      </c>
      <c r="C2460" s="153">
        <v>108.02304500000001</v>
      </c>
    </row>
    <row r="2461" spans="1:3" x14ac:dyDescent="0.3">
      <c r="A2461" s="156">
        <v>41741.749999994077</v>
      </c>
      <c r="B2461" s="155">
        <v>18</v>
      </c>
      <c r="C2461" s="153">
        <v>106.75804900000001</v>
      </c>
    </row>
    <row r="2462" spans="1:3" x14ac:dyDescent="0.3">
      <c r="A2462" s="156">
        <v>41741.791666660742</v>
      </c>
      <c r="B2462" s="155">
        <v>19</v>
      </c>
      <c r="C2462" s="153">
        <v>105.32280700000001</v>
      </c>
    </row>
    <row r="2463" spans="1:3" x14ac:dyDescent="0.3">
      <c r="A2463" s="156">
        <v>41741.833333327406</v>
      </c>
      <c r="B2463" s="155">
        <v>20</v>
      </c>
      <c r="C2463" s="153">
        <v>104.105017</v>
      </c>
    </row>
    <row r="2464" spans="1:3" x14ac:dyDescent="0.3">
      <c r="A2464" s="156">
        <v>41741.87499999407</v>
      </c>
      <c r="B2464" s="155">
        <v>21</v>
      </c>
      <c r="C2464" s="153">
        <v>104.70289</v>
      </c>
    </row>
    <row r="2465" spans="1:3" x14ac:dyDescent="0.3">
      <c r="A2465" s="156">
        <v>41741.916666660734</v>
      </c>
      <c r="B2465" s="155">
        <v>22</v>
      </c>
      <c r="C2465" s="153">
        <v>106.07242600000001</v>
      </c>
    </row>
    <row r="2466" spans="1:3" x14ac:dyDescent="0.3">
      <c r="A2466" s="156">
        <v>41741.958333327399</v>
      </c>
      <c r="B2466" s="155">
        <v>23</v>
      </c>
      <c r="C2466" s="153">
        <v>104.27006</v>
      </c>
    </row>
    <row r="2467" spans="1:3" x14ac:dyDescent="0.3">
      <c r="A2467" s="156">
        <v>41741.958333327399</v>
      </c>
      <c r="B2467" s="155">
        <v>24</v>
      </c>
      <c r="C2467" s="153">
        <v>104.9337</v>
      </c>
    </row>
    <row r="2468" spans="1:3" x14ac:dyDescent="0.3">
      <c r="A2468" s="156">
        <v>41742.041666660727</v>
      </c>
      <c r="B2468" s="155">
        <v>1</v>
      </c>
      <c r="C2468" s="153">
        <v>101.61621500000001</v>
      </c>
    </row>
    <row r="2469" spans="1:3" x14ac:dyDescent="0.3">
      <c r="A2469" s="156">
        <v>41742.083333327391</v>
      </c>
      <c r="B2469" s="155">
        <v>2</v>
      </c>
      <c r="C2469" s="153">
        <v>100.04086299999999</v>
      </c>
    </row>
    <row r="2470" spans="1:3" x14ac:dyDescent="0.3">
      <c r="A2470" s="156">
        <v>41742.124999994056</v>
      </c>
      <c r="B2470" s="155">
        <v>3</v>
      </c>
      <c r="C2470" s="153">
        <v>99.691780000000008</v>
      </c>
    </row>
    <row r="2471" spans="1:3" x14ac:dyDescent="0.3">
      <c r="A2471" s="156">
        <v>41742.16666666072</v>
      </c>
      <c r="B2471" s="155">
        <v>4</v>
      </c>
      <c r="C2471" s="153">
        <v>98.833382</v>
      </c>
    </row>
    <row r="2472" spans="1:3" x14ac:dyDescent="0.3">
      <c r="A2472" s="156">
        <v>41742.208333327384</v>
      </c>
      <c r="B2472" s="155">
        <v>5</v>
      </c>
      <c r="C2472" s="153">
        <v>98.049814999999995</v>
      </c>
    </row>
    <row r="2473" spans="1:3" x14ac:dyDescent="0.3">
      <c r="A2473" s="156">
        <v>41742.249999994048</v>
      </c>
      <c r="B2473" s="155">
        <v>6</v>
      </c>
      <c r="C2473" s="153">
        <v>99.043392999999995</v>
      </c>
    </row>
    <row r="2474" spans="1:3" x14ac:dyDescent="0.3">
      <c r="A2474" s="156">
        <v>41742.291666660713</v>
      </c>
      <c r="B2474" s="155">
        <v>7</v>
      </c>
      <c r="C2474" s="153">
        <v>98.31507400000001</v>
      </c>
    </row>
    <row r="2475" spans="1:3" x14ac:dyDescent="0.3">
      <c r="A2475" s="156">
        <v>41742.333333327377</v>
      </c>
      <c r="B2475" s="155">
        <v>8</v>
      </c>
      <c r="C2475" s="153">
        <v>95.87257799999999</v>
      </c>
    </row>
    <row r="2476" spans="1:3" x14ac:dyDescent="0.3">
      <c r="A2476" s="156">
        <v>41742.374999994041</v>
      </c>
      <c r="B2476" s="155">
        <v>9</v>
      </c>
      <c r="C2476" s="153">
        <v>94.205336000000003</v>
      </c>
    </row>
    <row r="2477" spans="1:3" x14ac:dyDescent="0.3">
      <c r="A2477" s="156">
        <v>41742.416666660705</v>
      </c>
      <c r="B2477" s="155">
        <v>10</v>
      </c>
      <c r="C2477" s="153">
        <v>94.403278</v>
      </c>
    </row>
    <row r="2478" spans="1:3" x14ac:dyDescent="0.3">
      <c r="A2478" s="156">
        <v>41742.458333327369</v>
      </c>
      <c r="B2478" s="155">
        <v>11</v>
      </c>
      <c r="C2478" s="153">
        <v>95.462477000000007</v>
      </c>
    </row>
    <row r="2479" spans="1:3" x14ac:dyDescent="0.3">
      <c r="A2479" s="156">
        <v>41742.499999994034</v>
      </c>
      <c r="B2479" s="155">
        <v>12</v>
      </c>
      <c r="C2479" s="153">
        <v>95.966693000000006</v>
      </c>
    </row>
    <row r="2480" spans="1:3" x14ac:dyDescent="0.3">
      <c r="A2480" s="156">
        <v>41742.541666660698</v>
      </c>
      <c r="B2480" s="155">
        <v>13</v>
      </c>
      <c r="C2480" s="153">
        <v>96.446838000000014</v>
      </c>
    </row>
    <row r="2481" spans="1:3" x14ac:dyDescent="0.3">
      <c r="A2481" s="156">
        <v>41742.583333327362</v>
      </c>
      <c r="B2481" s="155">
        <v>14</v>
      </c>
      <c r="C2481" s="153">
        <v>96.197534000000019</v>
      </c>
    </row>
    <row r="2482" spans="1:3" x14ac:dyDescent="0.3">
      <c r="A2482" s="156">
        <v>41742.624999994026</v>
      </c>
      <c r="B2482" s="155">
        <v>15</v>
      </c>
      <c r="C2482" s="153">
        <v>95.96007800000001</v>
      </c>
    </row>
    <row r="2483" spans="1:3" x14ac:dyDescent="0.3">
      <c r="A2483" s="156">
        <v>41742.666666660691</v>
      </c>
      <c r="B2483" s="155">
        <v>16</v>
      </c>
      <c r="C2483" s="153">
        <v>97.165873000000005</v>
      </c>
    </row>
    <row r="2484" spans="1:3" x14ac:dyDescent="0.3">
      <c r="A2484" s="156">
        <v>41742.708333327355</v>
      </c>
      <c r="B2484" s="155">
        <v>17</v>
      </c>
      <c r="C2484" s="153">
        <v>96.365219999999994</v>
      </c>
    </row>
    <row r="2485" spans="1:3" x14ac:dyDescent="0.3">
      <c r="A2485" s="156">
        <v>41742.749999994019</v>
      </c>
      <c r="B2485" s="155">
        <v>18</v>
      </c>
      <c r="C2485" s="153">
        <v>96.027722000000011</v>
      </c>
    </row>
    <row r="2486" spans="1:3" x14ac:dyDescent="0.3">
      <c r="A2486" s="156">
        <v>41742.791666660683</v>
      </c>
      <c r="B2486" s="155">
        <v>19</v>
      </c>
      <c r="C2486" s="153">
        <v>94.081284000000011</v>
      </c>
    </row>
    <row r="2487" spans="1:3" x14ac:dyDescent="0.3">
      <c r="A2487" s="156">
        <v>41742.833333327348</v>
      </c>
      <c r="B2487" s="155">
        <v>20</v>
      </c>
      <c r="C2487" s="153">
        <v>94.088042000000002</v>
      </c>
    </row>
    <row r="2488" spans="1:3" x14ac:dyDescent="0.3">
      <c r="A2488" s="156">
        <v>41742.874999994012</v>
      </c>
      <c r="B2488" s="155">
        <v>21</v>
      </c>
      <c r="C2488" s="153">
        <v>95.485049999999987</v>
      </c>
    </row>
    <row r="2489" spans="1:3" x14ac:dyDescent="0.3">
      <c r="A2489" s="156">
        <v>41742.916666660676</v>
      </c>
      <c r="B2489" s="155">
        <v>22</v>
      </c>
      <c r="C2489" s="153">
        <v>96.824569999999994</v>
      </c>
    </row>
    <row r="2490" spans="1:3" x14ac:dyDescent="0.3">
      <c r="A2490" s="156">
        <v>41742.95833332734</v>
      </c>
      <c r="B2490" s="155">
        <v>23</v>
      </c>
      <c r="C2490" s="153">
        <v>97.571077000000002</v>
      </c>
    </row>
    <row r="2491" spans="1:3" x14ac:dyDescent="0.3">
      <c r="A2491" s="156">
        <v>41742.95833332734</v>
      </c>
      <c r="B2491" s="155">
        <v>24</v>
      </c>
      <c r="C2491" s="153">
        <v>98.511758</v>
      </c>
    </row>
    <row r="2492" spans="1:3" x14ac:dyDescent="0.3">
      <c r="A2492" s="156">
        <v>41743.041666660669</v>
      </c>
      <c r="B2492" s="155">
        <v>1</v>
      </c>
      <c r="C2492" s="153">
        <v>99.575955999999991</v>
      </c>
    </row>
    <row r="2493" spans="1:3" x14ac:dyDescent="0.3">
      <c r="A2493" s="156">
        <v>41743.083333327333</v>
      </c>
      <c r="B2493" s="155">
        <v>2</v>
      </c>
      <c r="C2493" s="153">
        <v>100.095641</v>
      </c>
    </row>
    <row r="2494" spans="1:3" x14ac:dyDescent="0.3">
      <c r="A2494" s="156">
        <v>41743.124999993997</v>
      </c>
      <c r="B2494" s="155">
        <v>3</v>
      </c>
      <c r="C2494" s="153">
        <v>100.736099</v>
      </c>
    </row>
    <row r="2495" spans="1:3" x14ac:dyDescent="0.3">
      <c r="A2495" s="156">
        <v>41743.166666660662</v>
      </c>
      <c r="B2495" s="155">
        <v>4</v>
      </c>
      <c r="C2495" s="153">
        <v>101.415459</v>
      </c>
    </row>
    <row r="2496" spans="1:3" x14ac:dyDescent="0.3">
      <c r="A2496" s="156">
        <v>41743.208333327326</v>
      </c>
      <c r="B2496" s="155">
        <v>5</v>
      </c>
      <c r="C2496" s="153">
        <v>103.56719400000001</v>
      </c>
    </row>
    <row r="2497" spans="1:3" x14ac:dyDescent="0.3">
      <c r="A2497" s="156">
        <v>41743.24999999399</v>
      </c>
      <c r="B2497" s="155">
        <v>6</v>
      </c>
      <c r="C2497" s="153">
        <v>111.867621</v>
      </c>
    </row>
    <row r="2498" spans="1:3" x14ac:dyDescent="0.3">
      <c r="A2498" s="156">
        <v>41743.291666660654</v>
      </c>
      <c r="B2498" s="155">
        <v>7</v>
      </c>
      <c r="C2498" s="153">
        <v>125.40214899999998</v>
      </c>
    </row>
    <row r="2499" spans="1:3" x14ac:dyDescent="0.3">
      <c r="A2499" s="156">
        <v>41743.333333327319</v>
      </c>
      <c r="B2499" s="155">
        <v>8</v>
      </c>
      <c r="C2499" s="153">
        <v>140.691441</v>
      </c>
    </row>
    <row r="2500" spans="1:3" x14ac:dyDescent="0.3">
      <c r="A2500" s="156">
        <v>41743.374999993983</v>
      </c>
      <c r="B2500" s="155">
        <v>9</v>
      </c>
      <c r="C2500" s="153">
        <v>153.68612999999999</v>
      </c>
    </row>
    <row r="2501" spans="1:3" x14ac:dyDescent="0.3">
      <c r="A2501" s="156">
        <v>41743.416666660647</v>
      </c>
      <c r="B2501" s="155">
        <v>10</v>
      </c>
      <c r="C2501" s="153">
        <v>160.099098</v>
      </c>
    </row>
    <row r="2502" spans="1:3" x14ac:dyDescent="0.3">
      <c r="A2502" s="156">
        <v>41743.458333327311</v>
      </c>
      <c r="B2502" s="155">
        <v>11</v>
      </c>
      <c r="C2502" s="153">
        <v>164.641198</v>
      </c>
    </row>
    <row r="2503" spans="1:3" x14ac:dyDescent="0.3">
      <c r="A2503" s="156">
        <v>41743.499999993976</v>
      </c>
      <c r="B2503" s="155">
        <v>12</v>
      </c>
      <c r="C2503" s="153">
        <v>166.19411100000002</v>
      </c>
    </row>
    <row r="2504" spans="1:3" x14ac:dyDescent="0.3">
      <c r="A2504" s="156">
        <v>41743.54166666064</v>
      </c>
      <c r="B2504" s="155">
        <v>13</v>
      </c>
      <c r="C2504" s="153">
        <v>168.31063</v>
      </c>
    </row>
    <row r="2505" spans="1:3" x14ac:dyDescent="0.3">
      <c r="A2505" s="156">
        <v>41743.583333327304</v>
      </c>
      <c r="B2505" s="155">
        <v>14</v>
      </c>
      <c r="C2505" s="153">
        <v>167.221755</v>
      </c>
    </row>
    <row r="2506" spans="1:3" x14ac:dyDescent="0.3">
      <c r="A2506" s="156">
        <v>41743.624999993968</v>
      </c>
      <c r="B2506" s="155">
        <v>15</v>
      </c>
      <c r="C2506" s="153">
        <v>167.91700300000002</v>
      </c>
    </row>
    <row r="2507" spans="1:3" x14ac:dyDescent="0.3">
      <c r="A2507" s="156">
        <v>41743.666666660632</v>
      </c>
      <c r="B2507" s="155">
        <v>16</v>
      </c>
      <c r="C2507" s="153">
        <v>165.389197</v>
      </c>
    </row>
    <row r="2508" spans="1:3" x14ac:dyDescent="0.3">
      <c r="A2508" s="156">
        <v>41743.708333327297</v>
      </c>
      <c r="B2508" s="155">
        <v>17</v>
      </c>
      <c r="C2508" s="153">
        <v>163.63828799999999</v>
      </c>
    </row>
    <row r="2509" spans="1:3" x14ac:dyDescent="0.3">
      <c r="A2509" s="156">
        <v>41743.749999993961</v>
      </c>
      <c r="B2509" s="155">
        <v>18</v>
      </c>
      <c r="C2509" s="153">
        <v>158.37365</v>
      </c>
    </row>
    <row r="2510" spans="1:3" x14ac:dyDescent="0.3">
      <c r="A2510" s="156">
        <v>41743.791666660625</v>
      </c>
      <c r="B2510" s="155">
        <v>19</v>
      </c>
      <c r="C2510" s="153">
        <v>147.77245400000001</v>
      </c>
    </row>
    <row r="2511" spans="1:3" x14ac:dyDescent="0.3">
      <c r="A2511" s="156">
        <v>41743.833333327289</v>
      </c>
      <c r="B2511" s="155">
        <v>20</v>
      </c>
      <c r="C2511" s="153">
        <v>140.63811200000001</v>
      </c>
    </row>
    <row r="2512" spans="1:3" x14ac:dyDescent="0.3">
      <c r="A2512" s="156">
        <v>41743.874999993954</v>
      </c>
      <c r="B2512" s="155">
        <v>21</v>
      </c>
      <c r="C2512" s="153">
        <v>136.23489499999999</v>
      </c>
    </row>
    <row r="2513" spans="1:3" x14ac:dyDescent="0.3">
      <c r="A2513" s="156">
        <v>41743.916666660618</v>
      </c>
      <c r="B2513" s="155">
        <v>22</v>
      </c>
      <c r="C2513" s="153">
        <v>136.774936</v>
      </c>
    </row>
    <row r="2514" spans="1:3" x14ac:dyDescent="0.3">
      <c r="A2514" s="156">
        <v>41743.958333327282</v>
      </c>
      <c r="B2514" s="155">
        <v>23</v>
      </c>
      <c r="C2514" s="153">
        <v>135.16134899999997</v>
      </c>
    </row>
    <row r="2515" spans="1:3" x14ac:dyDescent="0.3">
      <c r="A2515" s="156">
        <v>41743.958333327282</v>
      </c>
      <c r="B2515" s="155">
        <v>24</v>
      </c>
      <c r="C2515" s="153">
        <v>135.53681600000002</v>
      </c>
    </row>
    <row r="2516" spans="1:3" x14ac:dyDescent="0.3">
      <c r="A2516" s="156">
        <v>41744.041666660611</v>
      </c>
      <c r="B2516" s="155">
        <v>1</v>
      </c>
      <c r="C2516" s="153">
        <v>133.41844599999999</v>
      </c>
    </row>
    <row r="2517" spans="1:3" x14ac:dyDescent="0.3">
      <c r="A2517" s="156">
        <v>41744.083333327275</v>
      </c>
      <c r="B2517" s="155">
        <v>2</v>
      </c>
      <c r="C2517" s="153">
        <v>128.88763900000001</v>
      </c>
    </row>
    <row r="2518" spans="1:3" x14ac:dyDescent="0.3">
      <c r="A2518" s="156">
        <v>41744.124999993939</v>
      </c>
      <c r="B2518" s="155">
        <v>3</v>
      </c>
      <c r="C2518" s="153">
        <v>125.918666</v>
      </c>
    </row>
    <row r="2519" spans="1:3" x14ac:dyDescent="0.3">
      <c r="A2519" s="156">
        <v>41744.166666660603</v>
      </c>
      <c r="B2519" s="155">
        <v>4</v>
      </c>
      <c r="C2519" s="153">
        <v>124.39158299999998</v>
      </c>
    </row>
    <row r="2520" spans="1:3" x14ac:dyDescent="0.3">
      <c r="A2520" s="156">
        <v>41744.208333327268</v>
      </c>
      <c r="B2520" s="155">
        <v>5</v>
      </c>
      <c r="C2520" s="153">
        <v>124.132526</v>
      </c>
    </row>
    <row r="2521" spans="1:3" x14ac:dyDescent="0.3">
      <c r="A2521" s="156">
        <v>41744.249999993932</v>
      </c>
      <c r="B2521" s="155">
        <v>6</v>
      </c>
      <c r="C2521" s="153">
        <v>130.202393</v>
      </c>
    </row>
    <row r="2522" spans="1:3" x14ac:dyDescent="0.3">
      <c r="A2522" s="156">
        <v>41744.291666660596</v>
      </c>
      <c r="B2522" s="155">
        <v>7</v>
      </c>
      <c r="C2522" s="153">
        <v>139.73010400000001</v>
      </c>
    </row>
    <row r="2523" spans="1:3" x14ac:dyDescent="0.3">
      <c r="A2523" s="156">
        <v>41744.33333332726</v>
      </c>
      <c r="B2523" s="155">
        <v>8</v>
      </c>
      <c r="C2523" s="153">
        <v>153.80974000000001</v>
      </c>
    </row>
    <row r="2524" spans="1:3" x14ac:dyDescent="0.3">
      <c r="A2524" s="156">
        <v>41744.374999993925</v>
      </c>
      <c r="B2524" s="155">
        <v>9</v>
      </c>
      <c r="C2524" s="153">
        <v>163.504986</v>
      </c>
    </row>
    <row r="2525" spans="1:3" x14ac:dyDescent="0.3">
      <c r="A2525" s="156">
        <v>41744.416666660589</v>
      </c>
      <c r="B2525" s="155">
        <v>10</v>
      </c>
      <c r="C2525" s="153">
        <v>169.99231099999997</v>
      </c>
    </row>
    <row r="2526" spans="1:3" x14ac:dyDescent="0.3">
      <c r="A2526" s="156">
        <v>41744.458333327253</v>
      </c>
      <c r="B2526" s="155">
        <v>11</v>
      </c>
      <c r="C2526" s="153">
        <v>173.73741899999999</v>
      </c>
    </row>
    <row r="2527" spans="1:3" x14ac:dyDescent="0.3">
      <c r="A2527" s="156">
        <v>41744.499999993917</v>
      </c>
      <c r="B2527" s="155">
        <v>12</v>
      </c>
      <c r="C2527" s="153">
        <v>175.854784</v>
      </c>
    </row>
    <row r="2528" spans="1:3" x14ac:dyDescent="0.3">
      <c r="A2528" s="156">
        <v>41744.541666660582</v>
      </c>
      <c r="B2528" s="155">
        <v>13</v>
      </c>
      <c r="C2528" s="153">
        <v>176.510099</v>
      </c>
    </row>
    <row r="2529" spans="1:3" x14ac:dyDescent="0.3">
      <c r="A2529" s="156">
        <v>41744.583333327246</v>
      </c>
      <c r="B2529" s="155">
        <v>14</v>
      </c>
      <c r="C2529" s="153">
        <v>174.27811799999998</v>
      </c>
    </row>
    <row r="2530" spans="1:3" x14ac:dyDescent="0.3">
      <c r="A2530" s="156">
        <v>41744.62499999391</v>
      </c>
      <c r="B2530" s="155">
        <v>15</v>
      </c>
      <c r="C2530" s="153">
        <v>175.56768300000002</v>
      </c>
    </row>
    <row r="2531" spans="1:3" x14ac:dyDescent="0.3">
      <c r="A2531" s="156">
        <v>41744.666666660574</v>
      </c>
      <c r="B2531" s="155">
        <v>16</v>
      </c>
      <c r="C2531" s="153">
        <v>168.67250899999999</v>
      </c>
    </row>
    <row r="2532" spans="1:3" x14ac:dyDescent="0.3">
      <c r="A2532" s="156">
        <v>41744.708333327239</v>
      </c>
      <c r="B2532" s="155">
        <v>17</v>
      </c>
      <c r="C2532" s="153">
        <v>163.85567400000002</v>
      </c>
    </row>
    <row r="2533" spans="1:3" x14ac:dyDescent="0.3">
      <c r="A2533" s="156">
        <v>41744.749999993903</v>
      </c>
      <c r="B2533" s="155">
        <v>18</v>
      </c>
      <c r="C2533" s="153">
        <v>156.689615</v>
      </c>
    </row>
    <row r="2534" spans="1:3" x14ac:dyDescent="0.3">
      <c r="A2534" s="156">
        <v>41744.791666660567</v>
      </c>
      <c r="B2534" s="155">
        <v>19</v>
      </c>
      <c r="C2534" s="153">
        <v>146.33511100000001</v>
      </c>
    </row>
    <row r="2535" spans="1:3" x14ac:dyDescent="0.3">
      <c r="A2535" s="156">
        <v>41744.833333327231</v>
      </c>
      <c r="B2535" s="155">
        <v>20</v>
      </c>
      <c r="C2535" s="153">
        <v>139.67328500000002</v>
      </c>
    </row>
    <row r="2536" spans="1:3" x14ac:dyDescent="0.3">
      <c r="A2536" s="156">
        <v>41744.874999993895</v>
      </c>
      <c r="B2536" s="155">
        <v>21</v>
      </c>
      <c r="C2536" s="153">
        <v>136.91631700000002</v>
      </c>
    </row>
    <row r="2537" spans="1:3" x14ac:dyDescent="0.3">
      <c r="A2537" s="156">
        <v>41744.91666666056</v>
      </c>
      <c r="B2537" s="155">
        <v>22</v>
      </c>
      <c r="C2537" s="153">
        <v>136.80143100000001</v>
      </c>
    </row>
    <row r="2538" spans="1:3" x14ac:dyDescent="0.3">
      <c r="A2538" s="156">
        <v>41744.958333327224</v>
      </c>
      <c r="B2538" s="155">
        <v>23</v>
      </c>
      <c r="C2538" s="153">
        <v>135.24622400000001</v>
      </c>
    </row>
    <row r="2539" spans="1:3" x14ac:dyDescent="0.3">
      <c r="A2539" s="156">
        <v>41744.958333327224</v>
      </c>
      <c r="B2539" s="155">
        <v>24</v>
      </c>
      <c r="C2539" s="153">
        <v>135.83722499999999</v>
      </c>
    </row>
    <row r="2540" spans="1:3" x14ac:dyDescent="0.3">
      <c r="A2540" s="156">
        <v>41745.041666660552</v>
      </c>
      <c r="B2540" s="155">
        <v>1</v>
      </c>
      <c r="C2540" s="153">
        <v>133.252036</v>
      </c>
    </row>
    <row r="2541" spans="1:3" x14ac:dyDescent="0.3">
      <c r="A2541" s="156">
        <v>41745.083333327217</v>
      </c>
      <c r="B2541" s="155">
        <v>2</v>
      </c>
      <c r="C2541" s="153">
        <v>129.92652799999999</v>
      </c>
    </row>
    <row r="2542" spans="1:3" x14ac:dyDescent="0.3">
      <c r="A2542" s="156">
        <v>41745.124999993881</v>
      </c>
      <c r="B2542" s="155">
        <v>3</v>
      </c>
      <c r="C2542" s="153">
        <v>127.510752</v>
      </c>
    </row>
    <row r="2543" spans="1:3" x14ac:dyDescent="0.3">
      <c r="A2543" s="156">
        <v>41745.166666660545</v>
      </c>
      <c r="B2543" s="155">
        <v>4</v>
      </c>
      <c r="C2543" s="153">
        <v>125.77882</v>
      </c>
    </row>
    <row r="2544" spans="1:3" x14ac:dyDescent="0.3">
      <c r="A2544" s="156">
        <v>41745.208333327209</v>
      </c>
      <c r="B2544" s="155">
        <v>5</v>
      </c>
      <c r="C2544" s="153">
        <v>125.51478800000001</v>
      </c>
    </row>
    <row r="2545" spans="1:3" x14ac:dyDescent="0.3">
      <c r="A2545" s="156">
        <v>41745.249999993874</v>
      </c>
      <c r="B2545" s="155">
        <v>6</v>
      </c>
      <c r="C2545" s="153">
        <v>129.98100400000001</v>
      </c>
    </row>
    <row r="2546" spans="1:3" x14ac:dyDescent="0.3">
      <c r="A2546" s="156">
        <v>41745.291666660538</v>
      </c>
      <c r="B2546" s="155">
        <v>7</v>
      </c>
      <c r="C2546" s="153">
        <v>140.35307800000001</v>
      </c>
    </row>
    <row r="2547" spans="1:3" x14ac:dyDescent="0.3">
      <c r="A2547" s="156">
        <v>41745.333333327202</v>
      </c>
      <c r="B2547" s="155">
        <v>8</v>
      </c>
      <c r="C2547" s="153">
        <v>151.19036700000001</v>
      </c>
    </row>
    <row r="2548" spans="1:3" x14ac:dyDescent="0.3">
      <c r="A2548" s="156">
        <v>41745.374999993866</v>
      </c>
      <c r="B2548" s="155">
        <v>9</v>
      </c>
      <c r="C2548" s="153">
        <v>161.250394</v>
      </c>
    </row>
    <row r="2549" spans="1:3" x14ac:dyDescent="0.3">
      <c r="A2549" s="156">
        <v>41745.416666660531</v>
      </c>
      <c r="B2549" s="155">
        <v>10</v>
      </c>
      <c r="C2549" s="153">
        <v>167.07308900000001</v>
      </c>
    </row>
    <row r="2550" spans="1:3" x14ac:dyDescent="0.3">
      <c r="A2550" s="156">
        <v>41745.458333327195</v>
      </c>
      <c r="B2550" s="155">
        <v>11</v>
      </c>
      <c r="C2550" s="153">
        <v>171.79816100000002</v>
      </c>
    </row>
    <row r="2551" spans="1:3" x14ac:dyDescent="0.3">
      <c r="A2551" s="156">
        <v>41745.499999993859</v>
      </c>
      <c r="B2551" s="155">
        <v>12</v>
      </c>
      <c r="C2551" s="153">
        <v>174.07528199999999</v>
      </c>
    </row>
    <row r="2552" spans="1:3" x14ac:dyDescent="0.3">
      <c r="A2552" s="156">
        <v>41745.541666660523</v>
      </c>
      <c r="B2552" s="155">
        <v>13</v>
      </c>
      <c r="C2552" s="153">
        <v>176.11468199999999</v>
      </c>
    </row>
    <row r="2553" spans="1:3" x14ac:dyDescent="0.3">
      <c r="A2553" s="156">
        <v>41745.583333327188</v>
      </c>
      <c r="B2553" s="155">
        <v>14</v>
      </c>
      <c r="C2553" s="153">
        <v>174.893856</v>
      </c>
    </row>
    <row r="2554" spans="1:3" x14ac:dyDescent="0.3">
      <c r="A2554" s="156">
        <v>41745.624999993852</v>
      </c>
      <c r="B2554" s="155">
        <v>15</v>
      </c>
      <c r="C2554" s="153">
        <v>175.34661700000001</v>
      </c>
    </row>
    <row r="2555" spans="1:3" x14ac:dyDescent="0.3">
      <c r="A2555" s="156">
        <v>41745.666666660516</v>
      </c>
      <c r="B2555" s="155">
        <v>16</v>
      </c>
      <c r="C2555" s="153">
        <v>170.968456</v>
      </c>
    </row>
    <row r="2556" spans="1:3" x14ac:dyDescent="0.3">
      <c r="A2556" s="156">
        <v>41745.70833332718</v>
      </c>
      <c r="B2556" s="155">
        <v>17</v>
      </c>
      <c r="C2556" s="153">
        <v>165.11596600000001</v>
      </c>
    </row>
    <row r="2557" spans="1:3" x14ac:dyDescent="0.3">
      <c r="A2557" s="156">
        <v>41745.749999993845</v>
      </c>
      <c r="B2557" s="155">
        <v>18</v>
      </c>
      <c r="C2557" s="153">
        <v>156.17782099999999</v>
      </c>
    </row>
    <row r="2558" spans="1:3" x14ac:dyDescent="0.3">
      <c r="A2558" s="156">
        <v>41745.791666660509</v>
      </c>
      <c r="B2558" s="155">
        <v>19</v>
      </c>
      <c r="C2558" s="153">
        <v>147.40342200000001</v>
      </c>
    </row>
    <row r="2559" spans="1:3" x14ac:dyDescent="0.3">
      <c r="A2559" s="156">
        <v>41745.833333327173</v>
      </c>
      <c r="B2559" s="155">
        <v>20</v>
      </c>
      <c r="C2559" s="153">
        <v>141.22792799999999</v>
      </c>
    </row>
    <row r="2560" spans="1:3" x14ac:dyDescent="0.3">
      <c r="A2560" s="156">
        <v>41745.874999993837</v>
      </c>
      <c r="B2560" s="155">
        <v>21</v>
      </c>
      <c r="C2560" s="153">
        <v>137.619913</v>
      </c>
    </row>
    <row r="2561" spans="1:3" x14ac:dyDescent="0.3">
      <c r="A2561" s="156">
        <v>41745.916666660502</v>
      </c>
      <c r="B2561" s="155">
        <v>22</v>
      </c>
      <c r="C2561" s="153">
        <v>138.686656</v>
      </c>
    </row>
    <row r="2562" spans="1:3" x14ac:dyDescent="0.3">
      <c r="A2562" s="156">
        <v>41745.958333327166</v>
      </c>
      <c r="B2562" s="155">
        <v>23</v>
      </c>
      <c r="C2562" s="153">
        <v>136.844956</v>
      </c>
    </row>
    <row r="2563" spans="1:3" x14ac:dyDescent="0.3">
      <c r="A2563" s="156">
        <v>41745.958333327166</v>
      </c>
      <c r="B2563" s="155">
        <v>24</v>
      </c>
      <c r="C2563" s="153">
        <v>136.67960499999998</v>
      </c>
    </row>
    <row r="2564" spans="1:3" x14ac:dyDescent="0.3">
      <c r="A2564" s="156">
        <v>41746.041666660494</v>
      </c>
      <c r="B2564" s="155">
        <v>1</v>
      </c>
      <c r="C2564" s="153">
        <v>136.31980700000003</v>
      </c>
    </row>
    <row r="2565" spans="1:3" x14ac:dyDescent="0.3">
      <c r="A2565" s="156">
        <v>41746.083333327158</v>
      </c>
      <c r="B2565" s="155">
        <v>2</v>
      </c>
      <c r="C2565" s="153">
        <v>132.79294099999998</v>
      </c>
    </row>
    <row r="2566" spans="1:3" x14ac:dyDescent="0.3">
      <c r="A2566" s="156">
        <v>41746.124999993823</v>
      </c>
      <c r="B2566" s="155">
        <v>3</v>
      </c>
      <c r="C2566" s="153">
        <v>129.019385</v>
      </c>
    </row>
    <row r="2567" spans="1:3" x14ac:dyDescent="0.3">
      <c r="A2567" s="156">
        <v>41746.166666660487</v>
      </c>
      <c r="B2567" s="155">
        <v>4</v>
      </c>
      <c r="C2567" s="153">
        <v>127.01857399999999</v>
      </c>
    </row>
    <row r="2568" spans="1:3" x14ac:dyDescent="0.3">
      <c r="A2568" s="156">
        <v>41746.208333327151</v>
      </c>
      <c r="B2568" s="155">
        <v>5</v>
      </c>
      <c r="C2568" s="153">
        <v>127.25481600000001</v>
      </c>
    </row>
    <row r="2569" spans="1:3" x14ac:dyDescent="0.3">
      <c r="A2569" s="156">
        <v>41746.249999993815</v>
      </c>
      <c r="B2569" s="155">
        <v>6</v>
      </c>
      <c r="C2569" s="153">
        <v>132.22745599999999</v>
      </c>
    </row>
    <row r="2570" spans="1:3" x14ac:dyDescent="0.3">
      <c r="A2570" s="156">
        <v>41746.29166666048</v>
      </c>
      <c r="B2570" s="155">
        <v>7</v>
      </c>
      <c r="C2570" s="153">
        <v>141.00538299999999</v>
      </c>
    </row>
    <row r="2571" spans="1:3" x14ac:dyDescent="0.3">
      <c r="A2571" s="156">
        <v>41746.333333327144</v>
      </c>
      <c r="B2571" s="155">
        <v>8</v>
      </c>
      <c r="C2571" s="153">
        <v>153.12831399999999</v>
      </c>
    </row>
    <row r="2572" spans="1:3" x14ac:dyDescent="0.3">
      <c r="A2572" s="156">
        <v>41746.374999993808</v>
      </c>
      <c r="B2572" s="155">
        <v>9</v>
      </c>
      <c r="C2572" s="153">
        <v>163.45096699999999</v>
      </c>
    </row>
    <row r="2573" spans="1:3" x14ac:dyDescent="0.3">
      <c r="A2573" s="156">
        <v>41746.416666660472</v>
      </c>
      <c r="B2573" s="155">
        <v>10</v>
      </c>
      <c r="C2573" s="153">
        <v>168.80570300000002</v>
      </c>
    </row>
    <row r="2574" spans="1:3" x14ac:dyDescent="0.3">
      <c r="A2574" s="156">
        <v>41746.458333327137</v>
      </c>
      <c r="B2574" s="155">
        <v>11</v>
      </c>
      <c r="C2574" s="153">
        <v>171.404696</v>
      </c>
    </row>
    <row r="2575" spans="1:3" x14ac:dyDescent="0.3">
      <c r="A2575" s="156">
        <v>41746.499999993801</v>
      </c>
      <c r="B2575" s="155">
        <v>12</v>
      </c>
      <c r="C2575" s="153">
        <v>173.91019300000002</v>
      </c>
    </row>
    <row r="2576" spans="1:3" x14ac:dyDescent="0.3">
      <c r="A2576" s="156">
        <v>41746.541666660465</v>
      </c>
      <c r="B2576" s="155">
        <v>13</v>
      </c>
      <c r="C2576" s="153">
        <v>173.621869</v>
      </c>
    </row>
    <row r="2577" spans="1:3" x14ac:dyDescent="0.3">
      <c r="A2577" s="156">
        <v>41746.583333327129</v>
      </c>
      <c r="B2577" s="155">
        <v>14</v>
      </c>
      <c r="C2577" s="153">
        <v>173.15217200000001</v>
      </c>
    </row>
    <row r="2578" spans="1:3" x14ac:dyDescent="0.3">
      <c r="A2578" s="156">
        <v>41746.624999993794</v>
      </c>
      <c r="B2578" s="155">
        <v>15</v>
      </c>
      <c r="C2578" s="153">
        <v>172.187153</v>
      </c>
    </row>
    <row r="2579" spans="1:3" x14ac:dyDescent="0.3">
      <c r="A2579" s="156">
        <v>41746.666666660458</v>
      </c>
      <c r="B2579" s="155">
        <v>16</v>
      </c>
      <c r="C2579" s="153">
        <v>168.74722700000001</v>
      </c>
    </row>
    <row r="2580" spans="1:3" x14ac:dyDescent="0.3">
      <c r="A2580" s="156">
        <v>41746.708333327122</v>
      </c>
      <c r="B2580" s="155">
        <v>17</v>
      </c>
      <c r="C2580" s="153">
        <v>165.05542299999999</v>
      </c>
    </row>
    <row r="2581" spans="1:3" x14ac:dyDescent="0.3">
      <c r="A2581" s="156">
        <v>41746.749999993786</v>
      </c>
      <c r="B2581" s="155">
        <v>18</v>
      </c>
      <c r="C2581" s="153">
        <v>156.442217</v>
      </c>
    </row>
    <row r="2582" spans="1:3" x14ac:dyDescent="0.3">
      <c r="A2582" s="156">
        <v>41746.791666660451</v>
      </c>
      <c r="B2582" s="155">
        <v>19</v>
      </c>
      <c r="C2582" s="153">
        <v>146.40975399999999</v>
      </c>
    </row>
    <row r="2583" spans="1:3" x14ac:dyDescent="0.3">
      <c r="A2583" s="156">
        <v>41746.833333327115</v>
      </c>
      <c r="B2583" s="155">
        <v>20</v>
      </c>
      <c r="C2583" s="153">
        <v>140.007486</v>
      </c>
    </row>
    <row r="2584" spans="1:3" x14ac:dyDescent="0.3">
      <c r="A2584" s="156">
        <v>41746.874999993779</v>
      </c>
      <c r="B2584" s="155">
        <v>21</v>
      </c>
      <c r="C2584" s="153">
        <v>137.35657600000002</v>
      </c>
    </row>
    <row r="2585" spans="1:3" x14ac:dyDescent="0.3">
      <c r="A2585" s="156">
        <v>41746.916666660443</v>
      </c>
      <c r="B2585" s="155">
        <v>22</v>
      </c>
      <c r="C2585" s="153">
        <v>137.69504700000002</v>
      </c>
    </row>
    <row r="2586" spans="1:3" x14ac:dyDescent="0.3">
      <c r="A2586" s="156">
        <v>41746.958333327108</v>
      </c>
      <c r="B2586" s="155">
        <v>23</v>
      </c>
      <c r="C2586" s="153">
        <v>135.362887</v>
      </c>
    </row>
    <row r="2587" spans="1:3" x14ac:dyDescent="0.3">
      <c r="A2587" s="156">
        <v>41746.958333327108</v>
      </c>
      <c r="B2587" s="155">
        <v>24</v>
      </c>
      <c r="C2587" s="153">
        <v>135.38948699999997</v>
      </c>
    </row>
    <row r="2588" spans="1:3" x14ac:dyDescent="0.3">
      <c r="A2588" s="156">
        <v>41747.041666660436</v>
      </c>
      <c r="B2588" s="155">
        <v>1</v>
      </c>
      <c r="C2588" s="153">
        <v>133.096735</v>
      </c>
    </row>
    <row r="2589" spans="1:3" x14ac:dyDescent="0.3">
      <c r="A2589" s="156">
        <v>41747.0833333271</v>
      </c>
      <c r="B2589" s="155">
        <v>2</v>
      </c>
      <c r="C2589" s="153">
        <v>128.599144</v>
      </c>
    </row>
    <row r="2590" spans="1:3" x14ac:dyDescent="0.3">
      <c r="A2590" s="156">
        <v>41747.124999993765</v>
      </c>
      <c r="B2590" s="155">
        <v>3</v>
      </c>
      <c r="C2590" s="153">
        <v>125.55867000000001</v>
      </c>
    </row>
    <row r="2591" spans="1:3" x14ac:dyDescent="0.3">
      <c r="A2591" s="156">
        <v>41747.166666660429</v>
      </c>
      <c r="B2591" s="155">
        <v>4</v>
      </c>
      <c r="C2591" s="153">
        <v>123.33418399999999</v>
      </c>
    </row>
    <row r="2592" spans="1:3" x14ac:dyDescent="0.3">
      <c r="A2592" s="156">
        <v>41747.208333327093</v>
      </c>
      <c r="B2592" s="155">
        <v>5</v>
      </c>
      <c r="C2592" s="153">
        <v>122.834818</v>
      </c>
    </row>
    <row r="2593" spans="1:3" x14ac:dyDescent="0.3">
      <c r="A2593" s="156">
        <v>41747.249999993757</v>
      </c>
      <c r="B2593" s="155">
        <v>6</v>
      </c>
      <c r="C2593" s="153">
        <v>126.63369699999998</v>
      </c>
    </row>
    <row r="2594" spans="1:3" x14ac:dyDescent="0.3">
      <c r="A2594" s="156">
        <v>41747.291666660421</v>
      </c>
      <c r="B2594" s="155">
        <v>7</v>
      </c>
      <c r="C2594" s="153">
        <v>133.93338699999998</v>
      </c>
    </row>
    <row r="2595" spans="1:3" x14ac:dyDescent="0.3">
      <c r="A2595" s="156">
        <v>41747.333333327086</v>
      </c>
      <c r="B2595" s="155">
        <v>8</v>
      </c>
      <c r="C2595" s="153">
        <v>139.32007099999998</v>
      </c>
    </row>
    <row r="2596" spans="1:3" x14ac:dyDescent="0.3">
      <c r="A2596" s="156">
        <v>41747.37499999375</v>
      </c>
      <c r="B2596" s="155">
        <v>9</v>
      </c>
      <c r="C2596" s="153">
        <v>144.83570599999999</v>
      </c>
    </row>
    <row r="2597" spans="1:3" x14ac:dyDescent="0.3">
      <c r="A2597" s="156">
        <v>41747.416666660414</v>
      </c>
      <c r="B2597" s="155">
        <v>10</v>
      </c>
      <c r="C2597" s="153">
        <v>148.88961</v>
      </c>
    </row>
    <row r="2598" spans="1:3" x14ac:dyDescent="0.3">
      <c r="A2598" s="156">
        <v>41747.458333327078</v>
      </c>
      <c r="B2598" s="155">
        <v>11</v>
      </c>
      <c r="C2598" s="153">
        <v>148.98678100000001</v>
      </c>
    </row>
    <row r="2599" spans="1:3" x14ac:dyDescent="0.3">
      <c r="A2599" s="156">
        <v>41747.499999993743</v>
      </c>
      <c r="B2599" s="155">
        <v>12</v>
      </c>
      <c r="C2599" s="153">
        <v>150.52808699999997</v>
      </c>
    </row>
    <row r="2600" spans="1:3" x14ac:dyDescent="0.3">
      <c r="A2600" s="156">
        <v>41747.541666660407</v>
      </c>
      <c r="B2600" s="155">
        <v>13</v>
      </c>
      <c r="C2600" s="153">
        <v>150.55485199999998</v>
      </c>
    </row>
    <row r="2601" spans="1:3" x14ac:dyDescent="0.3">
      <c r="A2601" s="156">
        <v>41747.583333327071</v>
      </c>
      <c r="B2601" s="155">
        <v>14</v>
      </c>
      <c r="C2601" s="153">
        <v>147.525049</v>
      </c>
    </row>
    <row r="2602" spans="1:3" x14ac:dyDescent="0.3">
      <c r="A2602" s="156">
        <v>41747.624999993735</v>
      </c>
      <c r="B2602" s="155">
        <v>15</v>
      </c>
      <c r="C2602" s="153">
        <v>147.358026</v>
      </c>
    </row>
    <row r="2603" spans="1:3" x14ac:dyDescent="0.3">
      <c r="A2603" s="156">
        <v>41747.6666666604</v>
      </c>
      <c r="B2603" s="155">
        <v>16</v>
      </c>
      <c r="C2603" s="153">
        <v>142.92419799999999</v>
      </c>
    </row>
    <row r="2604" spans="1:3" x14ac:dyDescent="0.3">
      <c r="A2604" s="156">
        <v>41747.708333327064</v>
      </c>
      <c r="B2604" s="155">
        <v>17</v>
      </c>
      <c r="C2604" s="153">
        <v>138.899057</v>
      </c>
    </row>
    <row r="2605" spans="1:3" x14ac:dyDescent="0.3">
      <c r="A2605" s="156">
        <v>41747.749999993728</v>
      </c>
      <c r="B2605" s="155">
        <v>18</v>
      </c>
      <c r="C2605" s="153">
        <v>134.943725</v>
      </c>
    </row>
    <row r="2606" spans="1:3" x14ac:dyDescent="0.3">
      <c r="A2606" s="156">
        <v>41747.791666660392</v>
      </c>
      <c r="B2606" s="155">
        <v>19</v>
      </c>
      <c r="C2606" s="153">
        <v>127.115701</v>
      </c>
    </row>
    <row r="2607" spans="1:3" x14ac:dyDescent="0.3">
      <c r="A2607" s="156">
        <v>41747.833333327057</v>
      </c>
      <c r="B2607" s="155">
        <v>20</v>
      </c>
      <c r="C2607" s="153">
        <v>122.042205</v>
      </c>
    </row>
    <row r="2608" spans="1:3" x14ac:dyDescent="0.3">
      <c r="A2608" s="156">
        <v>41747.874999993721</v>
      </c>
      <c r="B2608" s="155">
        <v>21</v>
      </c>
      <c r="C2608" s="153">
        <v>119.41343499999999</v>
      </c>
    </row>
    <row r="2609" spans="1:3" x14ac:dyDescent="0.3">
      <c r="A2609" s="156">
        <v>41747.916666660385</v>
      </c>
      <c r="B2609" s="155">
        <v>22</v>
      </c>
      <c r="C2609" s="153">
        <v>119.89622499999999</v>
      </c>
    </row>
    <row r="2610" spans="1:3" x14ac:dyDescent="0.3">
      <c r="A2610" s="156">
        <v>41747.958333327049</v>
      </c>
      <c r="B2610" s="155">
        <v>23</v>
      </c>
      <c r="C2610" s="153">
        <v>119.37462099999999</v>
      </c>
    </row>
    <row r="2611" spans="1:3" x14ac:dyDescent="0.3">
      <c r="A2611" s="156">
        <v>41747.958333327049</v>
      </c>
      <c r="B2611" s="155">
        <v>24</v>
      </c>
      <c r="C2611" s="153">
        <v>119.68669</v>
      </c>
    </row>
    <row r="2612" spans="1:3" x14ac:dyDescent="0.3">
      <c r="A2612" s="156">
        <v>41748.041666660378</v>
      </c>
      <c r="B2612" s="155">
        <v>1</v>
      </c>
      <c r="C2612" s="153">
        <v>117.04090000000001</v>
      </c>
    </row>
    <row r="2613" spans="1:3" x14ac:dyDescent="0.3">
      <c r="A2613" s="156">
        <v>41748.083333327042</v>
      </c>
      <c r="B2613" s="155">
        <v>2</v>
      </c>
      <c r="C2613" s="153">
        <v>112.81617299999999</v>
      </c>
    </row>
    <row r="2614" spans="1:3" x14ac:dyDescent="0.3">
      <c r="A2614" s="156">
        <v>41748.124999993706</v>
      </c>
      <c r="B2614" s="155">
        <v>3</v>
      </c>
      <c r="C2614" s="153">
        <v>110.463701</v>
      </c>
    </row>
    <row r="2615" spans="1:3" x14ac:dyDescent="0.3">
      <c r="A2615" s="156">
        <v>41748.166666660371</v>
      </c>
      <c r="B2615" s="155">
        <v>4</v>
      </c>
      <c r="C2615" s="153">
        <v>108.944768</v>
      </c>
    </row>
    <row r="2616" spans="1:3" x14ac:dyDescent="0.3">
      <c r="A2616" s="156">
        <v>41748.208333327035</v>
      </c>
      <c r="B2616" s="155">
        <v>5</v>
      </c>
      <c r="C2616" s="153">
        <v>106.16101</v>
      </c>
    </row>
    <row r="2617" spans="1:3" x14ac:dyDescent="0.3">
      <c r="A2617" s="156">
        <v>41748.249999993699</v>
      </c>
      <c r="B2617" s="155">
        <v>6</v>
      </c>
      <c r="C2617" s="153">
        <v>106.70156799999999</v>
      </c>
    </row>
    <row r="2618" spans="1:3" x14ac:dyDescent="0.3">
      <c r="A2618" s="156">
        <v>41748.291666660363</v>
      </c>
      <c r="B2618" s="155">
        <v>7</v>
      </c>
      <c r="C2618" s="153">
        <v>107.86259800000001</v>
      </c>
    </row>
    <row r="2619" spans="1:3" x14ac:dyDescent="0.3">
      <c r="A2619" s="156">
        <v>41748.333333327028</v>
      </c>
      <c r="B2619" s="155">
        <v>8</v>
      </c>
      <c r="C2619" s="153">
        <v>109.972607</v>
      </c>
    </row>
    <row r="2620" spans="1:3" x14ac:dyDescent="0.3">
      <c r="A2620" s="156">
        <v>41748.374999993692</v>
      </c>
      <c r="B2620" s="155">
        <v>9</v>
      </c>
      <c r="C2620" s="153">
        <v>110.057773</v>
      </c>
    </row>
    <row r="2621" spans="1:3" x14ac:dyDescent="0.3">
      <c r="A2621" s="156">
        <v>41748.416666660356</v>
      </c>
      <c r="B2621" s="155">
        <v>10</v>
      </c>
      <c r="C2621" s="153">
        <v>110.70625700000001</v>
      </c>
    </row>
    <row r="2622" spans="1:3" x14ac:dyDescent="0.3">
      <c r="A2622" s="156">
        <v>41748.45833332702</v>
      </c>
      <c r="B2622" s="155">
        <v>11</v>
      </c>
      <c r="C2622" s="153">
        <v>111.17662800000002</v>
      </c>
    </row>
    <row r="2623" spans="1:3" x14ac:dyDescent="0.3">
      <c r="A2623" s="156">
        <v>41748.499999993684</v>
      </c>
      <c r="B2623" s="155">
        <v>12</v>
      </c>
      <c r="C2623" s="153">
        <v>113.87189300000001</v>
      </c>
    </row>
    <row r="2624" spans="1:3" x14ac:dyDescent="0.3">
      <c r="A2624" s="156">
        <v>41748.541666660349</v>
      </c>
      <c r="B2624" s="155">
        <v>13</v>
      </c>
      <c r="C2624" s="153">
        <v>113.63490400000001</v>
      </c>
    </row>
    <row r="2625" spans="1:3" x14ac:dyDescent="0.3">
      <c r="A2625" s="156">
        <v>41748.583333327013</v>
      </c>
      <c r="B2625" s="155">
        <v>14</v>
      </c>
      <c r="C2625" s="153">
        <v>112.50083000000001</v>
      </c>
    </row>
    <row r="2626" spans="1:3" x14ac:dyDescent="0.3">
      <c r="A2626" s="156">
        <v>41748.624999993677</v>
      </c>
      <c r="B2626" s="155">
        <v>15</v>
      </c>
      <c r="C2626" s="153">
        <v>110.59015500000001</v>
      </c>
    </row>
    <row r="2627" spans="1:3" x14ac:dyDescent="0.3">
      <c r="A2627" s="156">
        <v>41748.666666660341</v>
      </c>
      <c r="B2627" s="155">
        <v>16</v>
      </c>
      <c r="C2627" s="153">
        <v>108.27875</v>
      </c>
    </row>
    <row r="2628" spans="1:3" x14ac:dyDescent="0.3">
      <c r="A2628" s="156">
        <v>41748.708333327006</v>
      </c>
      <c r="B2628" s="155">
        <v>17</v>
      </c>
      <c r="C2628" s="153">
        <v>107.99882600000002</v>
      </c>
    </row>
    <row r="2629" spans="1:3" x14ac:dyDescent="0.3">
      <c r="A2629" s="156">
        <v>41748.74999999367</v>
      </c>
      <c r="B2629" s="155">
        <v>18</v>
      </c>
      <c r="C2629" s="153">
        <v>106.39648099999999</v>
      </c>
    </row>
    <row r="2630" spans="1:3" x14ac:dyDescent="0.3">
      <c r="A2630" s="156">
        <v>41748.791666660334</v>
      </c>
      <c r="B2630" s="155">
        <v>19</v>
      </c>
      <c r="C2630" s="153">
        <v>104.63726399999999</v>
      </c>
    </row>
    <row r="2631" spans="1:3" x14ac:dyDescent="0.3">
      <c r="A2631" s="156">
        <v>41748.833333326998</v>
      </c>
      <c r="B2631" s="155">
        <v>20</v>
      </c>
      <c r="C2631" s="153">
        <v>102.307604</v>
      </c>
    </row>
    <row r="2632" spans="1:3" x14ac:dyDescent="0.3">
      <c r="A2632" s="156">
        <v>41748.874999993663</v>
      </c>
      <c r="B2632" s="155">
        <v>21</v>
      </c>
      <c r="C2632" s="153">
        <v>102.932635</v>
      </c>
    </row>
    <row r="2633" spans="1:3" x14ac:dyDescent="0.3">
      <c r="A2633" s="156">
        <v>41748.916666660327</v>
      </c>
      <c r="B2633" s="155">
        <v>22</v>
      </c>
      <c r="C2633" s="153">
        <v>103.765021</v>
      </c>
    </row>
    <row r="2634" spans="1:3" x14ac:dyDescent="0.3">
      <c r="A2634" s="156">
        <v>41748.958333326991</v>
      </c>
      <c r="B2634" s="155">
        <v>23</v>
      </c>
      <c r="C2634" s="153">
        <v>102.29938799999999</v>
      </c>
    </row>
    <row r="2635" spans="1:3" x14ac:dyDescent="0.3">
      <c r="A2635" s="156">
        <v>41748.958333326991</v>
      </c>
      <c r="B2635" s="155">
        <v>24</v>
      </c>
      <c r="C2635" s="153">
        <v>101.20892000000001</v>
      </c>
    </row>
    <row r="2636" spans="1:3" x14ac:dyDescent="0.3">
      <c r="A2636" s="156">
        <v>41749.04166666032</v>
      </c>
      <c r="B2636" s="155">
        <v>1</v>
      </c>
      <c r="C2636" s="153">
        <v>100.686466</v>
      </c>
    </row>
    <row r="2637" spans="1:3" x14ac:dyDescent="0.3">
      <c r="A2637" s="156">
        <v>41749.083333326984</v>
      </c>
      <c r="B2637" s="155">
        <v>2</v>
      </c>
      <c r="C2637" s="153">
        <v>98.830072999999999</v>
      </c>
    </row>
    <row r="2638" spans="1:3" x14ac:dyDescent="0.3">
      <c r="A2638" s="156">
        <v>41749.124999993648</v>
      </c>
      <c r="B2638" s="155">
        <v>3</v>
      </c>
      <c r="C2638" s="153">
        <v>97.964934999999997</v>
      </c>
    </row>
    <row r="2639" spans="1:3" x14ac:dyDescent="0.3">
      <c r="A2639" s="156">
        <v>41749.166666660312</v>
      </c>
      <c r="B2639" s="155">
        <v>4</v>
      </c>
      <c r="C2639" s="153">
        <v>97.223141999999996</v>
      </c>
    </row>
    <row r="2640" spans="1:3" x14ac:dyDescent="0.3">
      <c r="A2640" s="156">
        <v>41749.208333326977</v>
      </c>
      <c r="B2640" s="155">
        <v>5</v>
      </c>
      <c r="C2640" s="153">
        <v>96.477024</v>
      </c>
    </row>
    <row r="2641" spans="1:3" x14ac:dyDescent="0.3">
      <c r="A2641" s="156">
        <v>41749.249999993641</v>
      </c>
      <c r="B2641" s="155">
        <v>6</v>
      </c>
      <c r="C2641" s="153">
        <v>97.064889999999991</v>
      </c>
    </row>
    <row r="2642" spans="1:3" x14ac:dyDescent="0.3">
      <c r="A2642" s="156">
        <v>41749.291666660305</v>
      </c>
      <c r="B2642" s="155">
        <v>7</v>
      </c>
      <c r="C2642" s="153">
        <v>97.277021000000005</v>
      </c>
    </row>
    <row r="2643" spans="1:3" x14ac:dyDescent="0.3">
      <c r="A2643" s="156">
        <v>41749.333333326969</v>
      </c>
      <c r="B2643" s="155">
        <v>8</v>
      </c>
      <c r="C2643" s="153">
        <v>95.524271999999996</v>
      </c>
    </row>
    <row r="2644" spans="1:3" x14ac:dyDescent="0.3">
      <c r="A2644" s="156">
        <v>41749.374999993634</v>
      </c>
      <c r="B2644" s="155">
        <v>9</v>
      </c>
      <c r="C2644" s="153">
        <v>93.697395999999998</v>
      </c>
    </row>
    <row r="2645" spans="1:3" x14ac:dyDescent="0.3">
      <c r="A2645" s="156">
        <v>41749.416666660298</v>
      </c>
      <c r="B2645" s="155">
        <v>10</v>
      </c>
      <c r="C2645" s="153">
        <v>92.328506000000004</v>
      </c>
    </row>
    <row r="2646" spans="1:3" x14ac:dyDescent="0.3">
      <c r="A2646" s="156">
        <v>41749.458333326962</v>
      </c>
      <c r="B2646" s="155">
        <v>11</v>
      </c>
      <c r="C2646" s="153">
        <v>92.851208999999997</v>
      </c>
    </row>
    <row r="2647" spans="1:3" x14ac:dyDescent="0.3">
      <c r="A2647" s="156">
        <v>41749.499999993626</v>
      </c>
      <c r="B2647" s="155">
        <v>12</v>
      </c>
      <c r="C2647" s="153">
        <v>91.508544000000001</v>
      </c>
    </row>
    <row r="2648" spans="1:3" x14ac:dyDescent="0.3">
      <c r="A2648" s="156">
        <v>41749.541666660291</v>
      </c>
      <c r="B2648" s="155">
        <v>13</v>
      </c>
      <c r="C2648" s="153">
        <v>90.749690000000001</v>
      </c>
    </row>
    <row r="2649" spans="1:3" x14ac:dyDescent="0.3">
      <c r="A2649" s="156">
        <v>41749.583333326955</v>
      </c>
      <c r="B2649" s="155">
        <v>14</v>
      </c>
      <c r="C2649" s="153">
        <v>91.888272999999998</v>
      </c>
    </row>
    <row r="2650" spans="1:3" x14ac:dyDescent="0.3">
      <c r="A2650" s="156">
        <v>41749.624999993619</v>
      </c>
      <c r="B2650" s="155">
        <v>15</v>
      </c>
      <c r="C2650" s="153">
        <v>92.650104999999982</v>
      </c>
    </row>
    <row r="2651" spans="1:3" x14ac:dyDescent="0.3">
      <c r="A2651" s="156">
        <v>41749.666666660283</v>
      </c>
      <c r="B2651" s="155">
        <v>16</v>
      </c>
      <c r="C2651" s="153">
        <v>92.971899000000008</v>
      </c>
    </row>
    <row r="2652" spans="1:3" x14ac:dyDescent="0.3">
      <c r="A2652" s="156">
        <v>41749.708333326947</v>
      </c>
      <c r="B2652" s="155">
        <v>17</v>
      </c>
      <c r="C2652" s="153">
        <v>92.245474000000002</v>
      </c>
    </row>
    <row r="2653" spans="1:3" x14ac:dyDescent="0.3">
      <c r="A2653" s="156">
        <v>41749.749999993612</v>
      </c>
      <c r="B2653" s="155">
        <v>18</v>
      </c>
      <c r="C2653" s="153">
        <v>90.398821999999996</v>
      </c>
    </row>
    <row r="2654" spans="1:3" x14ac:dyDescent="0.3">
      <c r="A2654" s="156">
        <v>41749.791666660276</v>
      </c>
      <c r="B2654" s="155">
        <v>19</v>
      </c>
      <c r="C2654" s="153">
        <v>89.837919999999997</v>
      </c>
    </row>
    <row r="2655" spans="1:3" x14ac:dyDescent="0.3">
      <c r="A2655" s="156">
        <v>41749.83333332694</v>
      </c>
      <c r="B2655" s="155">
        <v>20</v>
      </c>
      <c r="C2655" s="153">
        <v>89.323377999999991</v>
      </c>
    </row>
    <row r="2656" spans="1:3" x14ac:dyDescent="0.3">
      <c r="A2656" s="156">
        <v>41749.874999993604</v>
      </c>
      <c r="B2656" s="155">
        <v>21</v>
      </c>
      <c r="C2656" s="153">
        <v>91.007481999999996</v>
      </c>
    </row>
    <row r="2657" spans="1:3" x14ac:dyDescent="0.3">
      <c r="A2657" s="156">
        <v>41749.916666660269</v>
      </c>
      <c r="B2657" s="155">
        <v>22</v>
      </c>
      <c r="C2657" s="153">
        <v>93.121464000000003</v>
      </c>
    </row>
    <row r="2658" spans="1:3" x14ac:dyDescent="0.3">
      <c r="A2658" s="156">
        <v>41749.958333326933</v>
      </c>
      <c r="B2658" s="155">
        <v>23</v>
      </c>
      <c r="C2658" s="153">
        <v>94.332860999999994</v>
      </c>
    </row>
    <row r="2659" spans="1:3" x14ac:dyDescent="0.3">
      <c r="A2659" s="156">
        <v>41749.958333326933</v>
      </c>
      <c r="B2659" s="155">
        <v>24</v>
      </c>
      <c r="C2659" s="153">
        <v>94.787295999999998</v>
      </c>
    </row>
    <row r="2660" spans="1:3" x14ac:dyDescent="0.3">
      <c r="A2660" s="156">
        <v>41750.041666660261</v>
      </c>
      <c r="B2660" s="155">
        <v>1</v>
      </c>
      <c r="C2660" s="153">
        <v>95.042396999999994</v>
      </c>
    </row>
    <row r="2661" spans="1:3" x14ac:dyDescent="0.3">
      <c r="A2661" s="156">
        <v>41750.083333326926</v>
      </c>
      <c r="B2661" s="155">
        <v>2</v>
      </c>
      <c r="C2661" s="153">
        <v>96.040727000000004</v>
      </c>
    </row>
    <row r="2662" spans="1:3" x14ac:dyDescent="0.3">
      <c r="A2662" s="156">
        <v>41750.12499999359</v>
      </c>
      <c r="B2662" s="155">
        <v>3</v>
      </c>
      <c r="C2662" s="153">
        <v>96.375339999999994</v>
      </c>
    </row>
    <row r="2663" spans="1:3" x14ac:dyDescent="0.3">
      <c r="A2663" s="156">
        <v>41750.166666660254</v>
      </c>
      <c r="B2663" s="155">
        <v>4</v>
      </c>
      <c r="C2663" s="153">
        <v>96.294082000000003</v>
      </c>
    </row>
    <row r="2664" spans="1:3" x14ac:dyDescent="0.3">
      <c r="A2664" s="156">
        <v>41750.208333326918</v>
      </c>
      <c r="B2664" s="155">
        <v>5</v>
      </c>
      <c r="C2664" s="153">
        <v>98.14904199999998</v>
      </c>
    </row>
    <row r="2665" spans="1:3" x14ac:dyDescent="0.3">
      <c r="A2665" s="156">
        <v>41750.249999993583</v>
      </c>
      <c r="B2665" s="155">
        <v>6</v>
      </c>
      <c r="C2665" s="153">
        <v>106.25864800000001</v>
      </c>
    </row>
    <row r="2666" spans="1:3" x14ac:dyDescent="0.3">
      <c r="A2666" s="156">
        <v>41750.291666660247</v>
      </c>
      <c r="B2666" s="155">
        <v>7</v>
      </c>
      <c r="C2666" s="153">
        <v>120.72736900000001</v>
      </c>
    </row>
    <row r="2667" spans="1:3" x14ac:dyDescent="0.3">
      <c r="A2667" s="156">
        <v>41750.333333326911</v>
      </c>
      <c r="B2667" s="155">
        <v>8</v>
      </c>
      <c r="C2667" s="153">
        <v>134.18003299999998</v>
      </c>
    </row>
    <row r="2668" spans="1:3" x14ac:dyDescent="0.3">
      <c r="A2668" s="156">
        <v>41750.374999993575</v>
      </c>
      <c r="B2668" s="155">
        <v>9</v>
      </c>
      <c r="C2668" s="153">
        <v>147.17906500000001</v>
      </c>
    </row>
    <row r="2669" spans="1:3" x14ac:dyDescent="0.3">
      <c r="A2669" s="156">
        <v>41750.41666666024</v>
      </c>
      <c r="B2669" s="155">
        <v>10</v>
      </c>
      <c r="C2669" s="153">
        <v>154.97652200000002</v>
      </c>
    </row>
    <row r="2670" spans="1:3" x14ac:dyDescent="0.3">
      <c r="A2670" s="156">
        <v>41750.458333326904</v>
      </c>
      <c r="B2670" s="155">
        <v>11</v>
      </c>
      <c r="C2670" s="153">
        <v>160.02983500000002</v>
      </c>
    </row>
    <row r="2671" spans="1:3" x14ac:dyDescent="0.3">
      <c r="A2671" s="156">
        <v>41750.499999993568</v>
      </c>
      <c r="B2671" s="155">
        <v>12</v>
      </c>
      <c r="C2671" s="153">
        <v>162.52469000000002</v>
      </c>
    </row>
    <row r="2672" spans="1:3" x14ac:dyDescent="0.3">
      <c r="A2672" s="156">
        <v>41750.541666660232</v>
      </c>
      <c r="B2672" s="155">
        <v>13</v>
      </c>
      <c r="C2672" s="153">
        <v>165.185969</v>
      </c>
    </row>
    <row r="2673" spans="1:3" x14ac:dyDescent="0.3">
      <c r="A2673" s="156">
        <v>41750.583333326897</v>
      </c>
      <c r="B2673" s="155">
        <v>14</v>
      </c>
      <c r="C2673" s="153">
        <v>155.17160799999999</v>
      </c>
    </row>
    <row r="2674" spans="1:3" x14ac:dyDescent="0.3">
      <c r="A2674" s="156">
        <v>41750.624999993561</v>
      </c>
      <c r="B2674" s="155">
        <v>15</v>
      </c>
      <c r="C2674" s="153">
        <v>153.62539999999998</v>
      </c>
    </row>
    <row r="2675" spans="1:3" x14ac:dyDescent="0.3">
      <c r="A2675" s="156">
        <v>41750.666666660225</v>
      </c>
      <c r="B2675" s="155">
        <v>16</v>
      </c>
      <c r="C2675" s="153">
        <v>151.59992599999998</v>
      </c>
    </row>
    <row r="2676" spans="1:3" x14ac:dyDescent="0.3">
      <c r="A2676" s="156">
        <v>41750.708333326889</v>
      </c>
      <c r="B2676" s="155">
        <v>17</v>
      </c>
      <c r="C2676" s="153">
        <v>149.37001100000001</v>
      </c>
    </row>
    <row r="2677" spans="1:3" x14ac:dyDescent="0.3">
      <c r="A2677" s="156">
        <v>41750.749999993554</v>
      </c>
      <c r="B2677" s="155">
        <v>18</v>
      </c>
      <c r="C2677" s="153">
        <v>142.907017</v>
      </c>
    </row>
    <row r="2678" spans="1:3" x14ac:dyDescent="0.3">
      <c r="A2678" s="156">
        <v>41750.791666660218</v>
      </c>
      <c r="B2678" s="155">
        <v>19</v>
      </c>
      <c r="C2678" s="153">
        <v>142.31870900000001</v>
      </c>
    </row>
    <row r="2679" spans="1:3" x14ac:dyDescent="0.3">
      <c r="A2679" s="156">
        <v>41750.833333326882</v>
      </c>
      <c r="B2679" s="155">
        <v>20</v>
      </c>
      <c r="C2679" s="153">
        <v>137.48173</v>
      </c>
    </row>
    <row r="2680" spans="1:3" x14ac:dyDescent="0.3">
      <c r="A2680" s="156">
        <v>41750.874999993546</v>
      </c>
      <c r="B2680" s="155">
        <v>21</v>
      </c>
      <c r="C2680" s="153">
        <v>135.916696</v>
      </c>
    </row>
    <row r="2681" spans="1:3" x14ac:dyDescent="0.3">
      <c r="A2681" s="156">
        <v>41750.91666666021</v>
      </c>
      <c r="B2681" s="155">
        <v>22</v>
      </c>
      <c r="C2681" s="153">
        <v>134.888835</v>
      </c>
    </row>
    <row r="2682" spans="1:3" x14ac:dyDescent="0.3">
      <c r="A2682" s="156">
        <v>41750.958333326875</v>
      </c>
      <c r="B2682" s="155">
        <v>23</v>
      </c>
      <c r="C2682" s="153">
        <v>133.72435200000001</v>
      </c>
    </row>
    <row r="2683" spans="1:3" x14ac:dyDescent="0.3">
      <c r="A2683" s="156">
        <v>41750.958333326875</v>
      </c>
      <c r="B2683" s="155">
        <v>24</v>
      </c>
      <c r="C2683" s="153">
        <v>134.15627899999998</v>
      </c>
    </row>
    <row r="2684" spans="1:3" x14ac:dyDescent="0.3">
      <c r="A2684" s="156">
        <v>41751.041666660203</v>
      </c>
      <c r="B2684" s="155">
        <v>1</v>
      </c>
      <c r="C2684" s="153">
        <v>131.20988800000001</v>
      </c>
    </row>
    <row r="2685" spans="1:3" x14ac:dyDescent="0.3">
      <c r="A2685" s="156">
        <v>41751.083333326867</v>
      </c>
      <c r="B2685" s="155">
        <v>2</v>
      </c>
      <c r="C2685" s="153">
        <v>127.42033599999999</v>
      </c>
    </row>
    <row r="2686" spans="1:3" x14ac:dyDescent="0.3">
      <c r="A2686" s="156">
        <v>41751.124999993532</v>
      </c>
      <c r="B2686" s="155">
        <v>3</v>
      </c>
      <c r="C2686" s="153">
        <v>123.209998</v>
      </c>
    </row>
    <row r="2687" spans="1:3" x14ac:dyDescent="0.3">
      <c r="A2687" s="156">
        <v>41751.166666660196</v>
      </c>
      <c r="B2687" s="155">
        <v>4</v>
      </c>
      <c r="C2687" s="153">
        <v>121.62351099999999</v>
      </c>
    </row>
    <row r="2688" spans="1:3" x14ac:dyDescent="0.3">
      <c r="A2688" s="156">
        <v>41751.20833332686</v>
      </c>
      <c r="B2688" s="155">
        <v>5</v>
      </c>
      <c r="C2688" s="153">
        <v>121.977332</v>
      </c>
    </row>
    <row r="2689" spans="1:3" x14ac:dyDescent="0.3">
      <c r="A2689" s="156">
        <v>41751.249999993524</v>
      </c>
      <c r="B2689" s="155">
        <v>6</v>
      </c>
      <c r="C2689" s="153">
        <v>128.65132599999998</v>
      </c>
    </row>
    <row r="2690" spans="1:3" x14ac:dyDescent="0.3">
      <c r="A2690" s="156">
        <v>41751.291666660189</v>
      </c>
      <c r="B2690" s="155">
        <v>7</v>
      </c>
      <c r="C2690" s="153">
        <v>139.22942999999998</v>
      </c>
    </row>
    <row r="2691" spans="1:3" x14ac:dyDescent="0.3">
      <c r="A2691" s="156">
        <v>41751.333333326853</v>
      </c>
      <c r="B2691" s="155">
        <v>8</v>
      </c>
      <c r="C2691" s="153">
        <v>152.51476500000001</v>
      </c>
    </row>
    <row r="2692" spans="1:3" x14ac:dyDescent="0.3">
      <c r="A2692" s="156">
        <v>41751.374999993517</v>
      </c>
      <c r="B2692" s="155">
        <v>9</v>
      </c>
      <c r="C2692" s="153">
        <v>161.395332</v>
      </c>
    </row>
    <row r="2693" spans="1:3" x14ac:dyDescent="0.3">
      <c r="A2693" s="156">
        <v>41751.416666660181</v>
      </c>
      <c r="B2693" s="155">
        <v>10</v>
      </c>
      <c r="C2693" s="153">
        <v>167.26627500000001</v>
      </c>
    </row>
    <row r="2694" spans="1:3" x14ac:dyDescent="0.3">
      <c r="A2694" s="156">
        <v>41751.458333326846</v>
      </c>
      <c r="B2694" s="155">
        <v>11</v>
      </c>
      <c r="C2694" s="153">
        <v>171.22078000000002</v>
      </c>
    </row>
    <row r="2695" spans="1:3" x14ac:dyDescent="0.3">
      <c r="A2695" s="156">
        <v>41751.49999999351</v>
      </c>
      <c r="B2695" s="155">
        <v>12</v>
      </c>
      <c r="C2695" s="153">
        <v>173.07880699999998</v>
      </c>
    </row>
    <row r="2696" spans="1:3" x14ac:dyDescent="0.3">
      <c r="A2696" s="156">
        <v>41751.541666660174</v>
      </c>
      <c r="B2696" s="155">
        <v>13</v>
      </c>
      <c r="C2696" s="153">
        <v>174.69134</v>
      </c>
    </row>
    <row r="2697" spans="1:3" x14ac:dyDescent="0.3">
      <c r="A2697" s="156">
        <v>41751.583333326838</v>
      </c>
      <c r="B2697" s="155">
        <v>14</v>
      </c>
      <c r="C2697" s="153">
        <v>170.40008699999998</v>
      </c>
    </row>
    <row r="2698" spans="1:3" x14ac:dyDescent="0.3">
      <c r="A2698" s="156">
        <v>41751.624999993503</v>
      </c>
      <c r="B2698" s="155">
        <v>15</v>
      </c>
      <c r="C2698" s="153">
        <v>170.35298099999997</v>
      </c>
    </row>
    <row r="2699" spans="1:3" x14ac:dyDescent="0.3">
      <c r="A2699" s="156">
        <v>41751.666666660167</v>
      </c>
      <c r="B2699" s="155">
        <v>16</v>
      </c>
      <c r="C2699" s="153">
        <v>167.20448099999999</v>
      </c>
    </row>
    <row r="2700" spans="1:3" x14ac:dyDescent="0.3">
      <c r="A2700" s="156">
        <v>41751.708333326831</v>
      </c>
      <c r="B2700" s="155">
        <v>17</v>
      </c>
      <c r="C2700" s="153">
        <v>162.875677</v>
      </c>
    </row>
    <row r="2701" spans="1:3" x14ac:dyDescent="0.3">
      <c r="A2701" s="156">
        <v>41751.749999993495</v>
      </c>
      <c r="B2701" s="155">
        <v>18</v>
      </c>
      <c r="C2701" s="153">
        <v>156.19861900000001</v>
      </c>
    </row>
    <row r="2702" spans="1:3" x14ac:dyDescent="0.3">
      <c r="A2702" s="156">
        <v>41751.79166666016</v>
      </c>
      <c r="B2702" s="155">
        <v>19</v>
      </c>
      <c r="C2702" s="153">
        <v>147.451291</v>
      </c>
    </row>
    <row r="2703" spans="1:3" x14ac:dyDescent="0.3">
      <c r="A2703" s="156">
        <v>41751.833333326824</v>
      </c>
      <c r="B2703" s="155">
        <v>20</v>
      </c>
      <c r="C2703" s="153">
        <v>141.37023900000003</v>
      </c>
    </row>
    <row r="2704" spans="1:3" x14ac:dyDescent="0.3">
      <c r="A2704" s="156">
        <v>41751.874999993488</v>
      </c>
      <c r="B2704" s="155">
        <v>21</v>
      </c>
      <c r="C2704" s="153">
        <v>137.56578200000001</v>
      </c>
    </row>
    <row r="2705" spans="1:3" x14ac:dyDescent="0.3">
      <c r="A2705" s="156">
        <v>41751.916666660152</v>
      </c>
      <c r="B2705" s="155">
        <v>22</v>
      </c>
      <c r="C2705" s="153">
        <v>137.777976</v>
      </c>
    </row>
    <row r="2706" spans="1:3" x14ac:dyDescent="0.3">
      <c r="A2706" s="156">
        <v>41751.958333326817</v>
      </c>
      <c r="B2706" s="155">
        <v>23</v>
      </c>
      <c r="C2706" s="153">
        <v>136.41046500000002</v>
      </c>
    </row>
    <row r="2707" spans="1:3" x14ac:dyDescent="0.3">
      <c r="A2707" s="156">
        <v>41751.958333326817</v>
      </c>
      <c r="B2707" s="155">
        <v>24</v>
      </c>
      <c r="C2707" s="153">
        <v>136.46857900000001</v>
      </c>
    </row>
    <row r="2708" spans="1:3" x14ac:dyDescent="0.3">
      <c r="A2708" s="156">
        <v>41752.041666660145</v>
      </c>
      <c r="B2708" s="155">
        <v>1</v>
      </c>
      <c r="C2708" s="153">
        <v>133.20619099999999</v>
      </c>
    </row>
    <row r="2709" spans="1:3" x14ac:dyDescent="0.3">
      <c r="A2709" s="156">
        <v>41752.083333326809</v>
      </c>
      <c r="B2709" s="155">
        <v>2</v>
      </c>
      <c r="C2709" s="153">
        <v>130.22922</v>
      </c>
    </row>
    <row r="2710" spans="1:3" x14ac:dyDescent="0.3">
      <c r="A2710" s="156">
        <v>41752.124999993473</v>
      </c>
      <c r="B2710" s="155">
        <v>3</v>
      </c>
      <c r="C2710" s="153">
        <v>125.44079599999999</v>
      </c>
    </row>
    <row r="2711" spans="1:3" x14ac:dyDescent="0.3">
      <c r="A2711" s="156">
        <v>41752.166666660138</v>
      </c>
      <c r="B2711" s="155">
        <v>4</v>
      </c>
      <c r="C2711" s="153">
        <v>124.50504400000001</v>
      </c>
    </row>
    <row r="2712" spans="1:3" x14ac:dyDescent="0.3">
      <c r="A2712" s="156">
        <v>41752.208333326802</v>
      </c>
      <c r="B2712" s="155">
        <v>5</v>
      </c>
      <c r="C2712" s="153">
        <v>124.077792</v>
      </c>
    </row>
    <row r="2713" spans="1:3" x14ac:dyDescent="0.3">
      <c r="A2713" s="156">
        <v>41752.249999993466</v>
      </c>
      <c r="B2713" s="155">
        <v>6</v>
      </c>
      <c r="C2713" s="153">
        <v>129.56206700000001</v>
      </c>
    </row>
    <row r="2714" spans="1:3" x14ac:dyDescent="0.3">
      <c r="A2714" s="156">
        <v>41752.29166666013</v>
      </c>
      <c r="B2714" s="155">
        <v>7</v>
      </c>
      <c r="C2714" s="153">
        <v>141.20075500000002</v>
      </c>
    </row>
    <row r="2715" spans="1:3" x14ac:dyDescent="0.3">
      <c r="A2715" s="156">
        <v>41752.333333326795</v>
      </c>
      <c r="B2715" s="155">
        <v>8</v>
      </c>
      <c r="C2715" s="153">
        <v>153.58604199999999</v>
      </c>
    </row>
    <row r="2716" spans="1:3" x14ac:dyDescent="0.3">
      <c r="A2716" s="156">
        <v>41752.374999993459</v>
      </c>
      <c r="B2716" s="155">
        <v>9</v>
      </c>
      <c r="C2716" s="153">
        <v>162.54196099999999</v>
      </c>
    </row>
    <row r="2717" spans="1:3" x14ac:dyDescent="0.3">
      <c r="A2717" s="156">
        <v>41752.416666660123</v>
      </c>
      <c r="B2717" s="155">
        <v>10</v>
      </c>
      <c r="C2717" s="153">
        <v>167.45968500000001</v>
      </c>
    </row>
    <row r="2718" spans="1:3" x14ac:dyDescent="0.3">
      <c r="A2718" s="156">
        <v>41752.458333326787</v>
      </c>
      <c r="B2718" s="155">
        <v>11</v>
      </c>
      <c r="C2718" s="153">
        <v>170.40381200000002</v>
      </c>
    </row>
    <row r="2719" spans="1:3" x14ac:dyDescent="0.3">
      <c r="A2719" s="156">
        <v>41752.499999993452</v>
      </c>
      <c r="B2719" s="155">
        <v>12</v>
      </c>
      <c r="C2719" s="153">
        <v>172.03583399999999</v>
      </c>
    </row>
    <row r="2720" spans="1:3" x14ac:dyDescent="0.3">
      <c r="A2720" s="156">
        <v>41752.541666660116</v>
      </c>
      <c r="B2720" s="155">
        <v>13</v>
      </c>
      <c r="C2720" s="153">
        <v>165.004955</v>
      </c>
    </row>
    <row r="2721" spans="1:3" x14ac:dyDescent="0.3">
      <c r="A2721" s="156">
        <v>41752.58333332678</v>
      </c>
      <c r="B2721" s="155">
        <v>14</v>
      </c>
      <c r="C2721" s="153">
        <v>161.46203699999998</v>
      </c>
    </row>
    <row r="2722" spans="1:3" x14ac:dyDescent="0.3">
      <c r="A2722" s="156">
        <v>41752.624999993444</v>
      </c>
      <c r="B2722" s="155">
        <v>15</v>
      </c>
      <c r="C2722" s="153">
        <v>162.89631199999999</v>
      </c>
    </row>
    <row r="2723" spans="1:3" x14ac:dyDescent="0.3">
      <c r="A2723" s="156">
        <v>41752.666666660109</v>
      </c>
      <c r="B2723" s="155">
        <v>16</v>
      </c>
      <c r="C2723" s="153">
        <v>158.68084899999999</v>
      </c>
    </row>
    <row r="2724" spans="1:3" x14ac:dyDescent="0.3">
      <c r="A2724" s="156">
        <v>41752.708333326773</v>
      </c>
      <c r="B2724" s="155">
        <v>17</v>
      </c>
      <c r="C2724" s="153">
        <v>154.82146299999999</v>
      </c>
    </row>
    <row r="2725" spans="1:3" x14ac:dyDescent="0.3">
      <c r="A2725" s="156">
        <v>41752.749999993437</v>
      </c>
      <c r="B2725" s="155">
        <v>18</v>
      </c>
      <c r="C2725" s="153">
        <v>152.29279</v>
      </c>
    </row>
    <row r="2726" spans="1:3" x14ac:dyDescent="0.3">
      <c r="A2726" s="156">
        <v>41752.791666660101</v>
      </c>
      <c r="B2726" s="155">
        <v>19</v>
      </c>
      <c r="C2726" s="153">
        <v>145.11737199999999</v>
      </c>
    </row>
    <row r="2727" spans="1:3" x14ac:dyDescent="0.3">
      <c r="A2727" s="156">
        <v>41752.833333326766</v>
      </c>
      <c r="B2727" s="155">
        <v>20</v>
      </c>
      <c r="C2727" s="153">
        <v>135.52852999999999</v>
      </c>
    </row>
    <row r="2728" spans="1:3" x14ac:dyDescent="0.3">
      <c r="A2728" s="156">
        <v>41752.87499999343</v>
      </c>
      <c r="B2728" s="155">
        <v>21</v>
      </c>
      <c r="C2728" s="153">
        <v>137.63343900000001</v>
      </c>
    </row>
    <row r="2729" spans="1:3" x14ac:dyDescent="0.3">
      <c r="A2729" s="156">
        <v>41752.916666660094</v>
      </c>
      <c r="B2729" s="155">
        <v>22</v>
      </c>
      <c r="C2729" s="153">
        <v>138.542564</v>
      </c>
    </row>
    <row r="2730" spans="1:3" x14ac:dyDescent="0.3">
      <c r="A2730" s="156">
        <v>41752.958333326758</v>
      </c>
      <c r="B2730" s="155">
        <v>23</v>
      </c>
      <c r="C2730" s="153">
        <v>136.51613</v>
      </c>
    </row>
    <row r="2731" spans="1:3" x14ac:dyDescent="0.3">
      <c r="A2731" s="156">
        <v>41752.958333326758</v>
      </c>
      <c r="B2731" s="155">
        <v>24</v>
      </c>
      <c r="C2731" s="153">
        <v>137.860086</v>
      </c>
    </row>
    <row r="2732" spans="1:3" x14ac:dyDescent="0.3">
      <c r="A2732" s="156">
        <v>41753.041666660087</v>
      </c>
      <c r="B2732" s="155">
        <v>1</v>
      </c>
      <c r="C2732" s="153">
        <v>136.17292800000001</v>
      </c>
    </row>
    <row r="2733" spans="1:3" x14ac:dyDescent="0.3">
      <c r="A2733" s="156">
        <v>41753.083333326751</v>
      </c>
      <c r="B2733" s="155">
        <v>2</v>
      </c>
      <c r="C2733" s="153">
        <v>132.385245</v>
      </c>
    </row>
    <row r="2734" spans="1:3" x14ac:dyDescent="0.3">
      <c r="A2734" s="156">
        <v>41753.124999993415</v>
      </c>
      <c r="B2734" s="155">
        <v>3</v>
      </c>
      <c r="C2734" s="153">
        <v>128.35947300000001</v>
      </c>
    </row>
    <row r="2735" spans="1:3" x14ac:dyDescent="0.3">
      <c r="A2735" s="156">
        <v>41753.166666660079</v>
      </c>
      <c r="B2735" s="155">
        <v>4</v>
      </c>
      <c r="C2735" s="153">
        <v>126.826654</v>
      </c>
    </row>
    <row r="2736" spans="1:3" x14ac:dyDescent="0.3">
      <c r="A2736" s="156">
        <v>41753.208333326744</v>
      </c>
      <c r="B2736" s="155">
        <v>5</v>
      </c>
      <c r="C2736" s="153">
        <v>125.531066</v>
      </c>
    </row>
    <row r="2737" spans="1:3" x14ac:dyDescent="0.3">
      <c r="A2737" s="156">
        <v>41753.249999993408</v>
      </c>
      <c r="B2737" s="155">
        <v>6</v>
      </c>
      <c r="C2737" s="153">
        <v>131.37811199999999</v>
      </c>
    </row>
    <row r="2738" spans="1:3" x14ac:dyDescent="0.3">
      <c r="A2738" s="156">
        <v>41753.291666660072</v>
      </c>
      <c r="B2738" s="155">
        <v>7</v>
      </c>
      <c r="C2738" s="153">
        <v>142.79493600000001</v>
      </c>
    </row>
    <row r="2739" spans="1:3" x14ac:dyDescent="0.3">
      <c r="A2739" s="156">
        <v>41753.333333326736</v>
      </c>
      <c r="B2739" s="155">
        <v>8</v>
      </c>
      <c r="C2739" s="153">
        <v>155.14072399999998</v>
      </c>
    </row>
    <row r="2740" spans="1:3" x14ac:dyDescent="0.3">
      <c r="A2740" s="156">
        <v>41753.374999993401</v>
      </c>
      <c r="B2740" s="155">
        <v>9</v>
      </c>
      <c r="C2740" s="153">
        <v>163.35157700000002</v>
      </c>
    </row>
    <row r="2741" spans="1:3" x14ac:dyDescent="0.3">
      <c r="A2741" s="156">
        <v>41753.416666660065</v>
      </c>
      <c r="B2741" s="155">
        <v>10</v>
      </c>
      <c r="C2741" s="153">
        <v>167.978711</v>
      </c>
    </row>
    <row r="2742" spans="1:3" x14ac:dyDescent="0.3">
      <c r="A2742" s="156">
        <v>41753.458333326729</v>
      </c>
      <c r="B2742" s="155">
        <v>11</v>
      </c>
      <c r="C2742" s="153">
        <v>172.16560999999999</v>
      </c>
    </row>
    <row r="2743" spans="1:3" x14ac:dyDescent="0.3">
      <c r="A2743" s="156">
        <v>41753.499999993393</v>
      </c>
      <c r="B2743" s="155">
        <v>12</v>
      </c>
      <c r="C2743" s="153">
        <v>172.40487200000001</v>
      </c>
    </row>
    <row r="2744" spans="1:3" x14ac:dyDescent="0.3">
      <c r="A2744" s="156">
        <v>41753.541666660058</v>
      </c>
      <c r="B2744" s="155">
        <v>13</v>
      </c>
      <c r="C2744" s="153">
        <v>175.26525799999999</v>
      </c>
    </row>
    <row r="2745" spans="1:3" x14ac:dyDescent="0.3">
      <c r="A2745" s="156">
        <v>41753.583333326722</v>
      </c>
      <c r="B2745" s="155">
        <v>14</v>
      </c>
      <c r="C2745" s="153">
        <v>174.96956999999998</v>
      </c>
    </row>
    <row r="2746" spans="1:3" x14ac:dyDescent="0.3">
      <c r="A2746" s="156">
        <v>41753.624999993386</v>
      </c>
      <c r="B2746" s="155">
        <v>15</v>
      </c>
      <c r="C2746" s="153">
        <v>175.15849500000002</v>
      </c>
    </row>
    <row r="2747" spans="1:3" x14ac:dyDescent="0.3">
      <c r="A2747" s="156">
        <v>41753.66666666005</v>
      </c>
      <c r="B2747" s="155">
        <v>16</v>
      </c>
      <c r="C2747" s="153">
        <v>172.41390499999997</v>
      </c>
    </row>
    <row r="2748" spans="1:3" x14ac:dyDescent="0.3">
      <c r="A2748" s="156">
        <v>41753.708333326715</v>
      </c>
      <c r="B2748" s="155">
        <v>17</v>
      </c>
      <c r="C2748" s="153">
        <v>166.908377</v>
      </c>
    </row>
    <row r="2749" spans="1:3" x14ac:dyDescent="0.3">
      <c r="A2749" s="156">
        <v>41753.749999993379</v>
      </c>
      <c r="B2749" s="155">
        <v>18</v>
      </c>
      <c r="C2749" s="153">
        <v>160.756034</v>
      </c>
    </row>
    <row r="2750" spans="1:3" x14ac:dyDescent="0.3">
      <c r="A2750" s="156">
        <v>41753.791666660043</v>
      </c>
      <c r="B2750" s="155">
        <v>19</v>
      </c>
      <c r="C2750" s="153">
        <v>150.113981</v>
      </c>
    </row>
    <row r="2751" spans="1:3" x14ac:dyDescent="0.3">
      <c r="A2751" s="156">
        <v>41753.833333326707</v>
      </c>
      <c r="B2751" s="155">
        <v>20</v>
      </c>
      <c r="C2751" s="153">
        <v>142.98317499999999</v>
      </c>
    </row>
    <row r="2752" spans="1:3" x14ac:dyDescent="0.3">
      <c r="A2752" s="156">
        <v>41753.874999993372</v>
      </c>
      <c r="B2752" s="155">
        <v>21</v>
      </c>
      <c r="C2752" s="153">
        <v>139.941295</v>
      </c>
    </row>
    <row r="2753" spans="1:3" x14ac:dyDescent="0.3">
      <c r="A2753" s="156">
        <v>41753.916666660036</v>
      </c>
      <c r="B2753" s="155">
        <v>22</v>
      </c>
      <c r="C2753" s="153">
        <v>140.80835300000001</v>
      </c>
    </row>
    <row r="2754" spans="1:3" x14ac:dyDescent="0.3">
      <c r="A2754" s="156">
        <v>41753.9583333267</v>
      </c>
      <c r="B2754" s="155">
        <v>23</v>
      </c>
      <c r="C2754" s="153">
        <v>139.27679599999999</v>
      </c>
    </row>
    <row r="2755" spans="1:3" x14ac:dyDescent="0.3">
      <c r="A2755" s="156">
        <v>41753.9583333267</v>
      </c>
      <c r="B2755" s="155">
        <v>24</v>
      </c>
      <c r="C2755" s="153">
        <v>139.70327700000001</v>
      </c>
    </row>
    <row r="2756" spans="1:3" x14ac:dyDescent="0.3">
      <c r="A2756" s="156">
        <v>41754.041666660029</v>
      </c>
      <c r="B2756" s="155">
        <v>1</v>
      </c>
      <c r="C2756" s="153">
        <v>137.36868199999998</v>
      </c>
    </row>
    <row r="2757" spans="1:3" x14ac:dyDescent="0.3">
      <c r="A2757" s="156">
        <v>41754.083333326693</v>
      </c>
      <c r="B2757" s="155">
        <v>2</v>
      </c>
      <c r="C2757" s="153">
        <v>133.32574800000003</v>
      </c>
    </row>
    <row r="2758" spans="1:3" x14ac:dyDescent="0.3">
      <c r="A2758" s="156">
        <v>41754.124999993357</v>
      </c>
      <c r="B2758" s="155">
        <v>3</v>
      </c>
      <c r="C2758" s="153">
        <v>129.48497</v>
      </c>
    </row>
    <row r="2759" spans="1:3" x14ac:dyDescent="0.3">
      <c r="A2759" s="156">
        <v>41754.166666660021</v>
      </c>
      <c r="B2759" s="155">
        <v>4</v>
      </c>
      <c r="C2759" s="153">
        <v>127.42784399999999</v>
      </c>
    </row>
    <row r="2760" spans="1:3" x14ac:dyDescent="0.3">
      <c r="A2760" s="156">
        <v>41754.208333326686</v>
      </c>
      <c r="B2760" s="155">
        <v>5</v>
      </c>
      <c r="C2760" s="153">
        <v>127.04238599999999</v>
      </c>
    </row>
    <row r="2761" spans="1:3" x14ac:dyDescent="0.3">
      <c r="A2761" s="156">
        <v>41754.24999999335</v>
      </c>
      <c r="B2761" s="155">
        <v>6</v>
      </c>
      <c r="C2761" s="153">
        <v>133.27830299999999</v>
      </c>
    </row>
    <row r="2762" spans="1:3" x14ac:dyDescent="0.3">
      <c r="A2762" s="156">
        <v>41754.291666660014</v>
      </c>
      <c r="B2762" s="155">
        <v>7</v>
      </c>
      <c r="C2762" s="153">
        <v>142.753051</v>
      </c>
    </row>
    <row r="2763" spans="1:3" x14ac:dyDescent="0.3">
      <c r="A2763" s="156">
        <v>41754.333333326678</v>
      </c>
      <c r="B2763" s="155">
        <v>8</v>
      </c>
      <c r="C2763" s="153">
        <v>154.57605299999997</v>
      </c>
    </row>
    <row r="2764" spans="1:3" x14ac:dyDescent="0.3">
      <c r="A2764" s="156">
        <v>41754.374999993342</v>
      </c>
      <c r="B2764" s="155">
        <v>9</v>
      </c>
      <c r="C2764" s="153">
        <v>166.46214699999999</v>
      </c>
    </row>
    <row r="2765" spans="1:3" x14ac:dyDescent="0.3">
      <c r="A2765" s="156">
        <v>41754.416666660007</v>
      </c>
      <c r="B2765" s="155">
        <v>10</v>
      </c>
      <c r="C2765" s="153">
        <v>172.10544400000001</v>
      </c>
    </row>
    <row r="2766" spans="1:3" x14ac:dyDescent="0.3">
      <c r="A2766" s="156">
        <v>41754.458333326671</v>
      </c>
      <c r="B2766" s="155">
        <v>11</v>
      </c>
      <c r="C2766" s="153">
        <v>175.46494300000001</v>
      </c>
    </row>
    <row r="2767" spans="1:3" x14ac:dyDescent="0.3">
      <c r="A2767" s="156">
        <v>41754.499999993335</v>
      </c>
      <c r="B2767" s="155">
        <v>12</v>
      </c>
      <c r="C2767" s="153">
        <v>176.07646799999998</v>
      </c>
    </row>
    <row r="2768" spans="1:3" x14ac:dyDescent="0.3">
      <c r="A2768" s="156">
        <v>41754.541666659999</v>
      </c>
      <c r="B2768" s="155">
        <v>13</v>
      </c>
      <c r="C2768" s="153">
        <v>172.80183500000001</v>
      </c>
    </row>
    <row r="2769" spans="1:3" x14ac:dyDescent="0.3">
      <c r="A2769" s="156">
        <v>41754.583333326664</v>
      </c>
      <c r="B2769" s="155">
        <v>14</v>
      </c>
      <c r="C2769" s="153">
        <v>170.15051499999998</v>
      </c>
    </row>
    <row r="2770" spans="1:3" x14ac:dyDescent="0.3">
      <c r="A2770" s="156">
        <v>41754.624999993328</v>
      </c>
      <c r="B2770" s="155">
        <v>15</v>
      </c>
      <c r="C2770" s="153">
        <v>167.22089599999998</v>
      </c>
    </row>
    <row r="2771" spans="1:3" x14ac:dyDescent="0.3">
      <c r="A2771" s="156">
        <v>41754.666666659992</v>
      </c>
      <c r="B2771" s="155">
        <v>16</v>
      </c>
      <c r="C2771" s="153">
        <v>163.43788000000001</v>
      </c>
    </row>
    <row r="2772" spans="1:3" x14ac:dyDescent="0.3">
      <c r="A2772" s="156">
        <v>41754.708333326656</v>
      </c>
      <c r="B2772" s="155">
        <v>17</v>
      </c>
      <c r="C2772" s="153">
        <v>159.90953000000002</v>
      </c>
    </row>
    <row r="2773" spans="1:3" x14ac:dyDescent="0.3">
      <c r="A2773" s="156">
        <v>41754.749999993321</v>
      </c>
      <c r="B2773" s="155">
        <v>18</v>
      </c>
      <c r="C2773" s="153">
        <v>153.97450700000002</v>
      </c>
    </row>
    <row r="2774" spans="1:3" x14ac:dyDescent="0.3">
      <c r="A2774" s="156">
        <v>41754.791666659985</v>
      </c>
      <c r="B2774" s="155">
        <v>19</v>
      </c>
      <c r="C2774" s="153">
        <v>144.77663999999999</v>
      </c>
    </row>
    <row r="2775" spans="1:3" x14ac:dyDescent="0.3">
      <c r="A2775" s="156">
        <v>41754.833333326649</v>
      </c>
      <c r="B2775" s="155">
        <v>20</v>
      </c>
      <c r="C2775" s="153">
        <v>137.872682</v>
      </c>
    </row>
    <row r="2776" spans="1:3" x14ac:dyDescent="0.3">
      <c r="A2776" s="156">
        <v>41754.874999993313</v>
      </c>
      <c r="B2776" s="155">
        <v>21</v>
      </c>
      <c r="C2776" s="153">
        <v>134.61612700000001</v>
      </c>
    </row>
    <row r="2777" spans="1:3" x14ac:dyDescent="0.3">
      <c r="A2777" s="156">
        <v>41754.916666659978</v>
      </c>
      <c r="B2777" s="155">
        <v>22</v>
      </c>
      <c r="C2777" s="153">
        <v>133.83859200000003</v>
      </c>
    </row>
    <row r="2778" spans="1:3" x14ac:dyDescent="0.3">
      <c r="A2778" s="156">
        <v>41754.958333326642</v>
      </c>
      <c r="B2778" s="155">
        <v>23</v>
      </c>
      <c r="C2778" s="153">
        <v>132.36484400000001</v>
      </c>
    </row>
    <row r="2779" spans="1:3" x14ac:dyDescent="0.3">
      <c r="A2779" s="156">
        <v>41754.958333326642</v>
      </c>
      <c r="B2779" s="155">
        <v>24</v>
      </c>
      <c r="C2779" s="153">
        <v>132.631359</v>
      </c>
    </row>
    <row r="2780" spans="1:3" x14ac:dyDescent="0.3">
      <c r="A2780" s="156">
        <v>41755.04166665997</v>
      </c>
      <c r="B2780" s="155">
        <v>1</v>
      </c>
      <c r="C2780" s="153">
        <v>129.30749899999998</v>
      </c>
    </row>
    <row r="2781" spans="1:3" x14ac:dyDescent="0.3">
      <c r="A2781" s="156">
        <v>41755.083333326635</v>
      </c>
      <c r="B2781" s="155">
        <v>2</v>
      </c>
      <c r="C2781" s="153">
        <v>124.803782</v>
      </c>
    </row>
    <row r="2782" spans="1:3" x14ac:dyDescent="0.3">
      <c r="A2782" s="156">
        <v>41755.124999993299</v>
      </c>
      <c r="B2782" s="155">
        <v>3</v>
      </c>
      <c r="C2782" s="153">
        <v>120.481121</v>
      </c>
    </row>
    <row r="2783" spans="1:3" x14ac:dyDescent="0.3">
      <c r="A2783" s="156">
        <v>41755.166666659963</v>
      </c>
      <c r="B2783" s="155">
        <v>4</v>
      </c>
      <c r="C2783" s="153">
        <v>118.70694300000001</v>
      </c>
    </row>
    <row r="2784" spans="1:3" x14ac:dyDescent="0.3">
      <c r="A2784" s="156">
        <v>41755.208333326627</v>
      </c>
      <c r="B2784" s="155">
        <v>5</v>
      </c>
      <c r="C2784" s="153">
        <v>117.79026</v>
      </c>
    </row>
    <row r="2785" spans="1:3" x14ac:dyDescent="0.3">
      <c r="A2785" s="156">
        <v>41755.249999993292</v>
      </c>
      <c r="B2785" s="155">
        <v>6</v>
      </c>
      <c r="C2785" s="153">
        <v>119.664269</v>
      </c>
    </row>
    <row r="2786" spans="1:3" x14ac:dyDescent="0.3">
      <c r="A2786" s="156">
        <v>41755.291666659956</v>
      </c>
      <c r="B2786" s="155">
        <v>7</v>
      </c>
      <c r="C2786" s="153">
        <v>121.08693099999999</v>
      </c>
    </row>
    <row r="2787" spans="1:3" x14ac:dyDescent="0.3">
      <c r="A2787" s="156">
        <v>41755.33333332662</v>
      </c>
      <c r="B2787" s="155">
        <v>8</v>
      </c>
      <c r="C2787" s="153">
        <v>122.65605299999999</v>
      </c>
    </row>
    <row r="2788" spans="1:3" x14ac:dyDescent="0.3">
      <c r="A2788" s="156">
        <v>41755.374999993284</v>
      </c>
      <c r="B2788" s="155">
        <v>9</v>
      </c>
      <c r="C2788" s="153">
        <v>123.951956</v>
      </c>
    </row>
    <row r="2789" spans="1:3" x14ac:dyDescent="0.3">
      <c r="A2789" s="156">
        <v>41755.416666659949</v>
      </c>
      <c r="B2789" s="155">
        <v>10</v>
      </c>
      <c r="C2789" s="153">
        <v>124.18570500000001</v>
      </c>
    </row>
    <row r="2790" spans="1:3" x14ac:dyDescent="0.3">
      <c r="A2790" s="156">
        <v>41755.458333326613</v>
      </c>
      <c r="B2790" s="155">
        <v>11</v>
      </c>
      <c r="C2790" s="153">
        <v>124.85762300000002</v>
      </c>
    </row>
    <row r="2791" spans="1:3" x14ac:dyDescent="0.3">
      <c r="A2791" s="156">
        <v>41755.499999993277</v>
      </c>
      <c r="B2791" s="155">
        <v>12</v>
      </c>
      <c r="C2791" s="153">
        <v>123.019795</v>
      </c>
    </row>
    <row r="2792" spans="1:3" x14ac:dyDescent="0.3">
      <c r="A2792" s="156">
        <v>41755.541666659941</v>
      </c>
      <c r="B2792" s="155">
        <v>13</v>
      </c>
      <c r="C2792" s="153">
        <v>122.507577</v>
      </c>
    </row>
    <row r="2793" spans="1:3" x14ac:dyDescent="0.3">
      <c r="A2793" s="156">
        <v>41755.583333326605</v>
      </c>
      <c r="B2793" s="155">
        <v>14</v>
      </c>
      <c r="C2793" s="153">
        <v>120.72427400000001</v>
      </c>
    </row>
    <row r="2794" spans="1:3" x14ac:dyDescent="0.3">
      <c r="A2794" s="156">
        <v>41755.62499999327</v>
      </c>
      <c r="B2794" s="155">
        <v>15</v>
      </c>
      <c r="C2794" s="153">
        <v>118.988223</v>
      </c>
    </row>
    <row r="2795" spans="1:3" x14ac:dyDescent="0.3">
      <c r="A2795" s="156">
        <v>41755.666666659934</v>
      </c>
      <c r="B2795" s="155">
        <v>16</v>
      </c>
      <c r="C2795" s="153">
        <v>115.31319999999999</v>
      </c>
    </row>
    <row r="2796" spans="1:3" x14ac:dyDescent="0.3">
      <c r="A2796" s="156">
        <v>41755.708333326598</v>
      </c>
      <c r="B2796" s="155">
        <v>17</v>
      </c>
      <c r="C2796" s="153">
        <v>112.58701499999998</v>
      </c>
    </row>
    <row r="2797" spans="1:3" x14ac:dyDescent="0.3">
      <c r="A2797" s="156">
        <v>41755.749999993262</v>
      </c>
      <c r="B2797" s="155">
        <v>18</v>
      </c>
      <c r="C2797" s="153">
        <v>110.157445</v>
      </c>
    </row>
    <row r="2798" spans="1:3" x14ac:dyDescent="0.3">
      <c r="A2798" s="156">
        <v>41755.791666659927</v>
      </c>
      <c r="B2798" s="155">
        <v>19</v>
      </c>
      <c r="C2798" s="153">
        <v>108.66498700000001</v>
      </c>
    </row>
    <row r="2799" spans="1:3" x14ac:dyDescent="0.3">
      <c r="A2799" s="156">
        <v>41755.833333326591</v>
      </c>
      <c r="B2799" s="155">
        <v>20</v>
      </c>
      <c r="C2799" s="153">
        <v>107.16422399999999</v>
      </c>
    </row>
    <row r="2800" spans="1:3" x14ac:dyDescent="0.3">
      <c r="A2800" s="156">
        <v>41755.874999993255</v>
      </c>
      <c r="B2800" s="155">
        <v>21</v>
      </c>
      <c r="C2800" s="153">
        <v>106.653791</v>
      </c>
    </row>
    <row r="2801" spans="1:3" x14ac:dyDescent="0.3">
      <c r="A2801" s="156">
        <v>41755.916666659919</v>
      </c>
      <c r="B2801" s="155">
        <v>22</v>
      </c>
      <c r="C2801" s="153">
        <v>108.018934</v>
      </c>
    </row>
    <row r="2802" spans="1:3" x14ac:dyDescent="0.3">
      <c r="A2802" s="156">
        <v>41755.958333326584</v>
      </c>
      <c r="B2802" s="155">
        <v>23</v>
      </c>
      <c r="C2802" s="153">
        <v>105.83082200000001</v>
      </c>
    </row>
    <row r="2803" spans="1:3" x14ac:dyDescent="0.3">
      <c r="A2803" s="156">
        <v>41755.958333326584</v>
      </c>
      <c r="B2803" s="155">
        <v>24</v>
      </c>
      <c r="C2803" s="153">
        <v>105.57035100000002</v>
      </c>
    </row>
    <row r="2804" spans="1:3" x14ac:dyDescent="0.3">
      <c r="A2804" s="156">
        <v>41756.041666659912</v>
      </c>
      <c r="B2804" s="155">
        <v>1</v>
      </c>
      <c r="C2804" s="153">
        <v>104.44862999999999</v>
      </c>
    </row>
    <row r="2805" spans="1:3" x14ac:dyDescent="0.3">
      <c r="A2805" s="156">
        <v>41756.083333326576</v>
      </c>
      <c r="B2805" s="155">
        <v>2</v>
      </c>
      <c r="C2805" s="153">
        <v>102.14336200000001</v>
      </c>
    </row>
    <row r="2806" spans="1:3" x14ac:dyDescent="0.3">
      <c r="A2806" s="156">
        <v>41756.124999993241</v>
      </c>
      <c r="B2806" s="155">
        <v>3</v>
      </c>
      <c r="C2806" s="153">
        <v>101.71854499999999</v>
      </c>
    </row>
    <row r="2807" spans="1:3" x14ac:dyDescent="0.3">
      <c r="A2807" s="156">
        <v>41756.166666659905</v>
      </c>
      <c r="B2807" s="155">
        <v>4</v>
      </c>
      <c r="C2807" s="153">
        <v>100.44770200000001</v>
      </c>
    </row>
    <row r="2808" spans="1:3" x14ac:dyDescent="0.3">
      <c r="A2808" s="156">
        <v>41756.208333326569</v>
      </c>
      <c r="B2808" s="155">
        <v>5</v>
      </c>
      <c r="C2808" s="153">
        <v>100.198258</v>
      </c>
    </row>
    <row r="2809" spans="1:3" x14ac:dyDescent="0.3">
      <c r="A2809" s="156">
        <v>41756.249999993233</v>
      </c>
      <c r="B2809" s="155">
        <v>6</v>
      </c>
      <c r="C2809" s="153">
        <v>100.373739</v>
      </c>
    </row>
    <row r="2810" spans="1:3" x14ac:dyDescent="0.3">
      <c r="A2810" s="156">
        <v>41756.291666659898</v>
      </c>
      <c r="B2810" s="155">
        <v>7</v>
      </c>
      <c r="C2810" s="153">
        <v>98.746136999999976</v>
      </c>
    </row>
    <row r="2811" spans="1:3" x14ac:dyDescent="0.3">
      <c r="A2811" s="156">
        <v>41756.333333326562</v>
      </c>
      <c r="B2811" s="155">
        <v>8</v>
      </c>
      <c r="C2811" s="153">
        <v>96.596637999999984</v>
      </c>
    </row>
    <row r="2812" spans="1:3" x14ac:dyDescent="0.3">
      <c r="A2812" s="156">
        <v>41756.374999993226</v>
      </c>
      <c r="B2812" s="155">
        <v>9</v>
      </c>
      <c r="C2812" s="153">
        <v>97.67602500000001</v>
      </c>
    </row>
    <row r="2813" spans="1:3" x14ac:dyDescent="0.3">
      <c r="A2813" s="156">
        <v>41756.41666665989</v>
      </c>
      <c r="B2813" s="155">
        <v>10</v>
      </c>
      <c r="C2813" s="153">
        <v>99.665904999999995</v>
      </c>
    </row>
    <row r="2814" spans="1:3" x14ac:dyDescent="0.3">
      <c r="A2814" s="156">
        <v>41756.458333326555</v>
      </c>
      <c r="B2814" s="155">
        <v>11</v>
      </c>
      <c r="C2814" s="153">
        <v>102.01446999999999</v>
      </c>
    </row>
    <row r="2815" spans="1:3" x14ac:dyDescent="0.3">
      <c r="A2815" s="156">
        <v>41756.499999993219</v>
      </c>
      <c r="B2815" s="155">
        <v>12</v>
      </c>
      <c r="C2815" s="153">
        <v>103.72205799999999</v>
      </c>
    </row>
    <row r="2816" spans="1:3" x14ac:dyDescent="0.3">
      <c r="A2816" s="156">
        <v>41756.541666659883</v>
      </c>
      <c r="B2816" s="155">
        <v>13</v>
      </c>
      <c r="C2816" s="153">
        <v>103.87621899999999</v>
      </c>
    </row>
    <row r="2817" spans="1:3" x14ac:dyDescent="0.3">
      <c r="A2817" s="156">
        <v>41756.583333326547</v>
      </c>
      <c r="B2817" s="155">
        <v>14</v>
      </c>
      <c r="C2817" s="153">
        <v>101.95418299999999</v>
      </c>
    </row>
    <row r="2818" spans="1:3" x14ac:dyDescent="0.3">
      <c r="A2818" s="156">
        <v>41756.624999993212</v>
      </c>
      <c r="B2818" s="155">
        <v>15</v>
      </c>
      <c r="C2818" s="153">
        <v>101.96150900000001</v>
      </c>
    </row>
    <row r="2819" spans="1:3" x14ac:dyDescent="0.3">
      <c r="A2819" s="156">
        <v>41756.666666659876</v>
      </c>
      <c r="B2819" s="155">
        <v>16</v>
      </c>
      <c r="C2819" s="153">
        <v>100.997302</v>
      </c>
    </row>
    <row r="2820" spans="1:3" x14ac:dyDescent="0.3">
      <c r="A2820" s="156">
        <v>41756.70833332654</v>
      </c>
      <c r="B2820" s="155">
        <v>17</v>
      </c>
      <c r="C2820" s="153">
        <v>98.678448000000003</v>
      </c>
    </row>
    <row r="2821" spans="1:3" x14ac:dyDescent="0.3">
      <c r="A2821" s="156">
        <v>41756.749999993204</v>
      </c>
      <c r="B2821" s="155">
        <v>18</v>
      </c>
      <c r="C2821" s="153">
        <v>99.006591</v>
      </c>
    </row>
    <row r="2822" spans="1:3" x14ac:dyDescent="0.3">
      <c r="A2822" s="156">
        <v>41756.791666659868</v>
      </c>
      <c r="B2822" s="155">
        <v>19</v>
      </c>
      <c r="C2822" s="153">
        <v>99.135555999999994</v>
      </c>
    </row>
    <row r="2823" spans="1:3" x14ac:dyDescent="0.3">
      <c r="A2823" s="156">
        <v>41756.833333326533</v>
      </c>
      <c r="B2823" s="155">
        <v>20</v>
      </c>
      <c r="C2823" s="153">
        <v>98.229080999999994</v>
      </c>
    </row>
    <row r="2824" spans="1:3" x14ac:dyDescent="0.3">
      <c r="A2824" s="156">
        <v>41756.874999993197</v>
      </c>
      <c r="B2824" s="155">
        <v>21</v>
      </c>
      <c r="C2824" s="153">
        <v>99.940258</v>
      </c>
    </row>
    <row r="2825" spans="1:3" x14ac:dyDescent="0.3">
      <c r="A2825" s="156">
        <v>41756.916666659861</v>
      </c>
      <c r="B2825" s="155">
        <v>22</v>
      </c>
      <c r="C2825" s="153">
        <v>101.631238</v>
      </c>
    </row>
    <row r="2826" spans="1:3" x14ac:dyDescent="0.3">
      <c r="A2826" s="156">
        <v>41756.958333326525</v>
      </c>
      <c r="B2826" s="155">
        <v>23</v>
      </c>
      <c r="C2826" s="153">
        <v>101.59676699999999</v>
      </c>
    </row>
    <row r="2827" spans="1:3" x14ac:dyDescent="0.3">
      <c r="A2827" s="156">
        <v>41756.958333326525</v>
      </c>
      <c r="B2827" s="155">
        <v>24</v>
      </c>
      <c r="C2827" s="153">
        <v>101.50697899999999</v>
      </c>
    </row>
    <row r="2828" spans="1:3" x14ac:dyDescent="0.3">
      <c r="A2828" s="156">
        <v>41757.041666659854</v>
      </c>
      <c r="B2828" s="155">
        <v>1</v>
      </c>
      <c r="C2828" s="153">
        <v>101.960891</v>
      </c>
    </row>
    <row r="2829" spans="1:3" x14ac:dyDescent="0.3">
      <c r="A2829" s="156">
        <v>41757.083333326518</v>
      </c>
      <c r="B2829" s="155">
        <v>2</v>
      </c>
      <c r="C2829" s="153">
        <v>103.456379</v>
      </c>
    </row>
    <row r="2830" spans="1:3" x14ac:dyDescent="0.3">
      <c r="A2830" s="156">
        <v>41757.124999993182</v>
      </c>
      <c r="B2830" s="155">
        <v>3</v>
      </c>
      <c r="C2830" s="153">
        <v>101.76377500000001</v>
      </c>
    </row>
    <row r="2831" spans="1:3" x14ac:dyDescent="0.3">
      <c r="A2831" s="156">
        <v>41757.166666659847</v>
      </c>
      <c r="B2831" s="155">
        <v>4</v>
      </c>
      <c r="C2831" s="153">
        <v>101.87936099999999</v>
      </c>
    </row>
    <row r="2832" spans="1:3" x14ac:dyDescent="0.3">
      <c r="A2832" s="156">
        <v>41757.208333326511</v>
      </c>
      <c r="B2832" s="155">
        <v>5</v>
      </c>
      <c r="C2832" s="153">
        <v>103.99843799999999</v>
      </c>
    </row>
    <row r="2833" spans="1:3" x14ac:dyDescent="0.3">
      <c r="A2833" s="156">
        <v>41757.249999993175</v>
      </c>
      <c r="B2833" s="155">
        <v>6</v>
      </c>
      <c r="C2833" s="153">
        <v>113.06230400000001</v>
      </c>
    </row>
    <row r="2834" spans="1:3" x14ac:dyDescent="0.3">
      <c r="A2834" s="156">
        <v>41757.291666659839</v>
      </c>
      <c r="B2834" s="155">
        <v>7</v>
      </c>
      <c r="C2834" s="153">
        <v>127.01930400000001</v>
      </c>
    </row>
    <row r="2835" spans="1:3" x14ac:dyDescent="0.3">
      <c r="A2835" s="156">
        <v>41757.333333326504</v>
      </c>
      <c r="B2835" s="155">
        <v>8</v>
      </c>
      <c r="C2835" s="153">
        <v>141.90099799999999</v>
      </c>
    </row>
    <row r="2836" spans="1:3" x14ac:dyDescent="0.3">
      <c r="A2836" s="156">
        <v>41757.374999993168</v>
      </c>
      <c r="B2836" s="155">
        <v>9</v>
      </c>
      <c r="C2836" s="153">
        <v>152.90092300000001</v>
      </c>
    </row>
    <row r="2837" spans="1:3" x14ac:dyDescent="0.3">
      <c r="A2837" s="156">
        <v>41757.416666659832</v>
      </c>
      <c r="B2837" s="155">
        <v>10</v>
      </c>
      <c r="C2837" s="153">
        <v>162.32117199999999</v>
      </c>
    </row>
    <row r="2838" spans="1:3" x14ac:dyDescent="0.3">
      <c r="A2838" s="156">
        <v>41757.458333326496</v>
      </c>
      <c r="B2838" s="155">
        <v>11</v>
      </c>
      <c r="C2838" s="153">
        <v>167.63812799999999</v>
      </c>
    </row>
    <row r="2839" spans="1:3" x14ac:dyDescent="0.3">
      <c r="A2839" s="156">
        <v>41757.499999993161</v>
      </c>
      <c r="B2839" s="155">
        <v>12</v>
      </c>
      <c r="C2839" s="153">
        <v>168.52428499999999</v>
      </c>
    </row>
    <row r="2840" spans="1:3" x14ac:dyDescent="0.3">
      <c r="A2840" s="156">
        <v>41757.541666659825</v>
      </c>
      <c r="B2840" s="155">
        <v>13</v>
      </c>
      <c r="C2840" s="153">
        <v>169.09258399999999</v>
      </c>
    </row>
    <row r="2841" spans="1:3" x14ac:dyDescent="0.3">
      <c r="A2841" s="156">
        <v>41757.583333326489</v>
      </c>
      <c r="B2841" s="155">
        <v>14</v>
      </c>
      <c r="C2841" s="153">
        <v>169.81499500000001</v>
      </c>
    </row>
    <row r="2842" spans="1:3" x14ac:dyDescent="0.3">
      <c r="A2842" s="156">
        <v>41757.624999993153</v>
      </c>
      <c r="B2842" s="155">
        <v>15</v>
      </c>
      <c r="C2842" s="153">
        <v>167.31063599999999</v>
      </c>
    </row>
    <row r="2843" spans="1:3" x14ac:dyDescent="0.3">
      <c r="A2843" s="156">
        <v>41757.666666659818</v>
      </c>
      <c r="B2843" s="155">
        <v>16</v>
      </c>
      <c r="C2843" s="153">
        <v>164.449882</v>
      </c>
    </row>
    <row r="2844" spans="1:3" x14ac:dyDescent="0.3">
      <c r="A2844" s="156">
        <v>41757.708333326482</v>
      </c>
      <c r="B2844" s="155">
        <v>17</v>
      </c>
      <c r="C2844" s="153">
        <v>160.27915299999998</v>
      </c>
    </row>
    <row r="2845" spans="1:3" x14ac:dyDescent="0.3">
      <c r="A2845" s="156">
        <v>41757.749999993146</v>
      </c>
      <c r="B2845" s="155">
        <v>18</v>
      </c>
      <c r="C2845" s="153">
        <v>153.39216099999999</v>
      </c>
    </row>
    <row r="2846" spans="1:3" x14ac:dyDescent="0.3">
      <c r="A2846" s="156">
        <v>41757.79166665981</v>
      </c>
      <c r="B2846" s="155">
        <v>19</v>
      </c>
      <c r="C2846" s="153">
        <v>146.80376600000002</v>
      </c>
    </row>
    <row r="2847" spans="1:3" x14ac:dyDescent="0.3">
      <c r="A2847" s="156">
        <v>41757.833333326475</v>
      </c>
      <c r="B2847" s="155">
        <v>20</v>
      </c>
      <c r="C2847" s="153">
        <v>140.92814700000002</v>
      </c>
    </row>
    <row r="2848" spans="1:3" x14ac:dyDescent="0.3">
      <c r="A2848" s="156">
        <v>41757.874999993139</v>
      </c>
      <c r="B2848" s="155">
        <v>21</v>
      </c>
      <c r="C2848" s="153">
        <v>137.489462</v>
      </c>
    </row>
    <row r="2849" spans="1:3" x14ac:dyDescent="0.3">
      <c r="A2849" s="156">
        <v>41757.916666659803</v>
      </c>
      <c r="B2849" s="155">
        <v>22</v>
      </c>
      <c r="C2849" s="153">
        <v>137.759165</v>
      </c>
    </row>
    <row r="2850" spans="1:3" x14ac:dyDescent="0.3">
      <c r="A2850" s="156">
        <v>41757.958333326467</v>
      </c>
      <c r="B2850" s="155">
        <v>23</v>
      </c>
      <c r="C2850" s="153">
        <v>135.50523999999999</v>
      </c>
    </row>
    <row r="2851" spans="1:3" x14ac:dyDescent="0.3">
      <c r="A2851" s="156">
        <v>41757.958333326467</v>
      </c>
      <c r="B2851" s="155">
        <v>24</v>
      </c>
      <c r="C2851" s="153">
        <v>134.91767499999997</v>
      </c>
    </row>
    <row r="2852" spans="1:3" x14ac:dyDescent="0.3">
      <c r="A2852" s="156">
        <v>41758.041666659796</v>
      </c>
      <c r="B2852" s="155">
        <v>1</v>
      </c>
      <c r="C2852" s="153">
        <v>130.73731899999999</v>
      </c>
    </row>
    <row r="2853" spans="1:3" x14ac:dyDescent="0.3">
      <c r="A2853" s="156">
        <v>41758.08333332646</v>
      </c>
      <c r="B2853" s="155">
        <v>2</v>
      </c>
      <c r="C2853" s="153">
        <v>127.019305</v>
      </c>
    </row>
    <row r="2854" spans="1:3" x14ac:dyDescent="0.3">
      <c r="A2854" s="156">
        <v>41758.124999993124</v>
      </c>
      <c r="B2854" s="155">
        <v>3</v>
      </c>
      <c r="C2854" s="153">
        <v>124.64016100000001</v>
      </c>
    </row>
    <row r="2855" spans="1:3" x14ac:dyDescent="0.3">
      <c r="A2855" s="156">
        <v>41758.166666659788</v>
      </c>
      <c r="B2855" s="155">
        <v>4</v>
      </c>
      <c r="C2855" s="153">
        <v>122.82931400000001</v>
      </c>
    </row>
    <row r="2856" spans="1:3" x14ac:dyDescent="0.3">
      <c r="A2856" s="156">
        <v>41758.208333326453</v>
      </c>
      <c r="B2856" s="155">
        <v>5</v>
      </c>
      <c r="C2856" s="153">
        <v>122.444029</v>
      </c>
    </row>
    <row r="2857" spans="1:3" x14ac:dyDescent="0.3">
      <c r="A2857" s="156">
        <v>41758.249999993117</v>
      </c>
      <c r="B2857" s="155">
        <v>6</v>
      </c>
      <c r="C2857" s="153">
        <v>129.14801499999999</v>
      </c>
    </row>
    <row r="2858" spans="1:3" x14ac:dyDescent="0.3">
      <c r="A2858" s="156">
        <v>41758.291666659781</v>
      </c>
      <c r="B2858" s="155">
        <v>7</v>
      </c>
      <c r="C2858" s="153">
        <v>139.31957700000001</v>
      </c>
    </row>
    <row r="2859" spans="1:3" x14ac:dyDescent="0.3">
      <c r="A2859" s="156">
        <v>41758.333333326445</v>
      </c>
      <c r="B2859" s="155">
        <v>8</v>
      </c>
      <c r="C2859" s="153">
        <v>150.47361699999999</v>
      </c>
    </row>
    <row r="2860" spans="1:3" x14ac:dyDescent="0.3">
      <c r="A2860" s="156">
        <v>41758.37499999311</v>
      </c>
      <c r="B2860" s="155">
        <v>9</v>
      </c>
      <c r="C2860" s="153">
        <v>163.01468599999998</v>
      </c>
    </row>
    <row r="2861" spans="1:3" x14ac:dyDescent="0.3">
      <c r="A2861" s="156">
        <v>41758.416666659774</v>
      </c>
      <c r="B2861" s="155">
        <v>10</v>
      </c>
      <c r="C2861" s="153">
        <v>170.893798</v>
      </c>
    </row>
    <row r="2862" spans="1:3" x14ac:dyDescent="0.3">
      <c r="A2862" s="156">
        <v>41758.458333326438</v>
      </c>
      <c r="B2862" s="155">
        <v>11</v>
      </c>
      <c r="C2862" s="153">
        <v>174.95857100000001</v>
      </c>
    </row>
    <row r="2863" spans="1:3" x14ac:dyDescent="0.3">
      <c r="A2863" s="156">
        <v>41758.499999993102</v>
      </c>
      <c r="B2863" s="155">
        <v>12</v>
      </c>
      <c r="C2863" s="153">
        <v>177.48219500000002</v>
      </c>
    </row>
    <row r="2864" spans="1:3" x14ac:dyDescent="0.3">
      <c r="A2864" s="156">
        <v>41758.541666659767</v>
      </c>
      <c r="B2864" s="155">
        <v>13</v>
      </c>
      <c r="C2864" s="153">
        <v>179.30267499999999</v>
      </c>
    </row>
    <row r="2865" spans="1:3" x14ac:dyDescent="0.3">
      <c r="A2865" s="156">
        <v>41758.583333326431</v>
      </c>
      <c r="B2865" s="155">
        <v>14</v>
      </c>
      <c r="C2865" s="153">
        <v>178.79217299999999</v>
      </c>
    </row>
    <row r="2866" spans="1:3" x14ac:dyDescent="0.3">
      <c r="A2866" s="156">
        <v>41758.624999993095</v>
      </c>
      <c r="B2866" s="155">
        <v>15</v>
      </c>
      <c r="C2866" s="153">
        <v>182.11452700000001</v>
      </c>
    </row>
    <row r="2867" spans="1:3" x14ac:dyDescent="0.3">
      <c r="A2867" s="156">
        <v>41758.666666659759</v>
      </c>
      <c r="B2867" s="155">
        <v>16</v>
      </c>
      <c r="C2867" s="153">
        <v>176.87536900000001</v>
      </c>
    </row>
    <row r="2868" spans="1:3" x14ac:dyDescent="0.3">
      <c r="A2868" s="156">
        <v>41758.708333326424</v>
      </c>
      <c r="B2868" s="155">
        <v>17</v>
      </c>
      <c r="C2868" s="153">
        <v>169.16963800000002</v>
      </c>
    </row>
    <row r="2869" spans="1:3" x14ac:dyDescent="0.3">
      <c r="A2869" s="156">
        <v>41758.749999993088</v>
      </c>
      <c r="B2869" s="155">
        <v>18</v>
      </c>
      <c r="C2869" s="153">
        <v>163.99717000000001</v>
      </c>
    </row>
    <row r="2870" spans="1:3" x14ac:dyDescent="0.3">
      <c r="A2870" s="156">
        <v>41758.791666659752</v>
      </c>
      <c r="B2870" s="155">
        <v>19</v>
      </c>
      <c r="C2870" s="153">
        <v>152.79496999999998</v>
      </c>
    </row>
    <row r="2871" spans="1:3" x14ac:dyDescent="0.3">
      <c r="A2871" s="156">
        <v>41758.833333326416</v>
      </c>
      <c r="B2871" s="155">
        <v>20</v>
      </c>
      <c r="C2871" s="153">
        <v>146.090981</v>
      </c>
    </row>
    <row r="2872" spans="1:3" x14ac:dyDescent="0.3">
      <c r="A2872" s="156">
        <v>41758.874999993081</v>
      </c>
      <c r="B2872" s="155">
        <v>21</v>
      </c>
      <c r="C2872" s="153">
        <v>140.147941</v>
      </c>
    </row>
    <row r="2873" spans="1:3" x14ac:dyDescent="0.3">
      <c r="A2873" s="156">
        <v>41758.916666659745</v>
      </c>
      <c r="B2873" s="155">
        <v>22</v>
      </c>
      <c r="C2873" s="153">
        <v>140.13831200000001</v>
      </c>
    </row>
    <row r="2874" spans="1:3" x14ac:dyDescent="0.3">
      <c r="A2874" s="156">
        <v>41758.958333326409</v>
      </c>
      <c r="B2874" s="155">
        <v>23</v>
      </c>
      <c r="C2874" s="153">
        <v>138.500843</v>
      </c>
    </row>
    <row r="2875" spans="1:3" x14ac:dyDescent="0.3">
      <c r="A2875" s="156">
        <v>41758.958333326409</v>
      </c>
      <c r="B2875" s="155">
        <v>24</v>
      </c>
      <c r="C2875" s="153">
        <v>137.96143900000001</v>
      </c>
    </row>
    <row r="2876" spans="1:3" x14ac:dyDescent="0.3">
      <c r="A2876" s="156">
        <v>41759.041666659738</v>
      </c>
      <c r="B2876" s="155">
        <v>1</v>
      </c>
      <c r="C2876" s="153">
        <v>134.14710400000001</v>
      </c>
    </row>
    <row r="2877" spans="1:3" x14ac:dyDescent="0.3">
      <c r="A2877" s="156">
        <v>41759.083333326402</v>
      </c>
      <c r="B2877" s="155">
        <v>2</v>
      </c>
      <c r="C2877" s="153">
        <v>130.024539</v>
      </c>
    </row>
    <row r="2878" spans="1:3" x14ac:dyDescent="0.3">
      <c r="A2878" s="156">
        <v>41759.124999993066</v>
      </c>
      <c r="B2878" s="155">
        <v>3</v>
      </c>
      <c r="C2878" s="153">
        <v>127.15415499999999</v>
      </c>
    </row>
    <row r="2879" spans="1:3" x14ac:dyDescent="0.3">
      <c r="A2879" s="156">
        <v>41759.16666665973</v>
      </c>
      <c r="B2879" s="155">
        <v>4</v>
      </c>
      <c r="C2879" s="153">
        <v>124.32229799999999</v>
      </c>
    </row>
    <row r="2880" spans="1:3" x14ac:dyDescent="0.3">
      <c r="A2880" s="156">
        <v>41759.208333326394</v>
      </c>
      <c r="B2880" s="155">
        <v>5</v>
      </c>
      <c r="C2880" s="153">
        <v>122.867845</v>
      </c>
    </row>
    <row r="2881" spans="1:3" x14ac:dyDescent="0.3">
      <c r="A2881" s="156">
        <v>41759.249999993059</v>
      </c>
      <c r="B2881" s="155">
        <v>6</v>
      </c>
      <c r="C2881" s="153">
        <v>130.45798600000001</v>
      </c>
    </row>
    <row r="2882" spans="1:3" x14ac:dyDescent="0.3">
      <c r="A2882" s="156">
        <v>41759.291666659723</v>
      </c>
      <c r="B2882" s="155">
        <v>7</v>
      </c>
      <c r="C2882" s="153">
        <v>140.26352600000001</v>
      </c>
    </row>
    <row r="2883" spans="1:3" x14ac:dyDescent="0.3">
      <c r="A2883" s="156">
        <v>41759.333333326387</v>
      </c>
      <c r="B2883" s="155">
        <v>8</v>
      </c>
      <c r="C2883" s="153">
        <v>150.04980399999999</v>
      </c>
    </row>
    <row r="2884" spans="1:3" x14ac:dyDescent="0.3">
      <c r="A2884" s="156">
        <v>41759.374999993051</v>
      </c>
      <c r="B2884" s="155">
        <v>9</v>
      </c>
      <c r="C2884" s="153">
        <v>163.03395399999999</v>
      </c>
    </row>
    <row r="2885" spans="1:3" x14ac:dyDescent="0.3">
      <c r="A2885" s="156">
        <v>41759.416666659716</v>
      </c>
      <c r="B2885" s="155">
        <v>10</v>
      </c>
      <c r="C2885" s="153">
        <v>170.74931599999999</v>
      </c>
    </row>
    <row r="2886" spans="1:3" x14ac:dyDescent="0.3">
      <c r="A2886" s="156">
        <v>41759.45833332638</v>
      </c>
      <c r="B2886" s="155">
        <v>11</v>
      </c>
      <c r="C2886" s="153">
        <v>176.39376200000001</v>
      </c>
    </row>
    <row r="2887" spans="1:3" x14ac:dyDescent="0.3">
      <c r="A2887" s="156">
        <v>41759.499999993044</v>
      </c>
      <c r="B2887" s="155">
        <v>12</v>
      </c>
      <c r="C2887" s="153">
        <v>181.91299100000003</v>
      </c>
    </row>
    <row r="2888" spans="1:3" x14ac:dyDescent="0.3">
      <c r="A2888" s="156">
        <v>41759.541666659708</v>
      </c>
      <c r="B2888" s="155">
        <v>13</v>
      </c>
      <c r="C2888" s="153">
        <v>183.59861700000002</v>
      </c>
    </row>
    <row r="2889" spans="1:3" x14ac:dyDescent="0.3">
      <c r="A2889" s="156">
        <v>41759.583333326373</v>
      </c>
      <c r="B2889" s="155">
        <v>14</v>
      </c>
      <c r="C2889" s="153">
        <v>182.317544</v>
      </c>
    </row>
    <row r="2890" spans="1:3" x14ac:dyDescent="0.3">
      <c r="A2890" s="156">
        <v>41759.624999993037</v>
      </c>
      <c r="B2890" s="155">
        <v>15</v>
      </c>
      <c r="C2890" s="153">
        <v>182.70282799999998</v>
      </c>
    </row>
    <row r="2891" spans="1:3" x14ac:dyDescent="0.3">
      <c r="A2891" s="156">
        <v>41759.666666659701</v>
      </c>
      <c r="B2891" s="155">
        <v>16</v>
      </c>
      <c r="C2891" s="153">
        <v>178.18534399999999</v>
      </c>
    </row>
    <row r="2892" spans="1:3" x14ac:dyDescent="0.3">
      <c r="A2892" s="156">
        <v>41759.708333326365</v>
      </c>
      <c r="B2892" s="155">
        <v>17</v>
      </c>
      <c r="C2892" s="153">
        <v>171.87627700000002</v>
      </c>
    </row>
    <row r="2893" spans="1:3" x14ac:dyDescent="0.3">
      <c r="A2893" s="156">
        <v>41759.74999999303</v>
      </c>
      <c r="B2893" s="155">
        <v>18</v>
      </c>
      <c r="C2893" s="153">
        <v>164.97965099999999</v>
      </c>
    </row>
    <row r="2894" spans="1:3" x14ac:dyDescent="0.3">
      <c r="A2894" s="156">
        <v>41759.791666659694</v>
      </c>
      <c r="B2894" s="155">
        <v>19</v>
      </c>
      <c r="C2894" s="153">
        <v>154.96220199999999</v>
      </c>
    </row>
    <row r="2895" spans="1:3" x14ac:dyDescent="0.3">
      <c r="A2895" s="156">
        <v>41759.833333326358</v>
      </c>
      <c r="B2895" s="155">
        <v>20</v>
      </c>
      <c r="C2895" s="153">
        <v>145.04108099999999</v>
      </c>
    </row>
    <row r="2896" spans="1:3" x14ac:dyDescent="0.3">
      <c r="A2896" s="156">
        <v>41759.874999993022</v>
      </c>
      <c r="B2896" s="155">
        <v>21</v>
      </c>
      <c r="C2896" s="153">
        <v>140.53322699999998</v>
      </c>
    </row>
    <row r="2897" spans="1:3" x14ac:dyDescent="0.3">
      <c r="A2897" s="156">
        <v>41759.916666659687</v>
      </c>
      <c r="B2897" s="155">
        <v>22</v>
      </c>
      <c r="C2897" s="153">
        <v>140.93777800000001</v>
      </c>
    </row>
    <row r="2898" spans="1:3" x14ac:dyDescent="0.3">
      <c r="A2898" s="156">
        <v>41759.958333326351</v>
      </c>
      <c r="B2898" s="155">
        <v>23</v>
      </c>
      <c r="C2898" s="153">
        <v>137.91327900000002</v>
      </c>
    </row>
    <row r="2899" spans="1:3" x14ac:dyDescent="0.3">
      <c r="A2899" s="156">
        <v>41759.958333326351</v>
      </c>
      <c r="B2899" s="155">
        <v>24</v>
      </c>
      <c r="C2899" s="153">
        <v>137.69174100000001</v>
      </c>
    </row>
    <row r="2900" spans="1:3" x14ac:dyDescent="0.3">
      <c r="A2900" s="156">
        <v>41760.041666659679</v>
      </c>
      <c r="B2900" s="155">
        <v>1</v>
      </c>
      <c r="C2900" s="153">
        <v>135.59192899999999</v>
      </c>
    </row>
    <row r="2901" spans="1:3" x14ac:dyDescent="0.3">
      <c r="A2901" s="156">
        <v>41760.083333326344</v>
      </c>
      <c r="B2901" s="155">
        <v>2</v>
      </c>
      <c r="C2901" s="153">
        <v>132.008768</v>
      </c>
    </row>
    <row r="2902" spans="1:3" x14ac:dyDescent="0.3">
      <c r="A2902" s="156">
        <v>41760.124999993008</v>
      </c>
      <c r="B2902" s="155">
        <v>3</v>
      </c>
      <c r="C2902" s="153">
        <v>128.127002</v>
      </c>
    </row>
    <row r="2903" spans="1:3" x14ac:dyDescent="0.3">
      <c r="A2903" s="156">
        <v>41760.166666659672</v>
      </c>
      <c r="B2903" s="155">
        <v>4</v>
      </c>
      <c r="C2903" s="153">
        <v>126.22947000000001</v>
      </c>
    </row>
    <row r="2904" spans="1:3" x14ac:dyDescent="0.3">
      <c r="A2904" s="156">
        <v>41760.208333326336</v>
      </c>
      <c r="B2904" s="155">
        <v>5</v>
      </c>
      <c r="C2904" s="153">
        <v>125.16030000000001</v>
      </c>
    </row>
    <row r="2905" spans="1:3" x14ac:dyDescent="0.3">
      <c r="A2905" s="156">
        <v>41760.249999993001</v>
      </c>
      <c r="B2905" s="155">
        <v>6</v>
      </c>
      <c r="C2905" s="153">
        <v>131.34414500000003</v>
      </c>
    </row>
    <row r="2906" spans="1:3" x14ac:dyDescent="0.3">
      <c r="A2906" s="156">
        <v>41760.291666659665</v>
      </c>
      <c r="B2906" s="155">
        <v>7</v>
      </c>
      <c r="C2906" s="153">
        <v>142.016581</v>
      </c>
    </row>
    <row r="2907" spans="1:3" x14ac:dyDescent="0.3">
      <c r="A2907" s="156">
        <v>41760.333333326329</v>
      </c>
      <c r="B2907" s="155">
        <v>8</v>
      </c>
      <c r="C2907" s="153">
        <v>152.55416199999999</v>
      </c>
    </row>
    <row r="2908" spans="1:3" x14ac:dyDescent="0.3">
      <c r="A2908" s="156">
        <v>41760.374999992993</v>
      </c>
      <c r="B2908" s="155">
        <v>9</v>
      </c>
      <c r="C2908" s="153">
        <v>163.39997599999998</v>
      </c>
    </row>
    <row r="2909" spans="1:3" x14ac:dyDescent="0.3">
      <c r="A2909" s="156">
        <v>41760.416666659657</v>
      </c>
      <c r="B2909" s="155">
        <v>10</v>
      </c>
      <c r="C2909" s="153">
        <v>172.396413</v>
      </c>
    </row>
    <row r="2910" spans="1:3" x14ac:dyDescent="0.3">
      <c r="A2910" s="156">
        <v>41760.458333326322</v>
      </c>
      <c r="B2910" s="155">
        <v>11</v>
      </c>
      <c r="C2910" s="153">
        <v>176.63456400000001</v>
      </c>
    </row>
    <row r="2911" spans="1:3" x14ac:dyDescent="0.3">
      <c r="A2911" s="156">
        <v>41760.499999992986</v>
      </c>
      <c r="B2911" s="155">
        <v>12</v>
      </c>
      <c r="C2911" s="153">
        <v>179.94802900000002</v>
      </c>
    </row>
    <row r="2912" spans="1:3" x14ac:dyDescent="0.3">
      <c r="A2912" s="156">
        <v>41760.54166665965</v>
      </c>
      <c r="B2912" s="155">
        <v>13</v>
      </c>
      <c r="C2912" s="153">
        <v>184.30176400000002</v>
      </c>
    </row>
    <row r="2913" spans="1:3" x14ac:dyDescent="0.3">
      <c r="A2913" s="156">
        <v>41760.583333326314</v>
      </c>
      <c r="B2913" s="155">
        <v>14</v>
      </c>
      <c r="C2913" s="153">
        <v>181.16168099999999</v>
      </c>
    </row>
    <row r="2914" spans="1:3" x14ac:dyDescent="0.3">
      <c r="A2914" s="156">
        <v>41760.624999992979</v>
      </c>
      <c r="B2914" s="155">
        <v>15</v>
      </c>
      <c r="C2914" s="153">
        <v>175.63281799999999</v>
      </c>
    </row>
    <row r="2915" spans="1:3" x14ac:dyDescent="0.3">
      <c r="A2915" s="156">
        <v>41760.666666659643</v>
      </c>
      <c r="B2915" s="155">
        <v>16</v>
      </c>
      <c r="C2915" s="153">
        <v>171.84738300000001</v>
      </c>
    </row>
    <row r="2916" spans="1:3" x14ac:dyDescent="0.3">
      <c r="A2916" s="156">
        <v>41760.708333326307</v>
      </c>
      <c r="B2916" s="155">
        <v>17</v>
      </c>
      <c r="C2916" s="153">
        <v>168.25458399999999</v>
      </c>
    </row>
    <row r="2917" spans="1:3" x14ac:dyDescent="0.3">
      <c r="A2917" s="156">
        <v>41760.749999992971</v>
      </c>
      <c r="B2917" s="155">
        <v>18</v>
      </c>
      <c r="C2917" s="153">
        <v>160.953407</v>
      </c>
    </row>
    <row r="2918" spans="1:3" x14ac:dyDescent="0.3">
      <c r="A2918" s="156">
        <v>41760.791666659636</v>
      </c>
      <c r="B2918" s="155">
        <v>19</v>
      </c>
      <c r="C2918" s="153">
        <v>152.92981499999999</v>
      </c>
    </row>
    <row r="2919" spans="1:3" x14ac:dyDescent="0.3">
      <c r="A2919" s="156">
        <v>41760.8333333263</v>
      </c>
      <c r="B2919" s="155">
        <v>20</v>
      </c>
      <c r="C2919" s="153">
        <v>144.24160899999998</v>
      </c>
    </row>
    <row r="2920" spans="1:3" x14ac:dyDescent="0.3">
      <c r="A2920" s="156">
        <v>41760.874999992964</v>
      </c>
      <c r="B2920" s="155">
        <v>21</v>
      </c>
      <c r="C2920" s="153">
        <v>141.043734</v>
      </c>
    </row>
    <row r="2921" spans="1:3" x14ac:dyDescent="0.3">
      <c r="A2921" s="156">
        <v>41760.916666659628</v>
      </c>
      <c r="B2921" s="155">
        <v>22</v>
      </c>
      <c r="C2921" s="153">
        <v>143.77926300000001</v>
      </c>
    </row>
    <row r="2922" spans="1:3" x14ac:dyDescent="0.3">
      <c r="A2922" s="156">
        <v>41760.958333326293</v>
      </c>
      <c r="B2922" s="155">
        <v>23</v>
      </c>
      <c r="C2922" s="153">
        <v>142.80641800000001</v>
      </c>
    </row>
    <row r="2923" spans="1:3" x14ac:dyDescent="0.3">
      <c r="A2923" s="156">
        <v>41760.958333326293</v>
      </c>
      <c r="B2923" s="155">
        <v>24</v>
      </c>
      <c r="C2923" s="153">
        <v>140.57175999999998</v>
      </c>
    </row>
    <row r="2924" spans="1:3" x14ac:dyDescent="0.3">
      <c r="A2924" s="156">
        <v>41761.041666659621</v>
      </c>
      <c r="B2924" s="155">
        <v>1</v>
      </c>
      <c r="C2924" s="153">
        <v>134.64797599999997</v>
      </c>
    </row>
    <row r="2925" spans="1:3" x14ac:dyDescent="0.3">
      <c r="A2925" s="156">
        <v>41761.083333326285</v>
      </c>
      <c r="B2925" s="155">
        <v>2</v>
      </c>
      <c r="C2925" s="153">
        <v>130.74695199999999</v>
      </c>
    </row>
    <row r="2926" spans="1:3" x14ac:dyDescent="0.3">
      <c r="A2926" s="156">
        <v>41761.12499999295</v>
      </c>
      <c r="B2926" s="155">
        <v>3</v>
      </c>
      <c r="C2926" s="153">
        <v>127.26974</v>
      </c>
    </row>
    <row r="2927" spans="1:3" x14ac:dyDescent="0.3">
      <c r="A2927" s="156">
        <v>41761.166666659614</v>
      </c>
      <c r="B2927" s="155">
        <v>4</v>
      </c>
      <c r="C2927" s="153">
        <v>123.90812100000001</v>
      </c>
    </row>
    <row r="2928" spans="1:3" x14ac:dyDescent="0.3">
      <c r="A2928" s="156">
        <v>41761.208333326278</v>
      </c>
      <c r="B2928" s="155">
        <v>5</v>
      </c>
      <c r="C2928" s="153">
        <v>122.45365899999999</v>
      </c>
    </row>
    <row r="2929" spans="1:3" x14ac:dyDescent="0.3">
      <c r="A2929" s="156">
        <v>41761.249999992942</v>
      </c>
      <c r="B2929" s="155">
        <v>6</v>
      </c>
      <c r="C2929" s="153">
        <v>128.31964600000001</v>
      </c>
    </row>
    <row r="2930" spans="1:3" x14ac:dyDescent="0.3">
      <c r="A2930" s="156">
        <v>41761.291666659607</v>
      </c>
      <c r="B2930" s="155">
        <v>7</v>
      </c>
      <c r="C2930" s="153">
        <v>139.81081600000002</v>
      </c>
    </row>
    <row r="2931" spans="1:3" x14ac:dyDescent="0.3">
      <c r="A2931" s="156">
        <v>41761.333333326271</v>
      </c>
      <c r="B2931" s="155">
        <v>8</v>
      </c>
      <c r="C2931" s="153">
        <v>150.55067299999999</v>
      </c>
    </row>
    <row r="2932" spans="1:3" x14ac:dyDescent="0.3">
      <c r="A2932" s="156">
        <v>41761.374999992935</v>
      </c>
      <c r="B2932" s="155">
        <v>9</v>
      </c>
      <c r="C2932" s="153">
        <v>161.637291</v>
      </c>
    </row>
    <row r="2933" spans="1:3" x14ac:dyDescent="0.3">
      <c r="A2933" s="156">
        <v>41761.416666659599</v>
      </c>
      <c r="B2933" s="155">
        <v>10</v>
      </c>
      <c r="C2933" s="153">
        <v>168.427964</v>
      </c>
    </row>
    <row r="2934" spans="1:3" x14ac:dyDescent="0.3">
      <c r="A2934" s="156">
        <v>41761.458333326264</v>
      </c>
      <c r="B2934" s="155">
        <v>11</v>
      </c>
      <c r="C2934" s="153">
        <v>172.945448</v>
      </c>
    </row>
    <row r="2935" spans="1:3" x14ac:dyDescent="0.3">
      <c r="A2935" s="156">
        <v>41761.499999992928</v>
      </c>
      <c r="B2935" s="155">
        <v>12</v>
      </c>
      <c r="C2935" s="153">
        <v>175.94104700000003</v>
      </c>
    </row>
    <row r="2936" spans="1:3" x14ac:dyDescent="0.3">
      <c r="A2936" s="156">
        <v>41761.541666659592</v>
      </c>
      <c r="B2936" s="155">
        <v>13</v>
      </c>
      <c r="C2936" s="153">
        <v>177.51109100000002</v>
      </c>
    </row>
    <row r="2937" spans="1:3" x14ac:dyDescent="0.3">
      <c r="A2937" s="156">
        <v>41761.583333326256</v>
      </c>
      <c r="B2937" s="155">
        <v>14</v>
      </c>
      <c r="C2937" s="153">
        <v>173.889399</v>
      </c>
    </row>
    <row r="2938" spans="1:3" x14ac:dyDescent="0.3">
      <c r="A2938" s="156">
        <v>41761.62499999292</v>
      </c>
      <c r="B2938" s="155">
        <v>15</v>
      </c>
      <c r="C2938" s="153">
        <v>171.99186600000002</v>
      </c>
    </row>
    <row r="2939" spans="1:3" x14ac:dyDescent="0.3">
      <c r="A2939" s="156">
        <v>41761.666666659585</v>
      </c>
      <c r="B2939" s="155">
        <v>16</v>
      </c>
      <c r="C2939" s="153">
        <v>167.96561800000001</v>
      </c>
    </row>
    <row r="2940" spans="1:3" x14ac:dyDescent="0.3">
      <c r="A2940" s="156">
        <v>41761.708333326249</v>
      </c>
      <c r="B2940" s="155">
        <v>17</v>
      </c>
      <c r="C2940" s="153">
        <v>162.04184000000001</v>
      </c>
    </row>
    <row r="2941" spans="1:3" x14ac:dyDescent="0.3">
      <c r="A2941" s="156">
        <v>41761.749999992913</v>
      </c>
      <c r="B2941" s="155">
        <v>18</v>
      </c>
      <c r="C2941" s="153">
        <v>155.45344299999999</v>
      </c>
    </row>
    <row r="2942" spans="1:3" x14ac:dyDescent="0.3">
      <c r="A2942" s="156">
        <v>41761.791666659577</v>
      </c>
      <c r="B2942" s="155">
        <v>19</v>
      </c>
      <c r="C2942" s="153">
        <v>148.18116400000002</v>
      </c>
    </row>
    <row r="2943" spans="1:3" x14ac:dyDescent="0.3">
      <c r="A2943" s="156">
        <v>41761.833333326242</v>
      </c>
      <c r="B2943" s="155">
        <v>20</v>
      </c>
      <c r="C2943" s="153">
        <v>139.27141500000002</v>
      </c>
    </row>
    <row r="2944" spans="1:3" x14ac:dyDescent="0.3">
      <c r="A2944" s="156">
        <v>41761.874999992906</v>
      </c>
      <c r="B2944" s="155">
        <v>21</v>
      </c>
      <c r="C2944" s="153">
        <v>136.57440800000001</v>
      </c>
    </row>
    <row r="2945" spans="1:3" x14ac:dyDescent="0.3">
      <c r="A2945" s="156">
        <v>41761.91666665957</v>
      </c>
      <c r="B2945" s="155">
        <v>22</v>
      </c>
      <c r="C2945" s="153">
        <v>139.00171700000001</v>
      </c>
    </row>
    <row r="2946" spans="1:3" x14ac:dyDescent="0.3">
      <c r="A2946" s="156">
        <v>41761.958333326234</v>
      </c>
      <c r="B2946" s="155">
        <v>23</v>
      </c>
      <c r="C2946" s="153">
        <v>137.161969</v>
      </c>
    </row>
    <row r="2947" spans="1:3" x14ac:dyDescent="0.3">
      <c r="A2947" s="156">
        <v>41761.958333326234</v>
      </c>
      <c r="B2947" s="155">
        <v>24</v>
      </c>
      <c r="C2947" s="153">
        <v>134.34938099999999</v>
      </c>
    </row>
    <row r="2948" spans="1:3" x14ac:dyDescent="0.3">
      <c r="A2948" s="156">
        <v>41762.041666659563</v>
      </c>
      <c r="B2948" s="155">
        <v>1</v>
      </c>
      <c r="C2948" s="153">
        <v>130.61210199999999</v>
      </c>
    </row>
    <row r="2949" spans="1:3" x14ac:dyDescent="0.3">
      <c r="A2949" s="156">
        <v>41762.083333326227</v>
      </c>
      <c r="B2949" s="155">
        <v>2</v>
      </c>
      <c r="C2949" s="153">
        <v>126.71107600000001</v>
      </c>
    </row>
    <row r="2950" spans="1:3" x14ac:dyDescent="0.3">
      <c r="A2950" s="156">
        <v>41762.124999992891</v>
      </c>
      <c r="B2950" s="155">
        <v>3</v>
      </c>
      <c r="C2950" s="153">
        <v>124.27414300000001</v>
      </c>
    </row>
    <row r="2951" spans="1:3" x14ac:dyDescent="0.3">
      <c r="A2951" s="156">
        <v>41762.166666659556</v>
      </c>
      <c r="B2951" s="155">
        <v>4</v>
      </c>
      <c r="C2951" s="153">
        <v>121.789041</v>
      </c>
    </row>
    <row r="2952" spans="1:3" x14ac:dyDescent="0.3">
      <c r="A2952" s="156">
        <v>41762.20833332622</v>
      </c>
      <c r="B2952" s="155">
        <v>5</v>
      </c>
      <c r="C2952" s="153">
        <v>118.677853</v>
      </c>
    </row>
    <row r="2953" spans="1:3" x14ac:dyDescent="0.3">
      <c r="A2953" s="156">
        <v>41762.249999992884</v>
      </c>
      <c r="B2953" s="155">
        <v>6</v>
      </c>
      <c r="C2953" s="153">
        <v>119.978193</v>
      </c>
    </row>
    <row r="2954" spans="1:3" x14ac:dyDescent="0.3">
      <c r="A2954" s="156">
        <v>41762.291666659548</v>
      </c>
      <c r="B2954" s="155">
        <v>7</v>
      </c>
      <c r="C2954" s="153">
        <v>120.97030600000001</v>
      </c>
    </row>
    <row r="2955" spans="1:3" x14ac:dyDescent="0.3">
      <c r="A2955" s="156">
        <v>41762.333333326213</v>
      </c>
      <c r="B2955" s="155">
        <v>8</v>
      </c>
      <c r="C2955" s="153">
        <v>122.36697100000001</v>
      </c>
    </row>
    <row r="2956" spans="1:3" x14ac:dyDescent="0.3">
      <c r="A2956" s="156">
        <v>41762.374999992877</v>
      </c>
      <c r="B2956" s="155">
        <v>9</v>
      </c>
      <c r="C2956" s="153">
        <v>123.19534099999998</v>
      </c>
    </row>
    <row r="2957" spans="1:3" x14ac:dyDescent="0.3">
      <c r="A2957" s="156">
        <v>41762.416666659541</v>
      </c>
      <c r="B2957" s="155">
        <v>10</v>
      </c>
      <c r="C2957" s="153">
        <v>125.34330999999999</v>
      </c>
    </row>
    <row r="2958" spans="1:3" x14ac:dyDescent="0.3">
      <c r="A2958" s="156">
        <v>41762.458333326205</v>
      </c>
      <c r="B2958" s="155">
        <v>11</v>
      </c>
      <c r="C2958" s="153">
        <v>126.624386</v>
      </c>
    </row>
    <row r="2959" spans="1:3" x14ac:dyDescent="0.3">
      <c r="A2959" s="156">
        <v>41762.49999999287</v>
      </c>
      <c r="B2959" s="155">
        <v>12</v>
      </c>
      <c r="C2959" s="153">
        <v>126.74960300000002</v>
      </c>
    </row>
    <row r="2960" spans="1:3" x14ac:dyDescent="0.3">
      <c r="A2960" s="156">
        <v>41762.541666659534</v>
      </c>
      <c r="B2960" s="155">
        <v>13</v>
      </c>
      <c r="C2960" s="153">
        <v>125.429998</v>
      </c>
    </row>
    <row r="2961" spans="1:3" x14ac:dyDescent="0.3">
      <c r="A2961" s="156">
        <v>41762.583333326198</v>
      </c>
      <c r="B2961" s="155">
        <v>14</v>
      </c>
      <c r="C2961" s="153">
        <v>123.850326</v>
      </c>
    </row>
    <row r="2962" spans="1:3" x14ac:dyDescent="0.3">
      <c r="A2962" s="156">
        <v>41762.624999992862</v>
      </c>
      <c r="B2962" s="155">
        <v>15</v>
      </c>
      <c r="C2962" s="153">
        <v>124.148923</v>
      </c>
    </row>
    <row r="2963" spans="1:3" x14ac:dyDescent="0.3">
      <c r="A2963" s="156">
        <v>41762.666666659527</v>
      </c>
      <c r="B2963" s="155">
        <v>16</v>
      </c>
      <c r="C2963" s="153">
        <v>119.88187000000002</v>
      </c>
    </row>
    <row r="2964" spans="1:3" x14ac:dyDescent="0.3">
      <c r="A2964" s="156">
        <v>41762.708333326191</v>
      </c>
      <c r="B2964" s="155">
        <v>17</v>
      </c>
      <c r="C2964" s="153">
        <v>118.54300000000001</v>
      </c>
    </row>
    <row r="2965" spans="1:3" x14ac:dyDescent="0.3">
      <c r="A2965" s="156">
        <v>41762.749999992855</v>
      </c>
      <c r="B2965" s="155">
        <v>18</v>
      </c>
      <c r="C2965" s="153">
        <v>116.52025000000002</v>
      </c>
    </row>
    <row r="2966" spans="1:3" x14ac:dyDescent="0.3">
      <c r="A2966" s="156">
        <v>41762.791666659519</v>
      </c>
      <c r="B2966" s="155">
        <v>19</v>
      </c>
      <c r="C2966" s="153">
        <v>113.004509</v>
      </c>
    </row>
    <row r="2967" spans="1:3" x14ac:dyDescent="0.3">
      <c r="A2967" s="156">
        <v>41762.833333326183</v>
      </c>
      <c r="B2967" s="155">
        <v>20</v>
      </c>
      <c r="C2967" s="153">
        <v>111.049179</v>
      </c>
    </row>
    <row r="2968" spans="1:3" x14ac:dyDescent="0.3">
      <c r="A2968" s="156">
        <v>41762.874999992848</v>
      </c>
      <c r="B2968" s="155">
        <v>21</v>
      </c>
      <c r="C2968" s="153">
        <v>110.38456199999999</v>
      </c>
    </row>
    <row r="2969" spans="1:3" x14ac:dyDescent="0.3">
      <c r="A2969" s="156">
        <v>41762.916666659512</v>
      </c>
      <c r="B2969" s="155">
        <v>22</v>
      </c>
      <c r="C2969" s="153">
        <v>112.099085</v>
      </c>
    </row>
    <row r="2970" spans="1:3" x14ac:dyDescent="0.3">
      <c r="A2970" s="156">
        <v>41762.958333326176</v>
      </c>
      <c r="B2970" s="155">
        <v>23</v>
      </c>
      <c r="C2970" s="153">
        <v>108.862683</v>
      </c>
    </row>
    <row r="2971" spans="1:3" x14ac:dyDescent="0.3">
      <c r="A2971" s="156">
        <v>41762.958333326176</v>
      </c>
      <c r="B2971" s="155">
        <v>24</v>
      </c>
      <c r="C2971" s="153">
        <v>106.05972300000001</v>
      </c>
    </row>
    <row r="2972" spans="1:3" x14ac:dyDescent="0.3">
      <c r="A2972" s="156">
        <v>41763.041666659505</v>
      </c>
      <c r="B2972" s="155">
        <v>1</v>
      </c>
      <c r="C2972" s="153">
        <v>102.746257</v>
      </c>
    </row>
    <row r="2973" spans="1:3" x14ac:dyDescent="0.3">
      <c r="A2973" s="156">
        <v>41763.083333326169</v>
      </c>
      <c r="B2973" s="155">
        <v>2</v>
      </c>
      <c r="C2973" s="153">
        <v>101.50371100000001</v>
      </c>
    </row>
    <row r="2974" spans="1:3" x14ac:dyDescent="0.3">
      <c r="A2974" s="156">
        <v>41763.124999992833</v>
      </c>
      <c r="B2974" s="155">
        <v>3</v>
      </c>
      <c r="C2974" s="153">
        <v>99.991461999999999</v>
      </c>
    </row>
    <row r="2975" spans="1:3" x14ac:dyDescent="0.3">
      <c r="A2975" s="156">
        <v>41763.166666659497</v>
      </c>
      <c r="B2975" s="155">
        <v>4</v>
      </c>
      <c r="C2975" s="153">
        <v>99.326844999999992</v>
      </c>
    </row>
    <row r="2976" spans="1:3" x14ac:dyDescent="0.3">
      <c r="A2976" s="156">
        <v>41763.208333326162</v>
      </c>
      <c r="B2976" s="155">
        <v>5</v>
      </c>
      <c r="C2976" s="153">
        <v>98.122823999999994</v>
      </c>
    </row>
    <row r="2977" spans="1:3" x14ac:dyDescent="0.3">
      <c r="A2977" s="156">
        <v>41763.249999992826</v>
      </c>
      <c r="B2977" s="155">
        <v>6</v>
      </c>
      <c r="C2977" s="153">
        <v>99.047512999999995</v>
      </c>
    </row>
    <row r="2978" spans="1:3" x14ac:dyDescent="0.3">
      <c r="A2978" s="156">
        <v>41763.29166665949</v>
      </c>
      <c r="B2978" s="155">
        <v>7</v>
      </c>
      <c r="C2978" s="153">
        <v>98.170983000000007</v>
      </c>
    </row>
    <row r="2979" spans="1:3" x14ac:dyDescent="0.3">
      <c r="A2979" s="156">
        <v>41763.333333326154</v>
      </c>
      <c r="B2979" s="155">
        <v>8</v>
      </c>
      <c r="C2979" s="153">
        <v>96.321607</v>
      </c>
    </row>
    <row r="2980" spans="1:3" x14ac:dyDescent="0.3">
      <c r="A2980" s="156">
        <v>41763.374999992819</v>
      </c>
      <c r="B2980" s="155">
        <v>9</v>
      </c>
      <c r="C2980" s="153">
        <v>96.051907999999997</v>
      </c>
    </row>
    <row r="2981" spans="1:3" x14ac:dyDescent="0.3">
      <c r="A2981" s="156">
        <v>41763.416666659483</v>
      </c>
      <c r="B2981" s="155">
        <v>10</v>
      </c>
      <c r="C2981" s="153">
        <v>97.265560999999991</v>
      </c>
    </row>
    <row r="2982" spans="1:3" x14ac:dyDescent="0.3">
      <c r="A2982" s="156">
        <v>41763.458333326147</v>
      </c>
      <c r="B2982" s="155">
        <v>11</v>
      </c>
      <c r="C2982" s="153">
        <v>98.074661000000006</v>
      </c>
    </row>
    <row r="2983" spans="1:3" x14ac:dyDescent="0.3">
      <c r="A2983" s="156">
        <v>41763.499999992811</v>
      </c>
      <c r="B2983" s="155">
        <v>12</v>
      </c>
      <c r="C2983" s="153">
        <v>100.30932300000001</v>
      </c>
    </row>
    <row r="2984" spans="1:3" x14ac:dyDescent="0.3">
      <c r="A2984" s="156">
        <v>41763.541666659476</v>
      </c>
      <c r="B2984" s="155">
        <v>13</v>
      </c>
      <c r="C2984" s="153">
        <v>100.37674899999999</v>
      </c>
    </row>
    <row r="2985" spans="1:3" x14ac:dyDescent="0.3">
      <c r="A2985" s="156">
        <v>41763.58333332614</v>
      </c>
      <c r="B2985" s="155">
        <v>14</v>
      </c>
      <c r="C2985" s="153">
        <v>100.800562</v>
      </c>
    </row>
    <row r="2986" spans="1:3" x14ac:dyDescent="0.3">
      <c r="A2986" s="156">
        <v>41763.624999992804</v>
      </c>
      <c r="B2986" s="155">
        <v>15</v>
      </c>
      <c r="C2986" s="153">
        <v>101.763778</v>
      </c>
    </row>
    <row r="2987" spans="1:3" x14ac:dyDescent="0.3">
      <c r="A2987" s="156">
        <v>41763.666666659468</v>
      </c>
      <c r="B2987" s="155">
        <v>16</v>
      </c>
      <c r="C2987" s="153">
        <v>102.380235</v>
      </c>
    </row>
    <row r="2988" spans="1:3" x14ac:dyDescent="0.3">
      <c r="A2988" s="156">
        <v>41763.708333326133</v>
      </c>
      <c r="B2988" s="155">
        <v>17</v>
      </c>
      <c r="C2988" s="153">
        <v>102.47655899999999</v>
      </c>
    </row>
    <row r="2989" spans="1:3" x14ac:dyDescent="0.3">
      <c r="A2989" s="156">
        <v>41763.749999992797</v>
      </c>
      <c r="B2989" s="155">
        <v>18</v>
      </c>
      <c r="C2989" s="153">
        <v>101.10879300000001</v>
      </c>
    </row>
    <row r="2990" spans="1:3" x14ac:dyDescent="0.3">
      <c r="A2990" s="156">
        <v>41763.791666659461</v>
      </c>
      <c r="B2990" s="155">
        <v>19</v>
      </c>
      <c r="C2990" s="153">
        <v>100.087784</v>
      </c>
    </row>
    <row r="2991" spans="1:3" x14ac:dyDescent="0.3">
      <c r="A2991" s="156">
        <v>41763.833333326125</v>
      </c>
      <c r="B2991" s="155">
        <v>20</v>
      </c>
      <c r="C2991" s="153">
        <v>98.912661</v>
      </c>
    </row>
    <row r="2992" spans="1:3" x14ac:dyDescent="0.3">
      <c r="A2992" s="156">
        <v>41763.87499999279</v>
      </c>
      <c r="B2992" s="155">
        <v>21</v>
      </c>
      <c r="C2992" s="153">
        <v>99.095673000000005</v>
      </c>
    </row>
    <row r="2993" spans="1:3" x14ac:dyDescent="0.3">
      <c r="A2993" s="156">
        <v>41763.916666659454</v>
      </c>
      <c r="B2993" s="155">
        <v>22</v>
      </c>
      <c r="C2993" s="153">
        <v>103.13154300000002</v>
      </c>
    </row>
    <row r="2994" spans="1:3" x14ac:dyDescent="0.3">
      <c r="A2994" s="156">
        <v>41763.958333326118</v>
      </c>
      <c r="B2994" s="155">
        <v>23</v>
      </c>
      <c r="C2994" s="153">
        <v>104.16218300000001</v>
      </c>
    </row>
    <row r="2995" spans="1:3" x14ac:dyDescent="0.3">
      <c r="A2995" s="156">
        <v>41763.958333326118</v>
      </c>
      <c r="B2995" s="155">
        <v>24</v>
      </c>
      <c r="C2995" s="153">
        <v>103.247128</v>
      </c>
    </row>
    <row r="2996" spans="1:3" x14ac:dyDescent="0.3">
      <c r="A2996" s="156">
        <v>41764.041666659446</v>
      </c>
      <c r="B2996" s="155">
        <v>1</v>
      </c>
      <c r="C2996" s="153">
        <v>104.04659800000002</v>
      </c>
    </row>
    <row r="2997" spans="1:3" x14ac:dyDescent="0.3">
      <c r="A2997" s="156">
        <v>41764.083333326111</v>
      </c>
      <c r="B2997" s="155">
        <v>2</v>
      </c>
      <c r="C2997" s="153">
        <v>104.68232</v>
      </c>
    </row>
    <row r="2998" spans="1:3" x14ac:dyDescent="0.3">
      <c r="A2998" s="156">
        <v>41764.124999992775</v>
      </c>
      <c r="B2998" s="155">
        <v>3</v>
      </c>
      <c r="C2998" s="153">
        <v>104.85569999999998</v>
      </c>
    </row>
    <row r="2999" spans="1:3" x14ac:dyDescent="0.3">
      <c r="A2999" s="156">
        <v>41764.166666659439</v>
      </c>
      <c r="B2999" s="155">
        <v>4</v>
      </c>
      <c r="C2999" s="153">
        <v>104.19108</v>
      </c>
    </row>
    <row r="3000" spans="1:3" x14ac:dyDescent="0.3">
      <c r="A3000" s="156">
        <v>41764.208333326103</v>
      </c>
      <c r="B3000" s="155">
        <v>5</v>
      </c>
      <c r="C3000" s="153">
        <v>106.82066399999999</v>
      </c>
    </row>
    <row r="3001" spans="1:3" x14ac:dyDescent="0.3">
      <c r="A3001" s="156">
        <v>41764.249999992768</v>
      </c>
      <c r="B3001" s="155">
        <v>6</v>
      </c>
      <c r="C3001" s="153">
        <v>114.83545800000002</v>
      </c>
    </row>
    <row r="3002" spans="1:3" x14ac:dyDescent="0.3">
      <c r="A3002" s="156">
        <v>41764.291666659432</v>
      </c>
      <c r="B3002" s="155">
        <v>7</v>
      </c>
      <c r="C3002" s="153">
        <v>128.474673</v>
      </c>
    </row>
    <row r="3003" spans="1:3" x14ac:dyDescent="0.3">
      <c r="A3003" s="156">
        <v>41764.333333326096</v>
      </c>
      <c r="B3003" s="155">
        <v>8</v>
      </c>
      <c r="C3003" s="153">
        <v>143.33135000000001</v>
      </c>
    </row>
    <row r="3004" spans="1:3" x14ac:dyDescent="0.3">
      <c r="A3004" s="156">
        <v>41764.37499999276</v>
      </c>
      <c r="B3004" s="155">
        <v>9</v>
      </c>
      <c r="C3004" s="153">
        <v>157.65920499999999</v>
      </c>
    </row>
    <row r="3005" spans="1:3" x14ac:dyDescent="0.3">
      <c r="A3005" s="156">
        <v>41764.416666659425</v>
      </c>
      <c r="B3005" s="155">
        <v>10</v>
      </c>
      <c r="C3005" s="153">
        <v>166.00065899999998</v>
      </c>
    </row>
    <row r="3006" spans="1:3" x14ac:dyDescent="0.3">
      <c r="A3006" s="156">
        <v>41764.458333326089</v>
      </c>
      <c r="B3006" s="155">
        <v>11</v>
      </c>
      <c r="C3006" s="153">
        <v>171.09607400000002</v>
      </c>
    </row>
    <row r="3007" spans="1:3" x14ac:dyDescent="0.3">
      <c r="A3007" s="156">
        <v>41764.499999992753</v>
      </c>
      <c r="B3007" s="155">
        <v>12</v>
      </c>
      <c r="C3007" s="153">
        <v>172.18538000000001</v>
      </c>
    </row>
    <row r="3008" spans="1:3" x14ac:dyDescent="0.3">
      <c r="A3008" s="156">
        <v>41764.541666659417</v>
      </c>
      <c r="B3008" s="155">
        <v>13</v>
      </c>
      <c r="C3008" s="153">
        <v>172.79940199999999</v>
      </c>
    </row>
    <row r="3009" spans="1:3" x14ac:dyDescent="0.3">
      <c r="A3009" s="156">
        <v>41764.583333326082</v>
      </c>
      <c r="B3009" s="155">
        <v>14</v>
      </c>
      <c r="C3009" s="153">
        <v>169.484163</v>
      </c>
    </row>
    <row r="3010" spans="1:3" x14ac:dyDescent="0.3">
      <c r="A3010" s="156">
        <v>41764.624999992746</v>
      </c>
      <c r="B3010" s="155">
        <v>15</v>
      </c>
      <c r="C3010" s="153">
        <v>167.63813299999998</v>
      </c>
    </row>
    <row r="3011" spans="1:3" x14ac:dyDescent="0.3">
      <c r="A3011" s="156">
        <v>41764.66666665941</v>
      </c>
      <c r="B3011" s="155">
        <v>16</v>
      </c>
      <c r="C3011" s="153">
        <v>164.34745699999999</v>
      </c>
    </row>
    <row r="3012" spans="1:3" x14ac:dyDescent="0.3">
      <c r="A3012" s="156">
        <v>41764.708333326074</v>
      </c>
      <c r="B3012" s="155">
        <v>17</v>
      </c>
      <c r="C3012" s="153">
        <v>162.37589</v>
      </c>
    </row>
    <row r="3013" spans="1:3" x14ac:dyDescent="0.3">
      <c r="A3013" s="156">
        <v>41764.749999992739</v>
      </c>
      <c r="B3013" s="155">
        <v>18</v>
      </c>
      <c r="C3013" s="153">
        <v>153.98998399999999</v>
      </c>
    </row>
    <row r="3014" spans="1:3" x14ac:dyDescent="0.3">
      <c r="A3014" s="156">
        <v>41764.791666659403</v>
      </c>
      <c r="B3014" s="155">
        <v>19</v>
      </c>
      <c r="C3014" s="153">
        <v>145.246242</v>
      </c>
    </row>
    <row r="3015" spans="1:3" x14ac:dyDescent="0.3">
      <c r="A3015" s="156">
        <v>41764.833333326067</v>
      </c>
      <c r="B3015" s="155">
        <v>20</v>
      </c>
      <c r="C3015" s="153">
        <v>138.95741599999999</v>
      </c>
    </row>
    <row r="3016" spans="1:3" x14ac:dyDescent="0.3">
      <c r="A3016" s="156">
        <v>41764.874999992731</v>
      </c>
      <c r="B3016" s="155">
        <v>21</v>
      </c>
      <c r="C3016" s="153">
        <v>136.20996099999999</v>
      </c>
    </row>
    <row r="3017" spans="1:3" x14ac:dyDescent="0.3">
      <c r="A3017" s="156">
        <v>41764.916666659396</v>
      </c>
      <c r="B3017" s="155">
        <v>22</v>
      </c>
      <c r="C3017" s="153">
        <v>142.01332300000001</v>
      </c>
    </row>
    <row r="3018" spans="1:3" x14ac:dyDescent="0.3">
      <c r="A3018" s="156">
        <v>41764.95833332606</v>
      </c>
      <c r="B3018" s="155">
        <v>23</v>
      </c>
      <c r="C3018" s="153">
        <v>139.57884799999999</v>
      </c>
    </row>
    <row r="3019" spans="1:3" x14ac:dyDescent="0.3">
      <c r="A3019" s="156">
        <v>41764.95833332606</v>
      </c>
      <c r="B3019" s="155">
        <v>24</v>
      </c>
      <c r="C3019" s="153">
        <v>136.28480800000003</v>
      </c>
    </row>
    <row r="3020" spans="1:3" x14ac:dyDescent="0.3">
      <c r="A3020" s="156">
        <v>41765.041666659388</v>
      </c>
      <c r="B3020" s="155">
        <v>1</v>
      </c>
      <c r="C3020" s="153">
        <v>131.877027</v>
      </c>
    </row>
    <row r="3021" spans="1:3" x14ac:dyDescent="0.3">
      <c r="A3021" s="156">
        <v>41765.083333326053</v>
      </c>
      <c r="B3021" s="155">
        <v>2</v>
      </c>
      <c r="C3021" s="153">
        <v>128.71239399999999</v>
      </c>
    </row>
    <row r="3022" spans="1:3" x14ac:dyDescent="0.3">
      <c r="A3022" s="156">
        <v>41765.124999992717</v>
      </c>
      <c r="B3022" s="155">
        <v>3</v>
      </c>
      <c r="C3022" s="153">
        <v>125.84477800000001</v>
      </c>
    </row>
    <row r="3023" spans="1:3" x14ac:dyDescent="0.3">
      <c r="A3023" s="156">
        <v>41765.166666659381</v>
      </c>
      <c r="B3023" s="155">
        <v>4</v>
      </c>
      <c r="C3023" s="153">
        <v>124.012294</v>
      </c>
    </row>
    <row r="3024" spans="1:3" x14ac:dyDescent="0.3">
      <c r="A3024" s="156">
        <v>41765.208333326045</v>
      </c>
      <c r="B3024" s="155">
        <v>5</v>
      </c>
      <c r="C3024" s="153">
        <v>121.680761</v>
      </c>
    </row>
    <row r="3025" spans="1:3" x14ac:dyDescent="0.3">
      <c r="A3025" s="156">
        <v>41765.249999992709</v>
      </c>
      <c r="B3025" s="155">
        <v>6</v>
      </c>
      <c r="C3025" s="153">
        <v>127.585733</v>
      </c>
    </row>
    <row r="3026" spans="1:3" x14ac:dyDescent="0.3">
      <c r="A3026" s="156">
        <v>41765.291666659374</v>
      </c>
      <c r="B3026" s="155">
        <v>7</v>
      </c>
      <c r="C3026" s="153">
        <v>135.32239899999999</v>
      </c>
    </row>
    <row r="3027" spans="1:3" x14ac:dyDescent="0.3">
      <c r="A3027" s="156">
        <v>41765.333333326038</v>
      </c>
      <c r="B3027" s="155">
        <v>8</v>
      </c>
      <c r="C3027" s="153">
        <v>144.04023800000002</v>
      </c>
    </row>
    <row r="3028" spans="1:3" x14ac:dyDescent="0.3">
      <c r="A3028" s="156">
        <v>41765.374999992702</v>
      </c>
      <c r="B3028" s="155">
        <v>9</v>
      </c>
      <c r="C3028" s="153">
        <v>156.43449099999998</v>
      </c>
    </row>
    <row r="3029" spans="1:3" x14ac:dyDescent="0.3">
      <c r="A3029" s="156">
        <v>41765.416666659366</v>
      </c>
      <c r="B3029" s="155">
        <v>10</v>
      </c>
      <c r="C3029" s="153">
        <v>161.49528599999999</v>
      </c>
    </row>
    <row r="3030" spans="1:3" x14ac:dyDescent="0.3">
      <c r="A3030" s="156">
        <v>41765.458333326031</v>
      </c>
      <c r="B3030" s="155">
        <v>11</v>
      </c>
      <c r="C3030" s="153">
        <v>166.79814100000002</v>
      </c>
    </row>
    <row r="3031" spans="1:3" x14ac:dyDescent="0.3">
      <c r="A3031" s="156">
        <v>41765.499999992695</v>
      </c>
      <c r="B3031" s="155">
        <v>12</v>
      </c>
      <c r="C3031" s="153">
        <v>170.26476700000001</v>
      </c>
    </row>
    <row r="3032" spans="1:3" x14ac:dyDescent="0.3">
      <c r="A3032" s="156">
        <v>41765.541666659359</v>
      </c>
      <c r="B3032" s="155">
        <v>13</v>
      </c>
      <c r="C3032" s="153">
        <v>169.82547199999999</v>
      </c>
    </row>
    <row r="3033" spans="1:3" x14ac:dyDescent="0.3">
      <c r="A3033" s="156">
        <v>41765.583333326023</v>
      </c>
      <c r="B3033" s="155">
        <v>14</v>
      </c>
      <c r="C3033" s="153">
        <v>166.57615900000002</v>
      </c>
    </row>
    <row r="3034" spans="1:3" x14ac:dyDescent="0.3">
      <c r="A3034" s="156">
        <v>41765.624999992688</v>
      </c>
      <c r="B3034" s="155">
        <v>15</v>
      </c>
      <c r="C3034" s="153">
        <v>162.48624700000002</v>
      </c>
    </row>
    <row r="3035" spans="1:3" x14ac:dyDescent="0.3">
      <c r="A3035" s="156">
        <v>41765.666666659352</v>
      </c>
      <c r="B3035" s="155">
        <v>16</v>
      </c>
      <c r="C3035" s="153">
        <v>158.97453400000001</v>
      </c>
    </row>
    <row r="3036" spans="1:3" x14ac:dyDescent="0.3">
      <c r="A3036" s="156">
        <v>41765.708333326016</v>
      </c>
      <c r="B3036" s="155">
        <v>17</v>
      </c>
      <c r="C3036" s="153">
        <v>154.58742000000001</v>
      </c>
    </row>
    <row r="3037" spans="1:3" x14ac:dyDescent="0.3">
      <c r="A3037" s="156">
        <v>41765.74999999268</v>
      </c>
      <c r="B3037" s="155">
        <v>18</v>
      </c>
      <c r="C3037" s="153">
        <v>150.00547900000001</v>
      </c>
    </row>
    <row r="3038" spans="1:3" x14ac:dyDescent="0.3">
      <c r="A3038" s="156">
        <v>41765.791666659345</v>
      </c>
      <c r="B3038" s="155">
        <v>19</v>
      </c>
      <c r="C3038" s="153">
        <v>144.00724200000002</v>
      </c>
    </row>
    <row r="3039" spans="1:3" x14ac:dyDescent="0.3">
      <c r="A3039" s="156">
        <v>41765.833333326009</v>
      </c>
      <c r="B3039" s="155">
        <v>20</v>
      </c>
      <c r="C3039" s="153">
        <v>137.82225500000001</v>
      </c>
    </row>
    <row r="3040" spans="1:3" x14ac:dyDescent="0.3">
      <c r="A3040" s="156">
        <v>41765.874999992673</v>
      </c>
      <c r="B3040" s="155">
        <v>21</v>
      </c>
      <c r="C3040" s="153">
        <v>135.82762500000001</v>
      </c>
    </row>
    <row r="3041" spans="1:3" x14ac:dyDescent="0.3">
      <c r="A3041" s="156">
        <v>41765.916666659337</v>
      </c>
      <c r="B3041" s="155">
        <v>22</v>
      </c>
      <c r="C3041" s="153">
        <v>138.14196699999999</v>
      </c>
    </row>
    <row r="3042" spans="1:3" x14ac:dyDescent="0.3">
      <c r="A3042" s="156">
        <v>41765.958333326002</v>
      </c>
      <c r="B3042" s="155">
        <v>23</v>
      </c>
      <c r="C3042" s="153">
        <v>136.89858900000002</v>
      </c>
    </row>
    <row r="3043" spans="1:3" x14ac:dyDescent="0.3">
      <c r="A3043" s="156">
        <v>41765.958333326002</v>
      </c>
      <c r="B3043" s="155">
        <v>24</v>
      </c>
      <c r="C3043" s="153">
        <v>133.87307699999999</v>
      </c>
    </row>
    <row r="3044" spans="1:3" x14ac:dyDescent="0.3">
      <c r="A3044" s="156">
        <v>41766.04166665933</v>
      </c>
      <c r="B3044" s="155">
        <v>1</v>
      </c>
      <c r="C3044" s="153">
        <v>130.39410699999999</v>
      </c>
    </row>
    <row r="3045" spans="1:3" x14ac:dyDescent="0.3">
      <c r="A3045" s="156">
        <v>41766.083333325994</v>
      </c>
      <c r="B3045" s="155">
        <v>2</v>
      </c>
      <c r="C3045" s="153">
        <v>126.276377</v>
      </c>
    </row>
    <row r="3046" spans="1:3" x14ac:dyDescent="0.3">
      <c r="A3046" s="156">
        <v>41766.124999992659</v>
      </c>
      <c r="B3046" s="155">
        <v>3</v>
      </c>
      <c r="C3046" s="153">
        <v>122.40253700000001</v>
      </c>
    </row>
    <row r="3047" spans="1:3" x14ac:dyDescent="0.3">
      <c r="A3047" s="156">
        <v>41766.166666659323</v>
      </c>
      <c r="B3047" s="155">
        <v>4</v>
      </c>
      <c r="C3047" s="153">
        <v>119.52173500000001</v>
      </c>
    </row>
    <row r="3048" spans="1:3" x14ac:dyDescent="0.3">
      <c r="A3048" s="156">
        <v>41766.208333325987</v>
      </c>
      <c r="B3048" s="155">
        <v>5</v>
      </c>
      <c r="C3048" s="153">
        <v>118.656887</v>
      </c>
    </row>
    <row r="3049" spans="1:3" x14ac:dyDescent="0.3">
      <c r="A3049" s="156">
        <v>41766.249999992651</v>
      </c>
      <c r="B3049" s="155">
        <v>6</v>
      </c>
      <c r="C3049" s="153">
        <v>125.44178599999999</v>
      </c>
    </row>
    <row r="3050" spans="1:3" x14ac:dyDescent="0.3">
      <c r="A3050" s="156">
        <v>41766.291666659316</v>
      </c>
      <c r="B3050" s="155">
        <v>7</v>
      </c>
      <c r="C3050" s="153">
        <v>136.78463400000001</v>
      </c>
    </row>
    <row r="3051" spans="1:3" x14ac:dyDescent="0.3">
      <c r="A3051" s="156">
        <v>41766.33333332598</v>
      </c>
      <c r="B3051" s="155">
        <v>8</v>
      </c>
      <c r="C3051" s="153">
        <v>146.53549899999999</v>
      </c>
    </row>
    <row r="3052" spans="1:3" x14ac:dyDescent="0.3">
      <c r="A3052" s="156">
        <v>41766.374999992644</v>
      </c>
      <c r="B3052" s="155">
        <v>9</v>
      </c>
      <c r="C3052" s="153">
        <v>156.88610599999998</v>
      </c>
    </row>
    <row r="3053" spans="1:3" x14ac:dyDescent="0.3">
      <c r="A3053" s="156">
        <v>41766.416666659308</v>
      </c>
      <c r="B3053" s="155">
        <v>10</v>
      </c>
      <c r="C3053" s="153">
        <v>163.44988000000001</v>
      </c>
    </row>
    <row r="3054" spans="1:3" x14ac:dyDescent="0.3">
      <c r="A3054" s="156">
        <v>41766.458333325972</v>
      </c>
      <c r="B3054" s="155">
        <v>11</v>
      </c>
      <c r="C3054" s="153">
        <v>167.40364399999999</v>
      </c>
    </row>
    <row r="3055" spans="1:3" x14ac:dyDescent="0.3">
      <c r="A3055" s="156">
        <v>41766.499999992637</v>
      </c>
      <c r="B3055" s="155">
        <v>12</v>
      </c>
      <c r="C3055" s="153">
        <v>170.55238500000002</v>
      </c>
    </row>
    <row r="3056" spans="1:3" x14ac:dyDescent="0.3">
      <c r="A3056" s="156">
        <v>41766.541666659301</v>
      </c>
      <c r="B3056" s="155">
        <v>13</v>
      </c>
      <c r="C3056" s="153">
        <v>173.979388</v>
      </c>
    </row>
    <row r="3057" spans="1:3" x14ac:dyDescent="0.3">
      <c r="A3057" s="156">
        <v>41766.583333325965</v>
      </c>
      <c r="B3057" s="155">
        <v>14</v>
      </c>
      <c r="C3057" s="153">
        <v>170.295377</v>
      </c>
    </row>
    <row r="3058" spans="1:3" x14ac:dyDescent="0.3">
      <c r="A3058" s="156">
        <v>41766.624999992629</v>
      </c>
      <c r="B3058" s="155">
        <v>15</v>
      </c>
      <c r="C3058" s="153">
        <v>164.29275999999999</v>
      </c>
    </row>
    <row r="3059" spans="1:3" x14ac:dyDescent="0.3">
      <c r="A3059" s="156">
        <v>41766.666666659294</v>
      </c>
      <c r="B3059" s="155">
        <v>16</v>
      </c>
      <c r="C3059" s="153">
        <v>160.76738800000001</v>
      </c>
    </row>
    <row r="3060" spans="1:3" x14ac:dyDescent="0.3">
      <c r="A3060" s="156">
        <v>41766.708333325958</v>
      </c>
      <c r="B3060" s="155">
        <v>17</v>
      </c>
      <c r="C3060" s="153">
        <v>156.96101199999998</v>
      </c>
    </row>
    <row r="3061" spans="1:3" x14ac:dyDescent="0.3">
      <c r="A3061" s="156">
        <v>41766.749999992622</v>
      </c>
      <c r="B3061" s="155">
        <v>18</v>
      </c>
      <c r="C3061" s="153">
        <v>152.12357499999999</v>
      </c>
    </row>
    <row r="3062" spans="1:3" x14ac:dyDescent="0.3">
      <c r="A3062" s="156">
        <v>41766.791666659286</v>
      </c>
      <c r="B3062" s="155">
        <v>19</v>
      </c>
      <c r="C3062" s="153">
        <v>144.596429</v>
      </c>
    </row>
    <row r="3063" spans="1:3" x14ac:dyDescent="0.3">
      <c r="A3063" s="156">
        <v>41766.833333325951</v>
      </c>
      <c r="B3063" s="155">
        <v>20</v>
      </c>
      <c r="C3063" s="153">
        <v>137.566574</v>
      </c>
    </row>
    <row r="3064" spans="1:3" x14ac:dyDescent="0.3">
      <c r="A3064" s="156">
        <v>41766.874999992615</v>
      </c>
      <c r="B3064" s="155">
        <v>21</v>
      </c>
      <c r="C3064" s="153">
        <v>136.004108</v>
      </c>
    </row>
    <row r="3065" spans="1:3" x14ac:dyDescent="0.3">
      <c r="A3065" s="156">
        <v>41766.916666659279</v>
      </c>
      <c r="B3065" s="155">
        <v>22</v>
      </c>
      <c r="C3065" s="153">
        <v>139.24924099999998</v>
      </c>
    </row>
    <row r="3066" spans="1:3" x14ac:dyDescent="0.3">
      <c r="A3066" s="156">
        <v>41766.958333325943</v>
      </c>
      <c r="B3066" s="155">
        <v>23</v>
      </c>
      <c r="C3066" s="153">
        <v>136.94742299999999</v>
      </c>
    </row>
    <row r="3067" spans="1:3" x14ac:dyDescent="0.3">
      <c r="A3067" s="156">
        <v>41766.958333325943</v>
      </c>
      <c r="B3067" s="155">
        <v>24</v>
      </c>
      <c r="C3067" s="153">
        <v>135.550771</v>
      </c>
    </row>
    <row r="3068" spans="1:3" x14ac:dyDescent="0.3">
      <c r="A3068" s="156">
        <v>41767.041666659272</v>
      </c>
      <c r="B3068" s="155">
        <v>1</v>
      </c>
      <c r="C3068" s="153">
        <v>131.403468</v>
      </c>
    </row>
    <row r="3069" spans="1:3" x14ac:dyDescent="0.3">
      <c r="A3069" s="156">
        <v>41767.083333325936</v>
      </c>
      <c r="B3069" s="155">
        <v>2</v>
      </c>
      <c r="C3069" s="153">
        <v>127.16063299999999</v>
      </c>
    </row>
    <row r="3070" spans="1:3" x14ac:dyDescent="0.3">
      <c r="A3070" s="156">
        <v>41767.1249999926</v>
      </c>
      <c r="B3070" s="155">
        <v>3</v>
      </c>
      <c r="C3070" s="153">
        <v>124.09703299999998</v>
      </c>
    </row>
    <row r="3071" spans="1:3" x14ac:dyDescent="0.3">
      <c r="A3071" s="156">
        <v>41767.166666659265</v>
      </c>
      <c r="B3071" s="155">
        <v>4</v>
      </c>
      <c r="C3071" s="153">
        <v>122.171727</v>
      </c>
    </row>
    <row r="3072" spans="1:3" x14ac:dyDescent="0.3">
      <c r="A3072" s="156">
        <v>41767.208333325929</v>
      </c>
      <c r="B3072" s="155">
        <v>5</v>
      </c>
      <c r="C3072" s="153">
        <v>120.924937</v>
      </c>
    </row>
    <row r="3073" spans="1:3" x14ac:dyDescent="0.3">
      <c r="A3073" s="156">
        <v>41767.249999992593</v>
      </c>
      <c r="B3073" s="155">
        <v>6</v>
      </c>
      <c r="C3073" s="153">
        <v>128.26042000000001</v>
      </c>
    </row>
    <row r="3074" spans="1:3" x14ac:dyDescent="0.3">
      <c r="A3074" s="156">
        <v>41767.291666659257</v>
      </c>
      <c r="B3074" s="155">
        <v>7</v>
      </c>
      <c r="C3074" s="153">
        <v>138.205489</v>
      </c>
    </row>
    <row r="3075" spans="1:3" x14ac:dyDescent="0.3">
      <c r="A3075" s="156">
        <v>41767.333333325922</v>
      </c>
      <c r="B3075" s="155">
        <v>8</v>
      </c>
      <c r="C3075" s="153">
        <v>150.43580299999999</v>
      </c>
    </row>
    <row r="3076" spans="1:3" x14ac:dyDescent="0.3">
      <c r="A3076" s="156">
        <v>41767.374999992586</v>
      </c>
      <c r="B3076" s="155">
        <v>9</v>
      </c>
      <c r="C3076" s="153">
        <v>158.728195</v>
      </c>
    </row>
    <row r="3077" spans="1:3" x14ac:dyDescent="0.3">
      <c r="A3077" s="156">
        <v>41767.41666665925</v>
      </c>
      <c r="B3077" s="155">
        <v>10</v>
      </c>
      <c r="C3077" s="153">
        <v>165.22204900000003</v>
      </c>
    </row>
    <row r="3078" spans="1:3" x14ac:dyDescent="0.3">
      <c r="A3078" s="156">
        <v>41767.458333325914</v>
      </c>
      <c r="B3078" s="155">
        <v>11</v>
      </c>
      <c r="C3078" s="153">
        <v>168.41123800000003</v>
      </c>
    </row>
    <row r="3079" spans="1:3" x14ac:dyDescent="0.3">
      <c r="A3079" s="156">
        <v>41767.499999992579</v>
      </c>
      <c r="B3079" s="155">
        <v>12</v>
      </c>
      <c r="C3079" s="153">
        <v>169.56886899999998</v>
      </c>
    </row>
    <row r="3080" spans="1:3" x14ac:dyDescent="0.3">
      <c r="A3080" s="156">
        <v>41767.541666659243</v>
      </c>
      <c r="B3080" s="155">
        <v>13</v>
      </c>
      <c r="C3080" s="153">
        <v>169.93935399999998</v>
      </c>
    </row>
    <row r="3081" spans="1:3" x14ac:dyDescent="0.3">
      <c r="A3081" s="156">
        <v>41767.583333325907</v>
      </c>
      <c r="B3081" s="155">
        <v>14</v>
      </c>
      <c r="C3081" s="153">
        <v>168.564559</v>
      </c>
    </row>
    <row r="3082" spans="1:3" x14ac:dyDescent="0.3">
      <c r="A3082" s="156">
        <v>41767.624999992571</v>
      </c>
      <c r="B3082" s="155">
        <v>15</v>
      </c>
      <c r="C3082" s="153">
        <v>164.62572899999998</v>
      </c>
    </row>
    <row r="3083" spans="1:3" x14ac:dyDescent="0.3">
      <c r="A3083" s="156">
        <v>41767.666666659235</v>
      </c>
      <c r="B3083" s="155">
        <v>16</v>
      </c>
      <c r="C3083" s="153">
        <v>161.26396199999999</v>
      </c>
    </row>
    <row r="3084" spans="1:3" x14ac:dyDescent="0.3">
      <c r="A3084" s="156">
        <v>41767.7083333259</v>
      </c>
      <c r="B3084" s="155">
        <v>17</v>
      </c>
      <c r="C3084" s="153">
        <v>158.66458600000001</v>
      </c>
    </row>
    <row r="3085" spans="1:3" x14ac:dyDescent="0.3">
      <c r="A3085" s="156">
        <v>41767.749999992564</v>
      </c>
      <c r="B3085" s="155">
        <v>18</v>
      </c>
      <c r="C3085" s="153">
        <v>154.73791299999996</v>
      </c>
    </row>
    <row r="3086" spans="1:3" x14ac:dyDescent="0.3">
      <c r="A3086" s="156">
        <v>41767.791666659228</v>
      </c>
      <c r="B3086" s="155">
        <v>19</v>
      </c>
      <c r="C3086" s="153">
        <v>148.83590000000001</v>
      </c>
    </row>
    <row r="3087" spans="1:3" x14ac:dyDescent="0.3">
      <c r="A3087" s="156">
        <v>41767.833333325892</v>
      </c>
      <c r="B3087" s="155">
        <v>20</v>
      </c>
      <c r="C3087" s="153">
        <v>141.297854</v>
      </c>
    </row>
    <row r="3088" spans="1:3" x14ac:dyDescent="0.3">
      <c r="A3088" s="156">
        <v>41767.874999992557</v>
      </c>
      <c r="B3088" s="155">
        <v>21</v>
      </c>
      <c r="C3088" s="153">
        <v>140.01734399999998</v>
      </c>
    </row>
    <row r="3089" spans="1:3" x14ac:dyDescent="0.3">
      <c r="A3089" s="156">
        <v>41767.916666659221</v>
      </c>
      <c r="B3089" s="155">
        <v>22</v>
      </c>
      <c r="C3089" s="153">
        <v>143.69027400000002</v>
      </c>
    </row>
    <row r="3090" spans="1:3" x14ac:dyDescent="0.3">
      <c r="A3090" s="156">
        <v>41767.958333325885</v>
      </c>
      <c r="B3090" s="155">
        <v>23</v>
      </c>
      <c r="C3090" s="153">
        <v>142.42665400000001</v>
      </c>
    </row>
    <row r="3091" spans="1:3" x14ac:dyDescent="0.3">
      <c r="A3091" s="156">
        <v>41767.958333325885</v>
      </c>
      <c r="B3091" s="155">
        <v>24</v>
      </c>
      <c r="C3091" s="153">
        <v>140.48773899999998</v>
      </c>
    </row>
    <row r="3092" spans="1:3" x14ac:dyDescent="0.3">
      <c r="A3092" s="156">
        <v>41768.041666659214</v>
      </c>
      <c r="B3092" s="155">
        <v>1</v>
      </c>
      <c r="C3092" s="153">
        <v>136.465204</v>
      </c>
    </row>
    <row r="3093" spans="1:3" x14ac:dyDescent="0.3">
      <c r="A3093" s="156">
        <v>41768.083333325878</v>
      </c>
      <c r="B3093" s="155">
        <v>2</v>
      </c>
      <c r="C3093" s="153">
        <v>131.36615699999999</v>
      </c>
    </row>
    <row r="3094" spans="1:3" x14ac:dyDescent="0.3">
      <c r="A3094" s="156">
        <v>41768.124999992542</v>
      </c>
      <c r="B3094" s="155">
        <v>3</v>
      </c>
      <c r="C3094" s="153">
        <v>127.58181</v>
      </c>
    </row>
    <row r="3095" spans="1:3" x14ac:dyDescent="0.3">
      <c r="A3095" s="156">
        <v>41768.166666659206</v>
      </c>
      <c r="B3095" s="155">
        <v>4</v>
      </c>
      <c r="C3095" s="153">
        <v>125.60132400000001</v>
      </c>
    </row>
    <row r="3096" spans="1:3" x14ac:dyDescent="0.3">
      <c r="A3096" s="156">
        <v>41768.208333325871</v>
      </c>
      <c r="B3096" s="155">
        <v>5</v>
      </c>
      <c r="C3096" s="153">
        <v>124.855615</v>
      </c>
    </row>
    <row r="3097" spans="1:3" x14ac:dyDescent="0.3">
      <c r="A3097" s="156">
        <v>41768.249999992535</v>
      </c>
      <c r="B3097" s="155">
        <v>6</v>
      </c>
      <c r="C3097" s="153">
        <v>130.95201500000002</v>
      </c>
    </row>
    <row r="3098" spans="1:3" x14ac:dyDescent="0.3">
      <c r="A3098" s="156">
        <v>41768.291666659199</v>
      </c>
      <c r="B3098" s="155">
        <v>7</v>
      </c>
      <c r="C3098" s="153">
        <v>139.98318999999998</v>
      </c>
    </row>
    <row r="3099" spans="1:3" x14ac:dyDescent="0.3">
      <c r="A3099" s="156">
        <v>41768.333333325863</v>
      </c>
      <c r="B3099" s="155">
        <v>8</v>
      </c>
      <c r="C3099" s="153">
        <v>150.89680899999999</v>
      </c>
    </row>
    <row r="3100" spans="1:3" x14ac:dyDescent="0.3">
      <c r="A3100" s="156">
        <v>41768.374999992528</v>
      </c>
      <c r="B3100" s="155">
        <v>9</v>
      </c>
      <c r="C3100" s="153">
        <v>159.85739899999999</v>
      </c>
    </row>
    <row r="3101" spans="1:3" x14ac:dyDescent="0.3">
      <c r="A3101" s="156">
        <v>41768.416666659192</v>
      </c>
      <c r="B3101" s="155">
        <v>10</v>
      </c>
      <c r="C3101" s="153">
        <v>164.79714300000001</v>
      </c>
    </row>
    <row r="3102" spans="1:3" x14ac:dyDescent="0.3">
      <c r="A3102" s="156">
        <v>41768.458333325856</v>
      </c>
      <c r="B3102" s="155">
        <v>11</v>
      </c>
      <c r="C3102" s="153">
        <v>168.60756000000001</v>
      </c>
    </row>
    <row r="3103" spans="1:3" x14ac:dyDescent="0.3">
      <c r="A3103" s="156">
        <v>41768.49999999252</v>
      </c>
      <c r="B3103" s="155">
        <v>12</v>
      </c>
      <c r="C3103" s="153">
        <v>170.836907</v>
      </c>
    </row>
    <row r="3104" spans="1:3" x14ac:dyDescent="0.3">
      <c r="A3104" s="156">
        <v>41768.541666659185</v>
      </c>
      <c r="B3104" s="155">
        <v>13</v>
      </c>
      <c r="C3104" s="153">
        <v>171.68598300000002</v>
      </c>
    </row>
    <row r="3105" spans="1:3" x14ac:dyDescent="0.3">
      <c r="A3105" s="156">
        <v>41768.583333325849</v>
      </c>
      <c r="B3105" s="155">
        <v>14</v>
      </c>
      <c r="C3105" s="153">
        <v>167.579026</v>
      </c>
    </row>
    <row r="3106" spans="1:3" x14ac:dyDescent="0.3">
      <c r="A3106" s="156">
        <v>41768.624999992513</v>
      </c>
      <c r="B3106" s="155">
        <v>15</v>
      </c>
      <c r="C3106" s="153">
        <v>163.80037200000001</v>
      </c>
    </row>
    <row r="3107" spans="1:3" x14ac:dyDescent="0.3">
      <c r="A3107" s="156">
        <v>41768.666666659177</v>
      </c>
      <c r="B3107" s="155">
        <v>16</v>
      </c>
      <c r="C3107" s="153">
        <v>161.07843099999997</v>
      </c>
    </row>
    <row r="3108" spans="1:3" x14ac:dyDescent="0.3">
      <c r="A3108" s="156">
        <v>41768.708333325842</v>
      </c>
      <c r="B3108" s="155">
        <v>17</v>
      </c>
      <c r="C3108" s="153">
        <v>157.53177700000001</v>
      </c>
    </row>
    <row r="3109" spans="1:3" x14ac:dyDescent="0.3">
      <c r="A3109" s="156">
        <v>41768.749999992506</v>
      </c>
      <c r="B3109" s="155">
        <v>18</v>
      </c>
      <c r="C3109" s="153">
        <v>151.988587</v>
      </c>
    </row>
    <row r="3110" spans="1:3" x14ac:dyDescent="0.3">
      <c r="A3110" s="156">
        <v>41768.79166665917</v>
      </c>
      <c r="B3110" s="155">
        <v>19</v>
      </c>
      <c r="C3110" s="153">
        <v>144.544397</v>
      </c>
    </row>
    <row r="3111" spans="1:3" x14ac:dyDescent="0.3">
      <c r="A3111" s="156">
        <v>41768.833333325834</v>
      </c>
      <c r="B3111" s="155">
        <v>20</v>
      </c>
      <c r="C3111" s="153">
        <v>137.054303</v>
      </c>
    </row>
    <row r="3112" spans="1:3" x14ac:dyDescent="0.3">
      <c r="A3112" s="156">
        <v>41768.874999992498</v>
      </c>
      <c r="B3112" s="155">
        <v>21</v>
      </c>
      <c r="C3112" s="153">
        <v>135.231979</v>
      </c>
    </row>
    <row r="3113" spans="1:3" x14ac:dyDescent="0.3">
      <c r="A3113" s="156">
        <v>41768.916666659163</v>
      </c>
      <c r="B3113" s="155">
        <v>22</v>
      </c>
      <c r="C3113" s="153">
        <v>137.58700400000001</v>
      </c>
    </row>
    <row r="3114" spans="1:3" x14ac:dyDescent="0.3">
      <c r="A3114" s="156">
        <v>41768.958333325827</v>
      </c>
      <c r="B3114" s="155">
        <v>23</v>
      </c>
      <c r="C3114" s="153">
        <v>136.265401</v>
      </c>
    </row>
    <row r="3115" spans="1:3" x14ac:dyDescent="0.3">
      <c r="A3115" s="156">
        <v>41768.958333325827</v>
      </c>
      <c r="B3115" s="155">
        <v>24</v>
      </c>
      <c r="C3115" s="153">
        <v>134.92490699999999</v>
      </c>
    </row>
    <row r="3116" spans="1:3" x14ac:dyDescent="0.3">
      <c r="A3116" s="156">
        <v>41769.041666659155</v>
      </c>
      <c r="B3116" s="155">
        <v>1</v>
      </c>
      <c r="C3116" s="153">
        <v>130.93430599999999</v>
      </c>
    </row>
    <row r="3117" spans="1:3" x14ac:dyDescent="0.3">
      <c r="A3117" s="156">
        <v>41769.08333332582</v>
      </c>
      <c r="B3117" s="155">
        <v>2</v>
      </c>
      <c r="C3117" s="153">
        <v>126.089933</v>
      </c>
    </row>
    <row r="3118" spans="1:3" x14ac:dyDescent="0.3">
      <c r="A3118" s="156">
        <v>41769.124999992484</v>
      </c>
      <c r="B3118" s="155">
        <v>3</v>
      </c>
      <c r="C3118" s="153">
        <v>121.47472799999998</v>
      </c>
    </row>
    <row r="3119" spans="1:3" x14ac:dyDescent="0.3">
      <c r="A3119" s="156">
        <v>41769.166666659148</v>
      </c>
      <c r="B3119" s="155">
        <v>4</v>
      </c>
      <c r="C3119" s="153">
        <v>120.38508</v>
      </c>
    </row>
    <row r="3120" spans="1:3" x14ac:dyDescent="0.3">
      <c r="A3120" s="156">
        <v>41769.208333325812</v>
      </c>
      <c r="B3120" s="155">
        <v>5</v>
      </c>
      <c r="C3120" s="153">
        <v>119.31273400000001</v>
      </c>
    </row>
    <row r="3121" spans="1:3" x14ac:dyDescent="0.3">
      <c r="A3121" s="156">
        <v>41769.249999992477</v>
      </c>
      <c r="B3121" s="155">
        <v>6</v>
      </c>
      <c r="C3121" s="153">
        <v>121.33738199999999</v>
      </c>
    </row>
    <row r="3122" spans="1:3" x14ac:dyDescent="0.3">
      <c r="A3122" s="156">
        <v>41769.291666659141</v>
      </c>
      <c r="B3122" s="155">
        <v>7</v>
      </c>
      <c r="C3122" s="153">
        <v>122.202714</v>
      </c>
    </row>
    <row r="3123" spans="1:3" x14ac:dyDescent="0.3">
      <c r="A3123" s="156">
        <v>41769.333333325805</v>
      </c>
      <c r="B3123" s="155">
        <v>8</v>
      </c>
      <c r="C3123" s="153">
        <v>120.49919200000001</v>
      </c>
    </row>
    <row r="3124" spans="1:3" x14ac:dyDescent="0.3">
      <c r="A3124" s="156">
        <v>41769.374999992469</v>
      </c>
      <c r="B3124" s="155">
        <v>9</v>
      </c>
      <c r="C3124" s="153">
        <v>120.922042</v>
      </c>
    </row>
    <row r="3125" spans="1:3" x14ac:dyDescent="0.3">
      <c r="A3125" s="156">
        <v>41769.416666659134</v>
      </c>
      <c r="B3125" s="155">
        <v>10</v>
      </c>
      <c r="C3125" s="153">
        <v>121.215733</v>
      </c>
    </row>
    <row r="3126" spans="1:3" x14ac:dyDescent="0.3">
      <c r="A3126" s="156">
        <v>41769.458333325798</v>
      </c>
      <c r="B3126" s="155">
        <v>11</v>
      </c>
      <c r="C3126" s="153">
        <v>122.91382999999999</v>
      </c>
    </row>
    <row r="3127" spans="1:3" x14ac:dyDescent="0.3">
      <c r="A3127" s="156">
        <v>41769.499999992462</v>
      </c>
      <c r="B3127" s="155">
        <v>12</v>
      </c>
      <c r="C3127" s="153">
        <v>123.383848</v>
      </c>
    </row>
    <row r="3128" spans="1:3" x14ac:dyDescent="0.3">
      <c r="A3128" s="156">
        <v>41769.541666659126</v>
      </c>
      <c r="B3128" s="155">
        <v>13</v>
      </c>
      <c r="C3128" s="153">
        <v>122.64584600000002</v>
      </c>
    </row>
    <row r="3129" spans="1:3" x14ac:dyDescent="0.3">
      <c r="A3129" s="156">
        <v>41769.583333325791</v>
      </c>
      <c r="B3129" s="155">
        <v>14</v>
      </c>
      <c r="C3129" s="153">
        <v>119.922606</v>
      </c>
    </row>
    <row r="3130" spans="1:3" x14ac:dyDescent="0.3">
      <c r="A3130" s="156">
        <v>41769.624999992455</v>
      </c>
      <c r="B3130" s="155">
        <v>15</v>
      </c>
      <c r="C3130" s="153">
        <v>116.60993500000001</v>
      </c>
    </row>
    <row r="3131" spans="1:3" x14ac:dyDescent="0.3">
      <c r="A3131" s="156">
        <v>41769.666666659119</v>
      </c>
      <c r="B3131" s="155">
        <v>16</v>
      </c>
      <c r="C3131" s="153">
        <v>114.42831899999999</v>
      </c>
    </row>
    <row r="3132" spans="1:3" x14ac:dyDescent="0.3">
      <c r="A3132" s="156">
        <v>41769.708333325783</v>
      </c>
      <c r="B3132" s="155">
        <v>17</v>
      </c>
      <c r="C3132" s="153">
        <v>112.12987200000001</v>
      </c>
    </row>
    <row r="3133" spans="1:3" x14ac:dyDescent="0.3">
      <c r="A3133" s="156">
        <v>41769.749999992448</v>
      </c>
      <c r="B3133" s="155">
        <v>18</v>
      </c>
      <c r="C3133" s="153">
        <v>109.40375</v>
      </c>
    </row>
    <row r="3134" spans="1:3" x14ac:dyDescent="0.3">
      <c r="A3134" s="156">
        <v>41769.791666659112</v>
      </c>
      <c r="B3134" s="155">
        <v>19</v>
      </c>
      <c r="C3134" s="153">
        <v>108.37957</v>
      </c>
    </row>
    <row r="3135" spans="1:3" x14ac:dyDescent="0.3">
      <c r="A3135" s="156">
        <v>41769.833333325776</v>
      </c>
      <c r="B3135" s="155">
        <v>20</v>
      </c>
      <c r="C3135" s="153">
        <v>107.05105300000001</v>
      </c>
    </row>
    <row r="3136" spans="1:3" x14ac:dyDescent="0.3">
      <c r="A3136" s="156">
        <v>41769.87499999244</v>
      </c>
      <c r="B3136" s="155">
        <v>21</v>
      </c>
      <c r="C3136" s="153">
        <v>106.17355099999999</v>
      </c>
    </row>
    <row r="3137" spans="1:3" x14ac:dyDescent="0.3">
      <c r="A3137" s="156">
        <v>41769.916666659105</v>
      </c>
      <c r="B3137" s="155">
        <v>22</v>
      </c>
      <c r="C3137" s="153">
        <v>107.28218899999999</v>
      </c>
    </row>
    <row r="3138" spans="1:3" x14ac:dyDescent="0.3">
      <c r="A3138" s="156">
        <v>41769.958333325769</v>
      </c>
      <c r="B3138" s="155">
        <v>23</v>
      </c>
      <c r="C3138" s="153">
        <v>104.960846</v>
      </c>
    </row>
    <row r="3139" spans="1:3" x14ac:dyDescent="0.3">
      <c r="A3139" s="156">
        <v>41769.958333325769</v>
      </c>
      <c r="B3139" s="155">
        <v>24</v>
      </c>
      <c r="C3139" s="153">
        <v>100.80471899999998</v>
      </c>
    </row>
    <row r="3140" spans="1:3" x14ac:dyDescent="0.3">
      <c r="A3140" s="156">
        <v>41770.041666659097</v>
      </c>
      <c r="B3140" s="155">
        <v>1</v>
      </c>
      <c r="C3140" s="153">
        <v>100.189133</v>
      </c>
    </row>
    <row r="3141" spans="1:3" x14ac:dyDescent="0.3">
      <c r="A3141" s="156">
        <v>41770.083333325761</v>
      </c>
      <c r="B3141" s="155">
        <v>2</v>
      </c>
      <c r="C3141" s="153">
        <v>100.146367</v>
      </c>
    </row>
    <row r="3142" spans="1:3" x14ac:dyDescent="0.3">
      <c r="A3142" s="156">
        <v>41770.124999992426</v>
      </c>
      <c r="B3142" s="155">
        <v>3</v>
      </c>
      <c r="C3142" s="153">
        <v>99.36053299999999</v>
      </c>
    </row>
    <row r="3143" spans="1:3" x14ac:dyDescent="0.3">
      <c r="A3143" s="156">
        <v>41770.16666665909</v>
      </c>
      <c r="B3143" s="155">
        <v>4</v>
      </c>
      <c r="C3143" s="153">
        <v>99.550892000000005</v>
      </c>
    </row>
    <row r="3144" spans="1:3" x14ac:dyDescent="0.3">
      <c r="A3144" s="156">
        <v>41770.208333325754</v>
      </c>
      <c r="B3144" s="155">
        <v>5</v>
      </c>
      <c r="C3144" s="153">
        <v>98.744063999999995</v>
      </c>
    </row>
    <row r="3145" spans="1:3" x14ac:dyDescent="0.3">
      <c r="A3145" s="156">
        <v>41770.249999992418</v>
      </c>
      <c r="B3145" s="155">
        <v>6</v>
      </c>
      <c r="C3145" s="153">
        <v>99.131456</v>
      </c>
    </row>
    <row r="3146" spans="1:3" x14ac:dyDescent="0.3">
      <c r="A3146" s="156">
        <v>41770.291666659083</v>
      </c>
      <c r="B3146" s="155">
        <v>7</v>
      </c>
      <c r="C3146" s="153">
        <v>97.617095000000006</v>
      </c>
    </row>
    <row r="3147" spans="1:3" x14ac:dyDescent="0.3">
      <c r="A3147" s="156">
        <v>41770.333333325747</v>
      </c>
      <c r="B3147" s="155">
        <v>8</v>
      </c>
      <c r="C3147" s="153">
        <v>94.010926999999995</v>
      </c>
    </row>
    <row r="3148" spans="1:3" x14ac:dyDescent="0.3">
      <c r="A3148" s="156">
        <v>41770.374999992411</v>
      </c>
      <c r="B3148" s="155">
        <v>9</v>
      </c>
      <c r="C3148" s="153">
        <v>93.448318</v>
      </c>
    </row>
    <row r="3149" spans="1:3" x14ac:dyDescent="0.3">
      <c r="A3149" s="156">
        <v>41770.416666659075</v>
      </c>
      <c r="B3149" s="155">
        <v>10</v>
      </c>
      <c r="C3149" s="153">
        <v>93.985966999999988</v>
      </c>
    </row>
    <row r="3150" spans="1:3" x14ac:dyDescent="0.3">
      <c r="A3150" s="156">
        <v>41770.45833332574</v>
      </c>
      <c r="B3150" s="155">
        <v>11</v>
      </c>
      <c r="C3150" s="153">
        <v>93.293507000000005</v>
      </c>
    </row>
    <row r="3151" spans="1:3" x14ac:dyDescent="0.3">
      <c r="A3151" s="156">
        <v>41770.499999992404</v>
      </c>
      <c r="B3151" s="155">
        <v>12</v>
      </c>
      <c r="C3151" s="153">
        <v>93.089794999999995</v>
      </c>
    </row>
    <row r="3152" spans="1:3" x14ac:dyDescent="0.3">
      <c r="A3152" s="156">
        <v>41770.541666659068</v>
      </c>
      <c r="B3152" s="155">
        <v>13</v>
      </c>
      <c r="C3152" s="153">
        <v>95.343926999999994</v>
      </c>
    </row>
    <row r="3153" spans="1:3" x14ac:dyDescent="0.3">
      <c r="A3153" s="156">
        <v>41770.583333325732</v>
      </c>
      <c r="B3153" s="155">
        <v>14</v>
      </c>
      <c r="C3153" s="153">
        <v>95.158384999999996</v>
      </c>
    </row>
    <row r="3154" spans="1:3" x14ac:dyDescent="0.3">
      <c r="A3154" s="156">
        <v>41770.624999992397</v>
      </c>
      <c r="B3154" s="155">
        <v>15</v>
      </c>
      <c r="C3154" s="153">
        <v>94.867714000000007</v>
      </c>
    </row>
    <row r="3155" spans="1:3" x14ac:dyDescent="0.3">
      <c r="A3155" s="156">
        <v>41770.666666659061</v>
      </c>
      <c r="B3155" s="155">
        <v>16</v>
      </c>
      <c r="C3155" s="153">
        <v>96.285517999999996</v>
      </c>
    </row>
    <row r="3156" spans="1:3" x14ac:dyDescent="0.3">
      <c r="A3156" s="156">
        <v>41770.708333325725</v>
      </c>
      <c r="B3156" s="155">
        <v>17</v>
      </c>
      <c r="C3156" s="153">
        <v>88.876443999999992</v>
      </c>
    </row>
    <row r="3157" spans="1:3" x14ac:dyDescent="0.3">
      <c r="A3157" s="156">
        <v>41770.749999992389</v>
      </c>
      <c r="B3157" s="155">
        <v>18</v>
      </c>
      <c r="C3157" s="153">
        <v>78.57916800000001</v>
      </c>
    </row>
    <row r="3158" spans="1:3" x14ac:dyDescent="0.3">
      <c r="A3158" s="156">
        <v>41770.791666659054</v>
      </c>
      <c r="B3158" s="155">
        <v>19</v>
      </c>
      <c r="C3158" s="153">
        <v>80.784931</v>
      </c>
    </row>
    <row r="3159" spans="1:3" x14ac:dyDescent="0.3">
      <c r="A3159" s="156">
        <v>41770.833333325718</v>
      </c>
      <c r="B3159" s="155">
        <v>20</v>
      </c>
      <c r="C3159" s="153">
        <v>89.656152000000006</v>
      </c>
    </row>
    <row r="3160" spans="1:3" x14ac:dyDescent="0.3">
      <c r="A3160" s="156">
        <v>41770.874999992382</v>
      </c>
      <c r="B3160" s="155">
        <v>21</v>
      </c>
      <c r="C3160" s="153">
        <v>91.245458999999997</v>
      </c>
    </row>
    <row r="3161" spans="1:3" x14ac:dyDescent="0.3">
      <c r="A3161" s="156">
        <v>41770.916666659046</v>
      </c>
      <c r="B3161" s="155">
        <v>22</v>
      </c>
      <c r="C3161" s="153">
        <v>94.959752000000009</v>
      </c>
    </row>
    <row r="3162" spans="1:3" x14ac:dyDescent="0.3">
      <c r="A3162" s="156">
        <v>41770.958333325711</v>
      </c>
      <c r="B3162" s="155">
        <v>23</v>
      </c>
      <c r="C3162" s="153">
        <v>94.244884999999996</v>
      </c>
    </row>
    <row r="3163" spans="1:3" x14ac:dyDescent="0.3">
      <c r="A3163" s="156">
        <v>41770.958333325711</v>
      </c>
      <c r="B3163" s="155">
        <v>24</v>
      </c>
      <c r="C3163" s="153">
        <v>94.859295999999986</v>
      </c>
    </row>
    <row r="3164" spans="1:3" x14ac:dyDescent="0.3">
      <c r="A3164" s="156">
        <v>41771.041666659039</v>
      </c>
      <c r="B3164" s="155">
        <v>1</v>
      </c>
      <c r="C3164" s="153">
        <v>96.042051000000001</v>
      </c>
    </row>
    <row r="3165" spans="1:3" x14ac:dyDescent="0.3">
      <c r="A3165" s="156">
        <v>41771.083333325703</v>
      </c>
      <c r="B3165" s="155">
        <v>2</v>
      </c>
      <c r="C3165" s="153">
        <v>97.178667000000004</v>
      </c>
    </row>
    <row r="3166" spans="1:3" x14ac:dyDescent="0.3">
      <c r="A3166" s="156">
        <v>41771.124999992368</v>
      </c>
      <c r="B3166" s="155">
        <v>3</v>
      </c>
      <c r="C3166" s="153">
        <v>97.983964000000014</v>
      </c>
    </row>
    <row r="3167" spans="1:3" x14ac:dyDescent="0.3">
      <c r="A3167" s="156">
        <v>41771.166666659032</v>
      </c>
      <c r="B3167" s="155">
        <v>4</v>
      </c>
      <c r="C3167" s="153">
        <v>99.060296000000008</v>
      </c>
    </row>
    <row r="3168" spans="1:3" x14ac:dyDescent="0.3">
      <c r="A3168" s="156">
        <v>41771.208333325696</v>
      </c>
      <c r="B3168" s="155">
        <v>5</v>
      </c>
      <c r="C3168" s="153">
        <v>100.522806</v>
      </c>
    </row>
    <row r="3169" spans="1:3" x14ac:dyDescent="0.3">
      <c r="A3169" s="156">
        <v>41771.24999999236</v>
      </c>
      <c r="B3169" s="155">
        <v>6</v>
      </c>
      <c r="C3169" s="153">
        <v>108.42994200000001</v>
      </c>
    </row>
    <row r="3170" spans="1:3" x14ac:dyDescent="0.3">
      <c r="A3170" s="156">
        <v>41771.291666659024</v>
      </c>
      <c r="B3170" s="155">
        <v>7</v>
      </c>
      <c r="C3170" s="153">
        <v>121.83135200000001</v>
      </c>
    </row>
    <row r="3171" spans="1:3" x14ac:dyDescent="0.3">
      <c r="A3171" s="156">
        <v>41771.333333325689</v>
      </c>
      <c r="B3171" s="155">
        <v>8</v>
      </c>
      <c r="C3171" s="153">
        <v>138.52114700000001</v>
      </c>
    </row>
    <row r="3172" spans="1:3" x14ac:dyDescent="0.3">
      <c r="A3172" s="156">
        <v>41771.374999992353</v>
      </c>
      <c r="B3172" s="155">
        <v>9</v>
      </c>
      <c r="C3172" s="153">
        <v>152.10141400000001</v>
      </c>
    </row>
    <row r="3173" spans="1:3" x14ac:dyDescent="0.3">
      <c r="A3173" s="156">
        <v>41771.416666659017</v>
      </c>
      <c r="B3173" s="155">
        <v>10</v>
      </c>
      <c r="C3173" s="153">
        <v>162.38093899999998</v>
      </c>
    </row>
    <row r="3174" spans="1:3" x14ac:dyDescent="0.3">
      <c r="A3174" s="156">
        <v>41771.458333325681</v>
      </c>
      <c r="B3174" s="155">
        <v>11</v>
      </c>
      <c r="C3174" s="153">
        <v>169.33292799999998</v>
      </c>
    </row>
    <row r="3175" spans="1:3" x14ac:dyDescent="0.3">
      <c r="A3175" s="156">
        <v>41771.499999992346</v>
      </c>
      <c r="B3175" s="155">
        <v>12</v>
      </c>
      <c r="C3175" s="153">
        <v>170.97097600000001</v>
      </c>
    </row>
    <row r="3176" spans="1:3" x14ac:dyDescent="0.3">
      <c r="A3176" s="156">
        <v>41771.54166665901</v>
      </c>
      <c r="B3176" s="155">
        <v>13</v>
      </c>
      <c r="C3176" s="153">
        <v>169.77354</v>
      </c>
    </row>
    <row r="3177" spans="1:3" x14ac:dyDescent="0.3">
      <c r="A3177" s="156">
        <v>41771.583333325674</v>
      </c>
      <c r="B3177" s="155">
        <v>14</v>
      </c>
      <c r="C3177" s="153">
        <v>169.671663</v>
      </c>
    </row>
    <row r="3178" spans="1:3" x14ac:dyDescent="0.3">
      <c r="A3178" s="156">
        <v>41771.624999992338</v>
      </c>
      <c r="B3178" s="155">
        <v>15</v>
      </c>
      <c r="C3178" s="153">
        <v>170.29915499999998</v>
      </c>
    </row>
    <row r="3179" spans="1:3" x14ac:dyDescent="0.3">
      <c r="A3179" s="156">
        <v>41771.666666659003</v>
      </c>
      <c r="B3179" s="155">
        <v>16</v>
      </c>
      <c r="C3179" s="153">
        <v>166.89127300000001</v>
      </c>
    </row>
    <row r="3180" spans="1:3" x14ac:dyDescent="0.3">
      <c r="A3180" s="156">
        <v>41771.708333325667</v>
      </c>
      <c r="B3180" s="155">
        <v>17</v>
      </c>
      <c r="C3180" s="153">
        <v>163.87070199999999</v>
      </c>
    </row>
    <row r="3181" spans="1:3" x14ac:dyDescent="0.3">
      <c r="A3181" s="156">
        <v>41771.749999992331</v>
      </c>
      <c r="B3181" s="155">
        <v>18</v>
      </c>
      <c r="C3181" s="153">
        <v>158.467241</v>
      </c>
    </row>
    <row r="3182" spans="1:3" x14ac:dyDescent="0.3">
      <c r="A3182" s="156">
        <v>41771.791666658995</v>
      </c>
      <c r="B3182" s="155">
        <v>19</v>
      </c>
      <c r="C3182" s="153">
        <v>150.556904</v>
      </c>
    </row>
    <row r="3183" spans="1:3" x14ac:dyDescent="0.3">
      <c r="A3183" s="156">
        <v>41771.83333332566</v>
      </c>
      <c r="B3183" s="155">
        <v>20</v>
      </c>
      <c r="C3183" s="153">
        <v>142.56293399999998</v>
      </c>
    </row>
    <row r="3184" spans="1:3" x14ac:dyDescent="0.3">
      <c r="A3184" s="156">
        <v>41771.874999992324</v>
      </c>
      <c r="B3184" s="155">
        <v>21</v>
      </c>
      <c r="C3184" s="153">
        <v>142.43419499999999</v>
      </c>
    </row>
    <row r="3185" spans="1:3" x14ac:dyDescent="0.3">
      <c r="A3185" s="156">
        <v>41771.916666658988</v>
      </c>
      <c r="B3185" s="155">
        <v>22</v>
      </c>
      <c r="C3185" s="153">
        <v>145.70342399999998</v>
      </c>
    </row>
    <row r="3186" spans="1:3" x14ac:dyDescent="0.3">
      <c r="A3186" s="156">
        <v>41771.958333325652</v>
      </c>
      <c r="B3186" s="155">
        <v>23</v>
      </c>
      <c r="C3186" s="153">
        <v>142.910101</v>
      </c>
    </row>
    <row r="3187" spans="1:3" x14ac:dyDescent="0.3">
      <c r="A3187" s="156">
        <v>41771.958333325652</v>
      </c>
      <c r="B3187" s="155">
        <v>24</v>
      </c>
      <c r="C3187" s="153">
        <v>138.731797</v>
      </c>
    </row>
    <row r="3188" spans="1:3" x14ac:dyDescent="0.3">
      <c r="A3188" s="156">
        <v>41772.041666658981</v>
      </c>
      <c r="B3188" s="155">
        <v>1</v>
      </c>
      <c r="C3188" s="153">
        <v>134.06397699999999</v>
      </c>
    </row>
    <row r="3189" spans="1:3" x14ac:dyDescent="0.3">
      <c r="A3189" s="156">
        <v>41772.083333325645</v>
      </c>
      <c r="B3189" s="155">
        <v>2</v>
      </c>
      <c r="C3189" s="153">
        <v>129.70630399999999</v>
      </c>
    </row>
    <row r="3190" spans="1:3" x14ac:dyDescent="0.3">
      <c r="A3190" s="156">
        <v>41772.124999992309</v>
      </c>
      <c r="B3190" s="155">
        <v>3</v>
      </c>
      <c r="C3190" s="153">
        <v>125.83868899999999</v>
      </c>
    </row>
    <row r="3191" spans="1:3" x14ac:dyDescent="0.3">
      <c r="A3191" s="156">
        <v>41772.166666658974</v>
      </c>
      <c r="B3191" s="155">
        <v>4</v>
      </c>
      <c r="C3191" s="153">
        <v>123.72021299999999</v>
      </c>
    </row>
    <row r="3192" spans="1:3" x14ac:dyDescent="0.3">
      <c r="A3192" s="156">
        <v>41772.208333325638</v>
      </c>
      <c r="B3192" s="155">
        <v>5</v>
      </c>
      <c r="C3192" s="153">
        <v>123.818602</v>
      </c>
    </row>
    <row r="3193" spans="1:3" x14ac:dyDescent="0.3">
      <c r="A3193" s="156">
        <v>41772.249999992302</v>
      </c>
      <c r="B3193" s="155">
        <v>6</v>
      </c>
      <c r="C3193" s="153">
        <v>130.73082999999997</v>
      </c>
    </row>
    <row r="3194" spans="1:3" x14ac:dyDescent="0.3">
      <c r="A3194" s="156">
        <v>41772.291666658966</v>
      </c>
      <c r="B3194" s="155">
        <v>7</v>
      </c>
      <c r="C3194" s="153">
        <v>138.964358</v>
      </c>
    </row>
    <row r="3195" spans="1:3" x14ac:dyDescent="0.3">
      <c r="A3195" s="156">
        <v>41772.333333325631</v>
      </c>
      <c r="B3195" s="155">
        <v>8</v>
      </c>
      <c r="C3195" s="153">
        <v>150.56928099999999</v>
      </c>
    </row>
    <row r="3196" spans="1:3" x14ac:dyDescent="0.3">
      <c r="A3196" s="156">
        <v>41772.374999992295</v>
      </c>
      <c r="B3196" s="155">
        <v>9</v>
      </c>
      <c r="C3196" s="153">
        <v>162.71504099999999</v>
      </c>
    </row>
    <row r="3197" spans="1:3" x14ac:dyDescent="0.3">
      <c r="A3197" s="156">
        <v>41772.416666658959</v>
      </c>
      <c r="B3197" s="155">
        <v>10</v>
      </c>
      <c r="C3197" s="153">
        <v>171.258242</v>
      </c>
    </row>
    <row r="3198" spans="1:3" x14ac:dyDescent="0.3">
      <c r="A3198" s="156">
        <v>41772.458333325623</v>
      </c>
      <c r="B3198" s="155">
        <v>11</v>
      </c>
      <c r="C3198" s="153">
        <v>178.13375799999997</v>
      </c>
    </row>
    <row r="3199" spans="1:3" x14ac:dyDescent="0.3">
      <c r="A3199" s="156">
        <v>41772.499999992287</v>
      </c>
      <c r="B3199" s="155">
        <v>12</v>
      </c>
      <c r="C3199" s="153">
        <v>182.48763400000001</v>
      </c>
    </row>
    <row r="3200" spans="1:3" x14ac:dyDescent="0.3">
      <c r="A3200" s="156">
        <v>41772.541666658952</v>
      </c>
      <c r="B3200" s="155">
        <v>13</v>
      </c>
      <c r="C3200" s="153">
        <v>182.83415099999996</v>
      </c>
    </row>
    <row r="3201" spans="1:3" x14ac:dyDescent="0.3">
      <c r="A3201" s="156">
        <v>41772.583333325616</v>
      </c>
      <c r="B3201" s="155">
        <v>14</v>
      </c>
      <c r="C3201" s="153">
        <v>181.39528300000001</v>
      </c>
    </row>
    <row r="3202" spans="1:3" x14ac:dyDescent="0.3">
      <c r="A3202" s="156">
        <v>41772.62499999228</v>
      </c>
      <c r="B3202" s="155">
        <v>15</v>
      </c>
      <c r="C3202" s="153">
        <v>176.153313</v>
      </c>
    </row>
    <row r="3203" spans="1:3" x14ac:dyDescent="0.3">
      <c r="A3203" s="156">
        <v>41772.666666658944</v>
      </c>
      <c r="B3203" s="155">
        <v>16</v>
      </c>
      <c r="C3203" s="153">
        <v>173.70300799999998</v>
      </c>
    </row>
    <row r="3204" spans="1:3" x14ac:dyDescent="0.3">
      <c r="A3204" s="156">
        <v>41772.708333325609</v>
      </c>
      <c r="B3204" s="155">
        <v>17</v>
      </c>
      <c r="C3204" s="153">
        <v>169.84851799999998</v>
      </c>
    </row>
    <row r="3205" spans="1:3" x14ac:dyDescent="0.3">
      <c r="A3205" s="156">
        <v>41772.749999992273</v>
      </c>
      <c r="B3205" s="155">
        <v>18</v>
      </c>
      <c r="C3205" s="153">
        <v>164.29209</v>
      </c>
    </row>
    <row r="3206" spans="1:3" x14ac:dyDescent="0.3">
      <c r="A3206" s="156">
        <v>41772.791666658937</v>
      </c>
      <c r="B3206" s="155">
        <v>19</v>
      </c>
      <c r="C3206" s="153">
        <v>156.53327000000002</v>
      </c>
    </row>
    <row r="3207" spans="1:3" x14ac:dyDescent="0.3">
      <c r="A3207" s="156">
        <v>41772.833333325601</v>
      </c>
      <c r="B3207" s="155">
        <v>20</v>
      </c>
      <c r="C3207" s="153">
        <v>148.86318400000002</v>
      </c>
    </row>
    <row r="3208" spans="1:3" x14ac:dyDescent="0.3">
      <c r="A3208" s="156">
        <v>41772.874999992266</v>
      </c>
      <c r="B3208" s="155">
        <v>21</v>
      </c>
      <c r="C3208" s="153">
        <v>144.97879900000001</v>
      </c>
    </row>
    <row r="3209" spans="1:3" x14ac:dyDescent="0.3">
      <c r="A3209" s="156">
        <v>41772.91666665893</v>
      </c>
      <c r="B3209" s="155">
        <v>22</v>
      </c>
      <c r="C3209" s="153">
        <v>146.37754000000001</v>
      </c>
    </row>
    <row r="3210" spans="1:3" x14ac:dyDescent="0.3">
      <c r="A3210" s="156">
        <v>41772.958333325594</v>
      </c>
      <c r="B3210" s="155">
        <v>23</v>
      </c>
      <c r="C3210" s="153">
        <v>145.08042899999998</v>
      </c>
    </row>
    <row r="3211" spans="1:3" x14ac:dyDescent="0.3">
      <c r="A3211" s="156">
        <v>41772.958333325594</v>
      </c>
      <c r="B3211" s="155">
        <v>24</v>
      </c>
      <c r="C3211" s="153">
        <v>141.94065500000002</v>
      </c>
    </row>
    <row r="3212" spans="1:3" x14ac:dyDescent="0.3">
      <c r="A3212" s="156">
        <v>41773.041666658923</v>
      </c>
      <c r="B3212" s="155">
        <v>1</v>
      </c>
      <c r="C3212" s="153">
        <v>136.95261900000003</v>
      </c>
    </row>
    <row r="3213" spans="1:3" x14ac:dyDescent="0.3">
      <c r="A3213" s="156">
        <v>41773.083333325587</v>
      </c>
      <c r="B3213" s="155">
        <v>2</v>
      </c>
      <c r="C3213" s="153">
        <v>132.203228</v>
      </c>
    </row>
    <row r="3214" spans="1:3" x14ac:dyDescent="0.3">
      <c r="A3214" s="156">
        <v>41773.124999992251</v>
      </c>
      <c r="B3214" s="155">
        <v>3</v>
      </c>
      <c r="C3214" s="153">
        <v>128.85986700000001</v>
      </c>
    </row>
    <row r="3215" spans="1:3" x14ac:dyDescent="0.3">
      <c r="A3215" s="156">
        <v>41773.166666658915</v>
      </c>
      <c r="B3215" s="155">
        <v>4</v>
      </c>
      <c r="C3215" s="153">
        <v>126.45972399999999</v>
      </c>
    </row>
    <row r="3216" spans="1:3" x14ac:dyDescent="0.3">
      <c r="A3216" s="156">
        <v>41773.20833332558</v>
      </c>
      <c r="B3216" s="155">
        <v>5</v>
      </c>
      <c r="C3216" s="153">
        <v>125.589057</v>
      </c>
    </row>
    <row r="3217" spans="1:3" x14ac:dyDescent="0.3">
      <c r="A3217" s="156">
        <v>41773.249999992244</v>
      </c>
      <c r="B3217" s="155">
        <v>6</v>
      </c>
      <c r="C3217" s="153">
        <v>133.47224800000001</v>
      </c>
    </row>
    <row r="3218" spans="1:3" x14ac:dyDescent="0.3">
      <c r="A3218" s="156">
        <v>41773.291666658908</v>
      </c>
      <c r="B3218" s="155">
        <v>7</v>
      </c>
      <c r="C3218" s="153">
        <v>142.62977599999999</v>
      </c>
    </row>
    <row r="3219" spans="1:3" x14ac:dyDescent="0.3">
      <c r="A3219" s="156">
        <v>41773.333333325572</v>
      </c>
      <c r="B3219" s="155">
        <v>8</v>
      </c>
      <c r="C3219" s="153">
        <v>153.84995199999997</v>
      </c>
    </row>
    <row r="3220" spans="1:3" x14ac:dyDescent="0.3">
      <c r="A3220" s="156">
        <v>41773.374999992237</v>
      </c>
      <c r="B3220" s="155">
        <v>9</v>
      </c>
      <c r="C3220" s="153">
        <v>165.74265899999997</v>
      </c>
    </row>
    <row r="3221" spans="1:3" x14ac:dyDescent="0.3">
      <c r="A3221" s="156">
        <v>41773.416666658901</v>
      </c>
      <c r="B3221" s="155">
        <v>10</v>
      </c>
      <c r="C3221" s="153">
        <v>173.88198700000001</v>
      </c>
    </row>
    <row r="3222" spans="1:3" x14ac:dyDescent="0.3">
      <c r="A3222" s="156">
        <v>41773.458333325565</v>
      </c>
      <c r="B3222" s="155">
        <v>11</v>
      </c>
      <c r="C3222" s="153">
        <v>178.580153</v>
      </c>
    </row>
    <row r="3223" spans="1:3" x14ac:dyDescent="0.3">
      <c r="A3223" s="156">
        <v>41773.499999992229</v>
      </c>
      <c r="B3223" s="155">
        <v>12</v>
      </c>
      <c r="C3223" s="153">
        <v>182.067609</v>
      </c>
    </row>
    <row r="3224" spans="1:3" x14ac:dyDescent="0.3">
      <c r="A3224" s="156">
        <v>41773.541666658894</v>
      </c>
      <c r="B3224" s="155">
        <v>13</v>
      </c>
      <c r="C3224" s="153">
        <v>184.633557</v>
      </c>
    </row>
    <row r="3225" spans="1:3" x14ac:dyDescent="0.3">
      <c r="A3225" s="156">
        <v>41773.583333325558</v>
      </c>
      <c r="B3225" s="155">
        <v>14</v>
      </c>
      <c r="C3225" s="153">
        <v>181.947666</v>
      </c>
    </row>
    <row r="3226" spans="1:3" x14ac:dyDescent="0.3">
      <c r="A3226" s="156">
        <v>41773.624999992222</v>
      </c>
      <c r="B3226" s="155">
        <v>15</v>
      </c>
      <c r="C3226" s="153">
        <v>178.85930400000001</v>
      </c>
    </row>
    <row r="3227" spans="1:3" x14ac:dyDescent="0.3">
      <c r="A3227" s="156">
        <v>41773.666666658886</v>
      </c>
      <c r="B3227" s="155">
        <v>16</v>
      </c>
      <c r="C3227" s="153">
        <v>174.895588</v>
      </c>
    </row>
    <row r="3228" spans="1:3" x14ac:dyDescent="0.3">
      <c r="A3228" s="156">
        <v>41773.70833332555</v>
      </c>
      <c r="B3228" s="155">
        <v>17</v>
      </c>
      <c r="C3228" s="153">
        <v>170.51660899999999</v>
      </c>
    </row>
    <row r="3229" spans="1:3" x14ac:dyDescent="0.3">
      <c r="A3229" s="156">
        <v>41773.749999992215</v>
      </c>
      <c r="B3229" s="155">
        <v>18</v>
      </c>
      <c r="C3229" s="153">
        <v>165.17263500000001</v>
      </c>
    </row>
    <row r="3230" spans="1:3" x14ac:dyDescent="0.3">
      <c r="A3230" s="156">
        <v>41773.791666658879</v>
      </c>
      <c r="B3230" s="155">
        <v>19</v>
      </c>
      <c r="C3230" s="153">
        <v>156.416087</v>
      </c>
    </row>
    <row r="3231" spans="1:3" x14ac:dyDescent="0.3">
      <c r="A3231" s="156">
        <v>41773.833333325543</v>
      </c>
      <c r="B3231" s="155">
        <v>20</v>
      </c>
      <c r="C3231" s="153">
        <v>149.098523</v>
      </c>
    </row>
    <row r="3232" spans="1:3" x14ac:dyDescent="0.3">
      <c r="A3232" s="156">
        <v>41773.874999992207</v>
      </c>
      <c r="B3232" s="155">
        <v>21</v>
      </c>
      <c r="C3232" s="153">
        <v>145.806929</v>
      </c>
    </row>
    <row r="3233" spans="1:3" x14ac:dyDescent="0.3">
      <c r="A3233" s="156">
        <v>41773.916666658872</v>
      </c>
      <c r="B3233" s="155">
        <v>22</v>
      </c>
      <c r="C3233" s="153">
        <v>147.90435299999999</v>
      </c>
    </row>
    <row r="3234" spans="1:3" x14ac:dyDescent="0.3">
      <c r="A3234" s="156">
        <v>41773.958333325536</v>
      </c>
      <c r="B3234" s="155">
        <v>23</v>
      </c>
      <c r="C3234" s="153">
        <v>145.49603300000001</v>
      </c>
    </row>
    <row r="3235" spans="1:3" x14ac:dyDescent="0.3">
      <c r="A3235" s="156">
        <v>41773.958333325536</v>
      </c>
      <c r="B3235" s="155">
        <v>24</v>
      </c>
      <c r="C3235" s="153">
        <v>144.616094</v>
      </c>
    </row>
    <row r="3236" spans="1:3" x14ac:dyDescent="0.3">
      <c r="A3236" s="156">
        <v>41774.041666658864</v>
      </c>
      <c r="B3236" s="155">
        <v>1</v>
      </c>
      <c r="C3236" s="153">
        <v>140.50947399999998</v>
      </c>
    </row>
    <row r="3237" spans="1:3" x14ac:dyDescent="0.3">
      <c r="A3237" s="156">
        <v>41774.083333325529</v>
      </c>
      <c r="B3237" s="155">
        <v>2</v>
      </c>
      <c r="C3237" s="153">
        <v>136.71471500000001</v>
      </c>
    </row>
    <row r="3238" spans="1:3" x14ac:dyDescent="0.3">
      <c r="A3238" s="156">
        <v>41774.124999992193</v>
      </c>
      <c r="B3238" s="155">
        <v>3</v>
      </c>
      <c r="C3238" s="153">
        <v>132.68396999999999</v>
      </c>
    </row>
    <row r="3239" spans="1:3" x14ac:dyDescent="0.3">
      <c r="A3239" s="156">
        <v>41774.166666658857</v>
      </c>
      <c r="B3239" s="155">
        <v>4</v>
      </c>
      <c r="C3239" s="153">
        <v>130.89020099999999</v>
      </c>
    </row>
    <row r="3240" spans="1:3" x14ac:dyDescent="0.3">
      <c r="A3240" s="156">
        <v>41774.208333325521</v>
      </c>
      <c r="B3240" s="155">
        <v>5</v>
      </c>
      <c r="C3240" s="153">
        <v>129.24424999999999</v>
      </c>
    </row>
    <row r="3241" spans="1:3" x14ac:dyDescent="0.3">
      <c r="A3241" s="156">
        <v>41774.249999992186</v>
      </c>
      <c r="B3241" s="155">
        <v>6</v>
      </c>
      <c r="C3241" s="153">
        <v>135.11078000000001</v>
      </c>
    </row>
    <row r="3242" spans="1:3" x14ac:dyDescent="0.3">
      <c r="A3242" s="156">
        <v>41774.29166665885</v>
      </c>
      <c r="B3242" s="155">
        <v>7</v>
      </c>
      <c r="C3242" s="153">
        <v>145.57574499999998</v>
      </c>
    </row>
    <row r="3243" spans="1:3" x14ac:dyDescent="0.3">
      <c r="A3243" s="156">
        <v>41774.333333325514</v>
      </c>
      <c r="B3243" s="155">
        <v>8</v>
      </c>
      <c r="C3243" s="153">
        <v>156.35762800000001</v>
      </c>
    </row>
    <row r="3244" spans="1:3" x14ac:dyDescent="0.3">
      <c r="A3244" s="156">
        <v>41774.374999992178</v>
      </c>
      <c r="B3244" s="155">
        <v>9</v>
      </c>
      <c r="C3244" s="153">
        <v>166.68696</v>
      </c>
    </row>
    <row r="3245" spans="1:3" x14ac:dyDescent="0.3">
      <c r="A3245" s="156">
        <v>41774.416666658843</v>
      </c>
      <c r="B3245" s="155">
        <v>10</v>
      </c>
      <c r="C3245" s="153">
        <v>175.09343799999999</v>
      </c>
    </row>
    <row r="3246" spans="1:3" x14ac:dyDescent="0.3">
      <c r="A3246" s="156">
        <v>41774.458333325507</v>
      </c>
      <c r="B3246" s="155">
        <v>11</v>
      </c>
      <c r="C3246" s="153">
        <v>181.83429599999999</v>
      </c>
    </row>
    <row r="3247" spans="1:3" x14ac:dyDescent="0.3">
      <c r="A3247" s="156">
        <v>41774.499999992171</v>
      </c>
      <c r="B3247" s="155">
        <v>12</v>
      </c>
      <c r="C3247" s="153">
        <v>184.354345</v>
      </c>
    </row>
    <row r="3248" spans="1:3" x14ac:dyDescent="0.3">
      <c r="A3248" s="156">
        <v>41774.541666658835</v>
      </c>
      <c r="B3248" s="155">
        <v>13</v>
      </c>
      <c r="C3248" s="153">
        <v>183.887767</v>
      </c>
    </row>
    <row r="3249" spans="1:3" x14ac:dyDescent="0.3">
      <c r="A3249" s="156">
        <v>41774.5833333255</v>
      </c>
      <c r="B3249" s="155">
        <v>14</v>
      </c>
      <c r="C3249" s="153">
        <v>181.306443</v>
      </c>
    </row>
    <row r="3250" spans="1:3" x14ac:dyDescent="0.3">
      <c r="A3250" s="156">
        <v>41774.624999992164</v>
      </c>
      <c r="B3250" s="155">
        <v>15</v>
      </c>
      <c r="C3250" s="153">
        <v>179.83359300000001</v>
      </c>
    </row>
    <row r="3251" spans="1:3" x14ac:dyDescent="0.3">
      <c r="A3251" s="156">
        <v>41774.666666658828</v>
      </c>
      <c r="B3251" s="155">
        <v>16</v>
      </c>
      <c r="C3251" s="153">
        <v>176.00407899999999</v>
      </c>
    </row>
    <row r="3252" spans="1:3" x14ac:dyDescent="0.3">
      <c r="A3252" s="156">
        <v>41774.708333325492</v>
      </c>
      <c r="B3252" s="155">
        <v>17</v>
      </c>
      <c r="C3252" s="153">
        <v>171.71669400000002</v>
      </c>
    </row>
    <row r="3253" spans="1:3" x14ac:dyDescent="0.3">
      <c r="A3253" s="156">
        <v>41774.749999992157</v>
      </c>
      <c r="B3253" s="155">
        <v>18</v>
      </c>
      <c r="C3253" s="153">
        <v>165.756765</v>
      </c>
    </row>
    <row r="3254" spans="1:3" x14ac:dyDescent="0.3">
      <c r="A3254" s="156">
        <v>41774.791666658821</v>
      </c>
      <c r="B3254" s="155">
        <v>19</v>
      </c>
      <c r="C3254" s="153">
        <v>156.38739200000001</v>
      </c>
    </row>
    <row r="3255" spans="1:3" x14ac:dyDescent="0.3">
      <c r="A3255" s="156">
        <v>41774.833333325485</v>
      </c>
      <c r="B3255" s="155">
        <v>20</v>
      </c>
      <c r="C3255" s="153">
        <v>147.85114999999999</v>
      </c>
    </row>
    <row r="3256" spans="1:3" x14ac:dyDescent="0.3">
      <c r="A3256" s="156">
        <v>41774.874999992149</v>
      </c>
      <c r="B3256" s="155">
        <v>21</v>
      </c>
      <c r="C3256" s="153">
        <v>144.832649</v>
      </c>
    </row>
    <row r="3257" spans="1:3" x14ac:dyDescent="0.3">
      <c r="A3257" s="156">
        <v>41774.916666658813</v>
      </c>
      <c r="B3257" s="155">
        <v>22</v>
      </c>
      <c r="C3257" s="153">
        <v>148.232629</v>
      </c>
    </row>
    <row r="3258" spans="1:3" x14ac:dyDescent="0.3">
      <c r="A3258" s="156">
        <v>41774.958333325478</v>
      </c>
      <c r="B3258" s="155">
        <v>23</v>
      </c>
      <c r="C3258" s="153">
        <v>146.890199</v>
      </c>
    </row>
    <row r="3259" spans="1:3" x14ac:dyDescent="0.3">
      <c r="A3259" s="156">
        <v>41774.958333325478</v>
      </c>
      <c r="B3259" s="155">
        <v>24</v>
      </c>
      <c r="C3259" s="153">
        <v>144.88905700000001</v>
      </c>
    </row>
    <row r="3260" spans="1:3" x14ac:dyDescent="0.3">
      <c r="A3260" s="156">
        <v>41775.041666658806</v>
      </c>
      <c r="B3260" s="155">
        <v>1</v>
      </c>
      <c r="C3260" s="153">
        <v>140.483529</v>
      </c>
    </row>
    <row r="3261" spans="1:3" x14ac:dyDescent="0.3">
      <c r="A3261" s="156">
        <v>41775.08333332547</v>
      </c>
      <c r="B3261" s="155">
        <v>2</v>
      </c>
      <c r="C3261" s="153">
        <v>134.850176</v>
      </c>
    </row>
    <row r="3262" spans="1:3" x14ac:dyDescent="0.3">
      <c r="A3262" s="156">
        <v>41775.124999992135</v>
      </c>
      <c r="B3262" s="155">
        <v>3</v>
      </c>
      <c r="C3262" s="153">
        <v>131.95311599999999</v>
      </c>
    </row>
    <row r="3263" spans="1:3" x14ac:dyDescent="0.3">
      <c r="A3263" s="156">
        <v>41775.166666658799</v>
      </c>
      <c r="B3263" s="155">
        <v>4</v>
      </c>
      <c r="C3263" s="153">
        <v>129.39492100000001</v>
      </c>
    </row>
    <row r="3264" spans="1:3" x14ac:dyDescent="0.3">
      <c r="A3264" s="156">
        <v>41775.208333325463</v>
      </c>
      <c r="B3264" s="155">
        <v>5</v>
      </c>
      <c r="C3264" s="153">
        <v>128.812747</v>
      </c>
    </row>
    <row r="3265" spans="1:3" x14ac:dyDescent="0.3">
      <c r="A3265" s="156">
        <v>41775.249999992127</v>
      </c>
      <c r="B3265" s="155">
        <v>6</v>
      </c>
      <c r="C3265" s="153">
        <v>134.53733299999999</v>
      </c>
    </row>
    <row r="3266" spans="1:3" x14ac:dyDescent="0.3">
      <c r="A3266" s="156">
        <v>41775.291666658792</v>
      </c>
      <c r="B3266" s="155">
        <v>7</v>
      </c>
      <c r="C3266" s="153">
        <v>143.773976</v>
      </c>
    </row>
    <row r="3267" spans="1:3" x14ac:dyDescent="0.3">
      <c r="A3267" s="156">
        <v>41775.333333325456</v>
      </c>
      <c r="B3267" s="155">
        <v>8</v>
      </c>
      <c r="C3267" s="153">
        <v>154.17461800000001</v>
      </c>
    </row>
    <row r="3268" spans="1:3" x14ac:dyDescent="0.3">
      <c r="A3268" s="156">
        <v>41775.37499999212</v>
      </c>
      <c r="B3268" s="155">
        <v>9</v>
      </c>
      <c r="C3268" s="153">
        <v>164.673678</v>
      </c>
    </row>
    <row r="3269" spans="1:3" x14ac:dyDescent="0.3">
      <c r="A3269" s="156">
        <v>41775.416666658784</v>
      </c>
      <c r="B3269" s="155">
        <v>10</v>
      </c>
      <c r="C3269" s="153">
        <v>171.49039600000003</v>
      </c>
    </row>
    <row r="3270" spans="1:3" x14ac:dyDescent="0.3">
      <c r="A3270" s="156">
        <v>41775.458333325449</v>
      </c>
      <c r="B3270" s="155">
        <v>11</v>
      </c>
      <c r="C3270" s="153">
        <v>175.39291400000002</v>
      </c>
    </row>
    <row r="3271" spans="1:3" x14ac:dyDescent="0.3">
      <c r="A3271" s="156">
        <v>41775.499999992113</v>
      </c>
      <c r="B3271" s="155">
        <v>12</v>
      </c>
      <c r="C3271" s="153">
        <v>179.99963299999999</v>
      </c>
    </row>
    <row r="3272" spans="1:3" x14ac:dyDescent="0.3">
      <c r="A3272" s="156">
        <v>41775.541666658777</v>
      </c>
      <c r="B3272" s="155">
        <v>13</v>
      </c>
      <c r="C3272" s="153">
        <v>181.145387</v>
      </c>
    </row>
    <row r="3273" spans="1:3" x14ac:dyDescent="0.3">
      <c r="A3273" s="156">
        <v>41775.583333325441</v>
      </c>
      <c r="B3273" s="155">
        <v>14</v>
      </c>
      <c r="C3273" s="153">
        <v>179.69889500000002</v>
      </c>
    </row>
    <row r="3274" spans="1:3" x14ac:dyDescent="0.3">
      <c r="A3274" s="156">
        <v>41775.624999992106</v>
      </c>
      <c r="B3274" s="155">
        <v>15</v>
      </c>
      <c r="C3274" s="153">
        <v>175.51420899999999</v>
      </c>
    </row>
    <row r="3275" spans="1:3" x14ac:dyDescent="0.3">
      <c r="A3275" s="156">
        <v>41775.66666665877</v>
      </c>
      <c r="B3275" s="155">
        <v>16</v>
      </c>
      <c r="C3275" s="153">
        <v>171.361211</v>
      </c>
    </row>
    <row r="3276" spans="1:3" x14ac:dyDescent="0.3">
      <c r="A3276" s="156">
        <v>41775.708333325434</v>
      </c>
      <c r="B3276" s="155">
        <v>17</v>
      </c>
      <c r="C3276" s="153">
        <v>167.535661</v>
      </c>
    </row>
    <row r="3277" spans="1:3" x14ac:dyDescent="0.3">
      <c r="A3277" s="156">
        <v>41775.749999992098</v>
      </c>
      <c r="B3277" s="155">
        <v>18</v>
      </c>
      <c r="C3277" s="153">
        <v>160.748299</v>
      </c>
    </row>
    <row r="3278" spans="1:3" x14ac:dyDescent="0.3">
      <c r="A3278" s="156">
        <v>41775.791666658763</v>
      </c>
      <c r="B3278" s="155">
        <v>19</v>
      </c>
      <c r="C3278" s="153">
        <v>152.61762400000001</v>
      </c>
    </row>
    <row r="3279" spans="1:3" x14ac:dyDescent="0.3">
      <c r="A3279" s="156">
        <v>41775.833333325427</v>
      </c>
      <c r="B3279" s="155">
        <v>20</v>
      </c>
      <c r="C3279" s="153">
        <v>143.631227</v>
      </c>
    </row>
    <row r="3280" spans="1:3" x14ac:dyDescent="0.3">
      <c r="A3280" s="156">
        <v>41775.874999992091</v>
      </c>
      <c r="B3280" s="155">
        <v>21</v>
      </c>
      <c r="C3280" s="153">
        <v>140.843174</v>
      </c>
    </row>
    <row r="3281" spans="1:3" x14ac:dyDescent="0.3">
      <c r="A3281" s="156">
        <v>41775.916666658755</v>
      </c>
      <c r="B3281" s="155">
        <v>22</v>
      </c>
      <c r="C3281" s="153">
        <v>143.07445300000001</v>
      </c>
    </row>
    <row r="3282" spans="1:3" x14ac:dyDescent="0.3">
      <c r="A3282" s="156">
        <v>41775.95833332542</v>
      </c>
      <c r="B3282" s="155">
        <v>23</v>
      </c>
      <c r="C3282" s="153">
        <v>139.75367999999997</v>
      </c>
    </row>
    <row r="3283" spans="1:3" x14ac:dyDescent="0.3">
      <c r="A3283" s="156">
        <v>41775.95833332542</v>
      </c>
      <c r="B3283" s="155">
        <v>24</v>
      </c>
      <c r="C3283" s="153">
        <v>135.95390700000002</v>
      </c>
    </row>
    <row r="3284" spans="1:3" x14ac:dyDescent="0.3">
      <c r="A3284" s="156">
        <v>41776.041666658748</v>
      </c>
      <c r="B3284" s="155">
        <v>1</v>
      </c>
      <c r="C3284" s="153">
        <v>131.78130099999998</v>
      </c>
    </row>
    <row r="3285" spans="1:3" x14ac:dyDescent="0.3">
      <c r="A3285" s="156">
        <v>41776.083333325412</v>
      </c>
      <c r="B3285" s="155">
        <v>2</v>
      </c>
      <c r="C3285" s="153">
        <v>127.627038</v>
      </c>
    </row>
    <row r="3286" spans="1:3" x14ac:dyDescent="0.3">
      <c r="A3286" s="156">
        <v>41776.124999992076</v>
      </c>
      <c r="B3286" s="155">
        <v>3</v>
      </c>
      <c r="C3286" s="153">
        <v>124.412651</v>
      </c>
    </row>
    <row r="3287" spans="1:3" x14ac:dyDescent="0.3">
      <c r="A3287" s="156">
        <v>41776.166666658741</v>
      </c>
      <c r="B3287" s="155">
        <v>4</v>
      </c>
      <c r="C3287" s="153">
        <v>122.67400500000001</v>
      </c>
    </row>
    <row r="3288" spans="1:3" x14ac:dyDescent="0.3">
      <c r="A3288" s="156">
        <v>41776.208333325405</v>
      </c>
      <c r="B3288" s="155">
        <v>5</v>
      </c>
      <c r="C3288" s="153">
        <v>120.711125</v>
      </c>
    </row>
    <row r="3289" spans="1:3" x14ac:dyDescent="0.3">
      <c r="A3289" s="156">
        <v>41776.249999992069</v>
      </c>
      <c r="B3289" s="155">
        <v>6</v>
      </c>
      <c r="C3289" s="153">
        <v>124.20430500000001</v>
      </c>
    </row>
    <row r="3290" spans="1:3" x14ac:dyDescent="0.3">
      <c r="A3290" s="156">
        <v>41776.291666658733</v>
      </c>
      <c r="B3290" s="155">
        <v>7</v>
      </c>
      <c r="C3290" s="153">
        <v>125.64286600000001</v>
      </c>
    </row>
    <row r="3291" spans="1:3" x14ac:dyDescent="0.3">
      <c r="A3291" s="156">
        <v>41776.333333325398</v>
      </c>
      <c r="B3291" s="155">
        <v>8</v>
      </c>
      <c r="C3291" s="153">
        <v>126.439322</v>
      </c>
    </row>
    <row r="3292" spans="1:3" x14ac:dyDescent="0.3">
      <c r="A3292" s="156">
        <v>41776.374999992062</v>
      </c>
      <c r="B3292" s="155">
        <v>9</v>
      </c>
      <c r="C3292" s="153">
        <v>126.22418799999998</v>
      </c>
    </row>
    <row r="3293" spans="1:3" x14ac:dyDescent="0.3">
      <c r="A3293" s="156">
        <v>41776.416666658726</v>
      </c>
      <c r="B3293" s="155">
        <v>10</v>
      </c>
      <c r="C3293" s="153">
        <v>126.696623</v>
      </c>
    </row>
    <row r="3294" spans="1:3" x14ac:dyDescent="0.3">
      <c r="A3294" s="156">
        <v>41776.45833332539</v>
      </c>
      <c r="B3294" s="155">
        <v>11</v>
      </c>
      <c r="C3294" s="153">
        <v>128.106863</v>
      </c>
    </row>
    <row r="3295" spans="1:3" x14ac:dyDescent="0.3">
      <c r="A3295" s="156">
        <v>41776.499999992055</v>
      </c>
      <c r="B3295" s="155">
        <v>12</v>
      </c>
      <c r="C3295" s="153">
        <v>129.344697</v>
      </c>
    </row>
    <row r="3296" spans="1:3" x14ac:dyDescent="0.3">
      <c r="A3296" s="156">
        <v>41776.541666658719</v>
      </c>
      <c r="B3296" s="155">
        <v>13</v>
      </c>
      <c r="C3296" s="153">
        <v>128.53638300000003</v>
      </c>
    </row>
    <row r="3297" spans="1:3" x14ac:dyDescent="0.3">
      <c r="A3297" s="156">
        <v>41776.583333325383</v>
      </c>
      <c r="B3297" s="155">
        <v>14</v>
      </c>
      <c r="C3297" s="153">
        <v>126.119427</v>
      </c>
    </row>
    <row r="3298" spans="1:3" x14ac:dyDescent="0.3">
      <c r="A3298" s="156">
        <v>41776.624999992047</v>
      </c>
      <c r="B3298" s="155">
        <v>15</v>
      </c>
      <c r="C3298" s="153">
        <v>123.074794</v>
      </c>
    </row>
    <row r="3299" spans="1:3" x14ac:dyDescent="0.3">
      <c r="A3299" s="156">
        <v>41776.666666658712</v>
      </c>
      <c r="B3299" s="155">
        <v>16</v>
      </c>
      <c r="C3299" s="153">
        <v>120.98906000000001</v>
      </c>
    </row>
    <row r="3300" spans="1:3" x14ac:dyDescent="0.3">
      <c r="A3300" s="156">
        <v>41776.708333325376</v>
      </c>
      <c r="B3300" s="155">
        <v>17</v>
      </c>
      <c r="C3300" s="153">
        <v>119.41153499999999</v>
      </c>
    </row>
    <row r="3301" spans="1:3" x14ac:dyDescent="0.3">
      <c r="A3301" s="156">
        <v>41776.74999999204</v>
      </c>
      <c r="B3301" s="155">
        <v>18</v>
      </c>
      <c r="C3301" s="153">
        <v>117.50665500000001</v>
      </c>
    </row>
    <row r="3302" spans="1:3" x14ac:dyDescent="0.3">
      <c r="A3302" s="156">
        <v>41776.791666658704</v>
      </c>
      <c r="B3302" s="155">
        <v>19</v>
      </c>
      <c r="C3302" s="153">
        <v>115.79401200000001</v>
      </c>
    </row>
    <row r="3303" spans="1:3" x14ac:dyDescent="0.3">
      <c r="A3303" s="156">
        <v>41776.833333325369</v>
      </c>
      <c r="B3303" s="155">
        <v>20</v>
      </c>
      <c r="C3303" s="153">
        <v>112.617728</v>
      </c>
    </row>
    <row r="3304" spans="1:3" x14ac:dyDescent="0.3">
      <c r="A3304" s="156">
        <v>41776.874999992033</v>
      </c>
      <c r="B3304" s="155">
        <v>21</v>
      </c>
      <c r="C3304" s="153">
        <v>111.969508</v>
      </c>
    </row>
    <row r="3305" spans="1:3" x14ac:dyDescent="0.3">
      <c r="A3305" s="156">
        <v>41776.916666658697</v>
      </c>
      <c r="B3305" s="155">
        <v>22</v>
      </c>
      <c r="C3305" s="153">
        <v>112.51145700000001</v>
      </c>
    </row>
    <row r="3306" spans="1:3" x14ac:dyDescent="0.3">
      <c r="A3306" s="156">
        <v>41776.958333325361</v>
      </c>
      <c r="B3306" s="155">
        <v>23</v>
      </c>
      <c r="C3306" s="153">
        <v>109.815161</v>
      </c>
    </row>
    <row r="3307" spans="1:3" x14ac:dyDescent="0.3">
      <c r="A3307" s="156">
        <v>41776.958333325361</v>
      </c>
      <c r="B3307" s="155">
        <v>24</v>
      </c>
      <c r="C3307" s="153">
        <v>108.57224599999999</v>
      </c>
    </row>
    <row r="3308" spans="1:3" x14ac:dyDescent="0.3">
      <c r="A3308" s="156">
        <v>41777.04166665869</v>
      </c>
      <c r="B3308" s="155">
        <v>1</v>
      </c>
      <c r="C3308" s="153">
        <v>107.049499</v>
      </c>
    </row>
    <row r="3309" spans="1:3" x14ac:dyDescent="0.3">
      <c r="A3309" s="156">
        <v>41777.083333325354</v>
      </c>
      <c r="B3309" s="155">
        <v>2</v>
      </c>
      <c r="C3309" s="153">
        <v>106.55376800000001</v>
      </c>
    </row>
    <row r="3310" spans="1:3" x14ac:dyDescent="0.3">
      <c r="A3310" s="156">
        <v>41777.124999992018</v>
      </c>
      <c r="B3310" s="155">
        <v>3</v>
      </c>
      <c r="C3310" s="153">
        <v>105.03319099999999</v>
      </c>
    </row>
    <row r="3311" spans="1:3" x14ac:dyDescent="0.3">
      <c r="A3311" s="156">
        <v>41777.166666658683</v>
      </c>
      <c r="B3311" s="155">
        <v>4</v>
      </c>
      <c r="C3311" s="153">
        <v>104.588874</v>
      </c>
    </row>
    <row r="3312" spans="1:3" x14ac:dyDescent="0.3">
      <c r="A3312" s="156">
        <v>41777.208333325347</v>
      </c>
      <c r="B3312" s="155">
        <v>5</v>
      </c>
      <c r="C3312" s="153">
        <v>104.27449299999999</v>
      </c>
    </row>
    <row r="3313" spans="1:3" x14ac:dyDescent="0.3">
      <c r="A3313" s="156">
        <v>41777.249999992011</v>
      </c>
      <c r="B3313" s="155">
        <v>6</v>
      </c>
      <c r="C3313" s="153">
        <v>104.845141</v>
      </c>
    </row>
    <row r="3314" spans="1:3" x14ac:dyDescent="0.3">
      <c r="A3314" s="156">
        <v>41777.291666658675</v>
      </c>
      <c r="B3314" s="155">
        <v>7</v>
      </c>
      <c r="C3314" s="153">
        <v>104.288743</v>
      </c>
    </row>
    <row r="3315" spans="1:3" x14ac:dyDescent="0.3">
      <c r="A3315" s="156">
        <v>41777.333333325339</v>
      </c>
      <c r="B3315" s="155">
        <v>8</v>
      </c>
      <c r="C3315" s="153">
        <v>102.02643999999999</v>
      </c>
    </row>
    <row r="3316" spans="1:3" x14ac:dyDescent="0.3">
      <c r="A3316" s="156">
        <v>41777.374999992004</v>
      </c>
      <c r="B3316" s="155">
        <v>9</v>
      </c>
      <c r="C3316" s="153">
        <v>100.52766</v>
      </c>
    </row>
    <row r="3317" spans="1:3" x14ac:dyDescent="0.3">
      <c r="A3317" s="156">
        <v>41777.416666658668</v>
      </c>
      <c r="B3317" s="155">
        <v>10</v>
      </c>
      <c r="C3317" s="153">
        <v>101.22310900000001</v>
      </c>
    </row>
    <row r="3318" spans="1:3" x14ac:dyDescent="0.3">
      <c r="A3318" s="156">
        <v>41777.458333325332</v>
      </c>
      <c r="B3318" s="155">
        <v>11</v>
      </c>
      <c r="C3318" s="153">
        <v>102.474065</v>
      </c>
    </row>
    <row r="3319" spans="1:3" x14ac:dyDescent="0.3">
      <c r="A3319" s="156">
        <v>41777.499999991996</v>
      </c>
      <c r="B3319" s="155">
        <v>12</v>
      </c>
      <c r="C3319" s="153">
        <v>104.15348999999999</v>
      </c>
    </row>
    <row r="3320" spans="1:3" x14ac:dyDescent="0.3">
      <c r="A3320" s="156">
        <v>41777.541666658661</v>
      </c>
      <c r="B3320" s="155">
        <v>13</v>
      </c>
      <c r="C3320" s="153">
        <v>104.65621899999999</v>
      </c>
    </row>
    <row r="3321" spans="1:3" x14ac:dyDescent="0.3">
      <c r="A3321" s="156">
        <v>41777.583333325325</v>
      </c>
      <c r="B3321" s="155">
        <v>14</v>
      </c>
      <c r="C3321" s="153">
        <v>104.597204</v>
      </c>
    </row>
    <row r="3322" spans="1:3" x14ac:dyDescent="0.3">
      <c r="A3322" s="156">
        <v>41777.624999991989</v>
      </c>
      <c r="B3322" s="155">
        <v>15</v>
      </c>
      <c r="C3322" s="153">
        <v>103.94571800000001</v>
      </c>
    </row>
    <row r="3323" spans="1:3" x14ac:dyDescent="0.3">
      <c r="A3323" s="156">
        <v>41777.666666658653</v>
      </c>
      <c r="B3323" s="155">
        <v>16</v>
      </c>
      <c r="C3323" s="153">
        <v>103.70427699999999</v>
      </c>
    </row>
    <row r="3324" spans="1:3" x14ac:dyDescent="0.3">
      <c r="A3324" s="156">
        <v>41777.708333325318</v>
      </c>
      <c r="B3324" s="155">
        <v>17</v>
      </c>
      <c r="C3324" s="153">
        <v>103.62377099999999</v>
      </c>
    </row>
    <row r="3325" spans="1:3" x14ac:dyDescent="0.3">
      <c r="A3325" s="156">
        <v>41777.749999991982</v>
      </c>
      <c r="B3325" s="155">
        <v>18</v>
      </c>
      <c r="C3325" s="153">
        <v>102.945142</v>
      </c>
    </row>
    <row r="3326" spans="1:3" x14ac:dyDescent="0.3">
      <c r="A3326" s="156">
        <v>41777.791666658646</v>
      </c>
      <c r="B3326" s="155">
        <v>19</v>
      </c>
      <c r="C3326" s="153">
        <v>102.086798</v>
      </c>
    </row>
    <row r="3327" spans="1:3" x14ac:dyDescent="0.3">
      <c r="A3327" s="156">
        <v>41777.83333332531</v>
      </c>
      <c r="B3327" s="155">
        <v>20</v>
      </c>
      <c r="C3327" s="153">
        <v>101.77301000000001</v>
      </c>
    </row>
    <row r="3328" spans="1:3" x14ac:dyDescent="0.3">
      <c r="A3328" s="156">
        <v>41777.874999991975</v>
      </c>
      <c r="B3328" s="155">
        <v>21</v>
      </c>
      <c r="C3328" s="153">
        <v>102.01143000000002</v>
      </c>
    </row>
    <row r="3329" spans="1:3" x14ac:dyDescent="0.3">
      <c r="A3329" s="156">
        <v>41777.916666658639</v>
      </c>
      <c r="B3329" s="155">
        <v>22</v>
      </c>
      <c r="C3329" s="153">
        <v>104.50844600000001</v>
      </c>
    </row>
    <row r="3330" spans="1:3" x14ac:dyDescent="0.3">
      <c r="A3330" s="156">
        <v>41777.958333325303</v>
      </c>
      <c r="B3330" s="155">
        <v>23</v>
      </c>
      <c r="C3330" s="153">
        <v>104.791252</v>
      </c>
    </row>
    <row r="3331" spans="1:3" x14ac:dyDescent="0.3">
      <c r="A3331" s="156">
        <v>41777.958333325303</v>
      </c>
      <c r="B3331" s="155">
        <v>24</v>
      </c>
      <c r="C3331" s="153">
        <v>104.73617599999999</v>
      </c>
    </row>
    <row r="3332" spans="1:3" x14ac:dyDescent="0.3">
      <c r="A3332" s="156">
        <v>41778.041666658632</v>
      </c>
      <c r="B3332" s="155">
        <v>1</v>
      </c>
      <c r="C3332" s="153">
        <v>105.177386</v>
      </c>
    </row>
    <row r="3333" spans="1:3" x14ac:dyDescent="0.3">
      <c r="A3333" s="156">
        <v>41778.083333325296</v>
      </c>
      <c r="B3333" s="155">
        <v>2</v>
      </c>
      <c r="C3333" s="153">
        <v>105.73371300000001</v>
      </c>
    </row>
    <row r="3334" spans="1:3" x14ac:dyDescent="0.3">
      <c r="A3334" s="156">
        <v>41778.12499999196</v>
      </c>
      <c r="B3334" s="155">
        <v>3</v>
      </c>
      <c r="C3334" s="153">
        <v>106.11715600000001</v>
      </c>
    </row>
    <row r="3335" spans="1:3" x14ac:dyDescent="0.3">
      <c r="A3335" s="156">
        <v>41778.166666658624</v>
      </c>
      <c r="B3335" s="155">
        <v>4</v>
      </c>
      <c r="C3335" s="153">
        <v>107.57947300000001</v>
      </c>
    </row>
    <row r="3336" spans="1:3" x14ac:dyDescent="0.3">
      <c r="A3336" s="156">
        <v>41778.208333325289</v>
      </c>
      <c r="B3336" s="155">
        <v>5</v>
      </c>
      <c r="C3336" s="153">
        <v>109.63264600000001</v>
      </c>
    </row>
    <row r="3337" spans="1:3" x14ac:dyDescent="0.3">
      <c r="A3337" s="156">
        <v>41778.249999991953</v>
      </c>
      <c r="B3337" s="155">
        <v>6</v>
      </c>
      <c r="C3337" s="153">
        <v>118.765181</v>
      </c>
    </row>
    <row r="3338" spans="1:3" x14ac:dyDescent="0.3">
      <c r="A3338" s="156">
        <v>41778.291666658617</v>
      </c>
      <c r="B3338" s="155">
        <v>7</v>
      </c>
      <c r="C3338" s="153">
        <v>131.25787399999999</v>
      </c>
    </row>
    <row r="3339" spans="1:3" x14ac:dyDescent="0.3">
      <c r="A3339" s="156">
        <v>41778.333333325281</v>
      </c>
      <c r="B3339" s="155">
        <v>8</v>
      </c>
      <c r="C3339" s="153">
        <v>147.88956300000001</v>
      </c>
    </row>
    <row r="3340" spans="1:3" x14ac:dyDescent="0.3">
      <c r="A3340" s="156">
        <v>41778.374999991946</v>
      </c>
      <c r="B3340" s="155">
        <v>9</v>
      </c>
      <c r="C3340" s="153">
        <v>159.44206299999999</v>
      </c>
    </row>
    <row r="3341" spans="1:3" x14ac:dyDescent="0.3">
      <c r="A3341" s="156">
        <v>41778.41666665861</v>
      </c>
      <c r="B3341" s="155">
        <v>10</v>
      </c>
      <c r="C3341" s="153">
        <v>167.40239199999996</v>
      </c>
    </row>
    <row r="3342" spans="1:3" x14ac:dyDescent="0.3">
      <c r="A3342" s="156">
        <v>41778.458333325274</v>
      </c>
      <c r="B3342" s="155">
        <v>11</v>
      </c>
      <c r="C3342" s="153">
        <v>170.629572</v>
      </c>
    </row>
    <row r="3343" spans="1:3" x14ac:dyDescent="0.3">
      <c r="A3343" s="156">
        <v>41778.499999991938</v>
      </c>
      <c r="B3343" s="155">
        <v>12</v>
      </c>
      <c r="C3343" s="153">
        <v>171.14413400000001</v>
      </c>
    </row>
    <row r="3344" spans="1:3" x14ac:dyDescent="0.3">
      <c r="A3344" s="156">
        <v>41778.541666658602</v>
      </c>
      <c r="B3344" s="155">
        <v>13</v>
      </c>
      <c r="C3344" s="153">
        <v>172.555531</v>
      </c>
    </row>
    <row r="3345" spans="1:3" x14ac:dyDescent="0.3">
      <c r="A3345" s="156">
        <v>41778.583333325267</v>
      </c>
      <c r="B3345" s="155">
        <v>14</v>
      </c>
      <c r="C3345" s="153">
        <v>171.85271900000001</v>
      </c>
    </row>
    <row r="3346" spans="1:3" x14ac:dyDescent="0.3">
      <c r="A3346" s="156">
        <v>41778.624999991931</v>
      </c>
      <c r="B3346" s="155">
        <v>15</v>
      </c>
      <c r="C3346" s="153">
        <v>172.037858</v>
      </c>
    </row>
    <row r="3347" spans="1:3" x14ac:dyDescent="0.3">
      <c r="A3347" s="156">
        <v>41778.666666658595</v>
      </c>
      <c r="B3347" s="155">
        <v>16</v>
      </c>
      <c r="C3347" s="153">
        <v>169.76602000000003</v>
      </c>
    </row>
    <row r="3348" spans="1:3" x14ac:dyDescent="0.3">
      <c r="A3348" s="156">
        <v>41778.708333325259</v>
      </c>
      <c r="B3348" s="155">
        <v>17</v>
      </c>
      <c r="C3348" s="153">
        <v>166.718018</v>
      </c>
    </row>
    <row r="3349" spans="1:3" x14ac:dyDescent="0.3">
      <c r="A3349" s="156">
        <v>41778.749999991924</v>
      </c>
      <c r="B3349" s="155">
        <v>18</v>
      </c>
      <c r="C3349" s="153">
        <v>161.721994</v>
      </c>
    </row>
    <row r="3350" spans="1:3" x14ac:dyDescent="0.3">
      <c r="A3350" s="156">
        <v>41778.791666658588</v>
      </c>
      <c r="B3350" s="155">
        <v>19</v>
      </c>
      <c r="C3350" s="153">
        <v>152.77843199999998</v>
      </c>
    </row>
    <row r="3351" spans="1:3" x14ac:dyDescent="0.3">
      <c r="A3351" s="156">
        <v>41778.833333325252</v>
      </c>
      <c r="B3351" s="155">
        <v>20</v>
      </c>
      <c r="C3351" s="153">
        <v>145.61975000000001</v>
      </c>
    </row>
    <row r="3352" spans="1:3" x14ac:dyDescent="0.3">
      <c r="A3352" s="156">
        <v>41778.874999991916</v>
      </c>
      <c r="B3352" s="155">
        <v>21</v>
      </c>
      <c r="C3352" s="153">
        <v>140.64312899999999</v>
      </c>
    </row>
    <row r="3353" spans="1:3" x14ac:dyDescent="0.3">
      <c r="A3353" s="156">
        <v>41778.916666658581</v>
      </c>
      <c r="B3353" s="155">
        <v>22</v>
      </c>
      <c r="C3353" s="153">
        <v>142.69734800000001</v>
      </c>
    </row>
    <row r="3354" spans="1:3" x14ac:dyDescent="0.3">
      <c r="A3354" s="156">
        <v>41778.958333325245</v>
      </c>
      <c r="B3354" s="155">
        <v>23</v>
      </c>
      <c r="C3354" s="153">
        <v>142.60224299999999</v>
      </c>
    </row>
    <row r="3355" spans="1:3" x14ac:dyDescent="0.3">
      <c r="A3355" s="156">
        <v>41778.958333325245</v>
      </c>
      <c r="B3355" s="155">
        <v>24</v>
      </c>
      <c r="C3355" s="153">
        <v>139.965057</v>
      </c>
    </row>
    <row r="3356" spans="1:3" x14ac:dyDescent="0.3">
      <c r="A3356" s="156">
        <v>41779.041666658573</v>
      </c>
      <c r="B3356" s="155">
        <v>1</v>
      </c>
      <c r="C3356" s="153">
        <v>135.17388</v>
      </c>
    </row>
    <row r="3357" spans="1:3" x14ac:dyDescent="0.3">
      <c r="A3357" s="156">
        <v>41779.083333325238</v>
      </c>
      <c r="B3357" s="155">
        <v>2</v>
      </c>
      <c r="C3357" s="153">
        <v>132.25846200000001</v>
      </c>
    </row>
    <row r="3358" spans="1:3" x14ac:dyDescent="0.3">
      <c r="A3358" s="156">
        <v>41779.124999991902</v>
      </c>
      <c r="B3358" s="155">
        <v>3</v>
      </c>
      <c r="C3358" s="153">
        <v>128.43805599999999</v>
      </c>
    </row>
    <row r="3359" spans="1:3" x14ac:dyDescent="0.3">
      <c r="A3359" s="156">
        <v>41779.166666658566</v>
      </c>
      <c r="B3359" s="155">
        <v>4</v>
      </c>
      <c r="C3359" s="153">
        <v>125.944919</v>
      </c>
    </row>
    <row r="3360" spans="1:3" x14ac:dyDescent="0.3">
      <c r="A3360" s="156">
        <v>41779.20833332523</v>
      </c>
      <c r="B3360" s="155">
        <v>5</v>
      </c>
      <c r="C3360" s="153">
        <v>124.98358500000001</v>
      </c>
    </row>
    <row r="3361" spans="1:3" x14ac:dyDescent="0.3">
      <c r="A3361" s="156">
        <v>41779.249999991895</v>
      </c>
      <c r="B3361" s="155">
        <v>6</v>
      </c>
      <c r="C3361" s="153">
        <v>131.65694199999999</v>
      </c>
    </row>
    <row r="3362" spans="1:3" x14ac:dyDescent="0.3">
      <c r="A3362" s="156">
        <v>41779.291666658559</v>
      </c>
      <c r="B3362" s="155">
        <v>7</v>
      </c>
      <c r="C3362" s="153">
        <v>141.85453999999999</v>
      </c>
    </row>
    <row r="3363" spans="1:3" x14ac:dyDescent="0.3">
      <c r="A3363" s="156">
        <v>41779.333333325223</v>
      </c>
      <c r="B3363" s="155">
        <v>8</v>
      </c>
      <c r="C3363" s="153">
        <v>153.63951700000001</v>
      </c>
    </row>
    <row r="3364" spans="1:3" x14ac:dyDescent="0.3">
      <c r="A3364" s="156">
        <v>41779.374999991887</v>
      </c>
      <c r="B3364" s="155">
        <v>9</v>
      </c>
      <c r="C3364" s="153">
        <v>162.278853</v>
      </c>
    </row>
    <row r="3365" spans="1:3" x14ac:dyDescent="0.3">
      <c r="A3365" s="156">
        <v>41779.416666658552</v>
      </c>
      <c r="B3365" s="155">
        <v>10</v>
      </c>
      <c r="C3365" s="153">
        <v>169.380278</v>
      </c>
    </row>
    <row r="3366" spans="1:3" x14ac:dyDescent="0.3">
      <c r="A3366" s="156">
        <v>41779.458333325216</v>
      </c>
      <c r="B3366" s="155">
        <v>11</v>
      </c>
      <c r="C3366" s="153">
        <v>172.64318899999998</v>
      </c>
    </row>
    <row r="3367" spans="1:3" x14ac:dyDescent="0.3">
      <c r="A3367" s="156">
        <v>41779.49999999188</v>
      </c>
      <c r="B3367" s="155">
        <v>12</v>
      </c>
      <c r="C3367" s="153">
        <v>176.110784</v>
      </c>
    </row>
    <row r="3368" spans="1:3" x14ac:dyDescent="0.3">
      <c r="A3368" s="156">
        <v>41779.541666658544</v>
      </c>
      <c r="B3368" s="155">
        <v>13</v>
      </c>
      <c r="C3368" s="153">
        <v>177.07405700000001</v>
      </c>
    </row>
    <row r="3369" spans="1:3" x14ac:dyDescent="0.3">
      <c r="A3369" s="156">
        <v>41779.583333325209</v>
      </c>
      <c r="B3369" s="155">
        <v>14</v>
      </c>
      <c r="C3369" s="153">
        <v>175.67562699999999</v>
      </c>
    </row>
    <row r="3370" spans="1:3" x14ac:dyDescent="0.3">
      <c r="A3370" s="156">
        <v>41779.624999991873</v>
      </c>
      <c r="B3370" s="155">
        <v>15</v>
      </c>
      <c r="C3370" s="153">
        <v>169.58179900000002</v>
      </c>
    </row>
    <row r="3371" spans="1:3" x14ac:dyDescent="0.3">
      <c r="A3371" s="156">
        <v>41779.666666658537</v>
      </c>
      <c r="B3371" s="155">
        <v>16</v>
      </c>
      <c r="C3371" s="153">
        <v>164.838007</v>
      </c>
    </row>
    <row r="3372" spans="1:3" x14ac:dyDescent="0.3">
      <c r="A3372" s="156">
        <v>41779.708333325201</v>
      </c>
      <c r="B3372" s="155">
        <v>17</v>
      </c>
      <c r="C3372" s="153">
        <v>162.80331699999999</v>
      </c>
    </row>
    <row r="3373" spans="1:3" x14ac:dyDescent="0.3">
      <c r="A3373" s="156">
        <v>41779.749999991865</v>
      </c>
      <c r="B3373" s="155">
        <v>18</v>
      </c>
      <c r="C3373" s="153">
        <v>158.07213400000001</v>
      </c>
    </row>
    <row r="3374" spans="1:3" x14ac:dyDescent="0.3">
      <c r="A3374" s="156">
        <v>41779.79166665853</v>
      </c>
      <c r="B3374" s="155">
        <v>19</v>
      </c>
      <c r="C3374" s="153">
        <v>149.669354</v>
      </c>
    </row>
    <row r="3375" spans="1:3" x14ac:dyDescent="0.3">
      <c r="A3375" s="156">
        <v>41779.833333325194</v>
      </c>
      <c r="B3375" s="155">
        <v>20</v>
      </c>
      <c r="C3375" s="153">
        <v>142.292393</v>
      </c>
    </row>
    <row r="3376" spans="1:3" x14ac:dyDescent="0.3">
      <c r="A3376" s="156">
        <v>41779.874999991858</v>
      </c>
      <c r="B3376" s="155">
        <v>21</v>
      </c>
      <c r="C3376" s="153">
        <v>139.72515100000001</v>
      </c>
    </row>
    <row r="3377" spans="1:3" x14ac:dyDescent="0.3">
      <c r="A3377" s="156">
        <v>41779.916666658522</v>
      </c>
      <c r="B3377" s="155">
        <v>22</v>
      </c>
      <c r="C3377" s="153">
        <v>144.04715899999999</v>
      </c>
    </row>
    <row r="3378" spans="1:3" x14ac:dyDescent="0.3">
      <c r="A3378" s="156">
        <v>41779.958333325187</v>
      </c>
      <c r="B3378" s="155">
        <v>23</v>
      </c>
      <c r="C3378" s="153">
        <v>144.556759</v>
      </c>
    </row>
    <row r="3379" spans="1:3" x14ac:dyDescent="0.3">
      <c r="A3379" s="156">
        <v>41779.958333325187</v>
      </c>
      <c r="B3379" s="155">
        <v>24</v>
      </c>
      <c r="C3379" s="153">
        <v>141.01012499999999</v>
      </c>
    </row>
    <row r="3380" spans="1:3" x14ac:dyDescent="0.3">
      <c r="A3380" s="156">
        <v>41780.041666658515</v>
      </c>
      <c r="B3380" s="155">
        <v>1</v>
      </c>
      <c r="C3380" s="153">
        <v>137.00247400000001</v>
      </c>
    </row>
    <row r="3381" spans="1:3" x14ac:dyDescent="0.3">
      <c r="A3381" s="156">
        <v>41780.083333325179</v>
      </c>
      <c r="B3381" s="155">
        <v>2</v>
      </c>
      <c r="C3381" s="153">
        <v>131.157849</v>
      </c>
    </row>
    <row r="3382" spans="1:3" x14ac:dyDescent="0.3">
      <c r="A3382" s="156">
        <v>41780.124999991844</v>
      </c>
      <c r="B3382" s="155">
        <v>3</v>
      </c>
      <c r="C3382" s="153">
        <v>127.611766</v>
      </c>
    </row>
    <row r="3383" spans="1:3" x14ac:dyDescent="0.3">
      <c r="A3383" s="156">
        <v>41780.166666658508</v>
      </c>
      <c r="B3383" s="155">
        <v>4</v>
      </c>
      <c r="C3383" s="153">
        <v>125.83490599999999</v>
      </c>
    </row>
    <row r="3384" spans="1:3" x14ac:dyDescent="0.3">
      <c r="A3384" s="156">
        <v>41780.208333325172</v>
      </c>
      <c r="B3384" s="155">
        <v>5</v>
      </c>
      <c r="C3384" s="153">
        <v>125.82568599999999</v>
      </c>
    </row>
    <row r="3385" spans="1:3" x14ac:dyDescent="0.3">
      <c r="A3385" s="156">
        <v>41780.249999991836</v>
      </c>
      <c r="B3385" s="155">
        <v>6</v>
      </c>
      <c r="C3385" s="153">
        <v>131.53750700000001</v>
      </c>
    </row>
    <row r="3386" spans="1:3" x14ac:dyDescent="0.3">
      <c r="A3386" s="156">
        <v>41780.291666658501</v>
      </c>
      <c r="B3386" s="155">
        <v>7</v>
      </c>
      <c r="C3386" s="153">
        <v>141.588796</v>
      </c>
    </row>
    <row r="3387" spans="1:3" x14ac:dyDescent="0.3">
      <c r="A3387" s="156">
        <v>41780.333333325165</v>
      </c>
      <c r="B3387" s="155">
        <v>8</v>
      </c>
      <c r="C3387" s="153">
        <v>151.74122299999999</v>
      </c>
    </row>
    <row r="3388" spans="1:3" x14ac:dyDescent="0.3">
      <c r="A3388" s="156">
        <v>41780.374999991829</v>
      </c>
      <c r="B3388" s="155">
        <v>9</v>
      </c>
      <c r="C3388" s="153">
        <v>161.91096999999999</v>
      </c>
    </row>
    <row r="3389" spans="1:3" x14ac:dyDescent="0.3">
      <c r="A3389" s="156">
        <v>41780.416666658493</v>
      </c>
      <c r="B3389" s="155">
        <v>10</v>
      </c>
      <c r="C3389" s="153">
        <v>167.73478900000001</v>
      </c>
    </row>
    <row r="3390" spans="1:3" x14ac:dyDescent="0.3">
      <c r="A3390" s="156">
        <v>41780.458333325158</v>
      </c>
      <c r="B3390" s="155">
        <v>11</v>
      </c>
      <c r="C3390" s="153">
        <v>171.96291500000001</v>
      </c>
    </row>
    <row r="3391" spans="1:3" x14ac:dyDescent="0.3">
      <c r="A3391" s="156">
        <v>41780.499999991822</v>
      </c>
      <c r="B3391" s="155">
        <v>12</v>
      </c>
      <c r="C3391" s="153">
        <v>173.08892499999999</v>
      </c>
    </row>
    <row r="3392" spans="1:3" x14ac:dyDescent="0.3">
      <c r="A3392" s="156">
        <v>41780.541666658486</v>
      </c>
      <c r="B3392" s="155">
        <v>13</v>
      </c>
      <c r="C3392" s="153">
        <v>173.88581400000001</v>
      </c>
    </row>
    <row r="3393" spans="1:3" x14ac:dyDescent="0.3">
      <c r="A3393" s="156">
        <v>41780.58333332515</v>
      </c>
      <c r="B3393" s="155">
        <v>14</v>
      </c>
      <c r="C3393" s="153">
        <v>172.52884000000003</v>
      </c>
    </row>
    <row r="3394" spans="1:3" x14ac:dyDescent="0.3">
      <c r="A3394" s="156">
        <v>41780.624999991815</v>
      </c>
      <c r="B3394" s="155">
        <v>15</v>
      </c>
      <c r="C3394" s="153">
        <v>169.44466499999999</v>
      </c>
    </row>
    <row r="3395" spans="1:3" x14ac:dyDescent="0.3">
      <c r="A3395" s="156">
        <v>41780.666666658479</v>
      </c>
      <c r="B3395" s="155">
        <v>16</v>
      </c>
      <c r="C3395" s="153">
        <v>165.97776500000003</v>
      </c>
    </row>
    <row r="3396" spans="1:3" x14ac:dyDescent="0.3">
      <c r="A3396" s="156">
        <v>41780.708333325143</v>
      </c>
      <c r="B3396" s="155">
        <v>17</v>
      </c>
      <c r="C3396" s="153">
        <v>164.56548500000002</v>
      </c>
    </row>
    <row r="3397" spans="1:3" x14ac:dyDescent="0.3">
      <c r="A3397" s="156">
        <v>41780.749999991807</v>
      </c>
      <c r="B3397" s="155">
        <v>18</v>
      </c>
      <c r="C3397" s="153">
        <v>159.551323</v>
      </c>
    </row>
    <row r="3398" spans="1:3" x14ac:dyDescent="0.3">
      <c r="A3398" s="156">
        <v>41780.791666658472</v>
      </c>
      <c r="B3398" s="155">
        <v>19</v>
      </c>
      <c r="C3398" s="153">
        <v>151.52314100000001</v>
      </c>
    </row>
    <row r="3399" spans="1:3" x14ac:dyDescent="0.3">
      <c r="A3399" s="156">
        <v>41780.833333325136</v>
      </c>
      <c r="B3399" s="155">
        <v>20</v>
      </c>
      <c r="C3399" s="153">
        <v>144.49091300000001</v>
      </c>
    </row>
    <row r="3400" spans="1:3" x14ac:dyDescent="0.3">
      <c r="A3400" s="156">
        <v>41780.8749999918</v>
      </c>
      <c r="B3400" s="155">
        <v>21</v>
      </c>
      <c r="C3400" s="153">
        <v>143.62741600000001</v>
      </c>
    </row>
    <row r="3401" spans="1:3" x14ac:dyDescent="0.3">
      <c r="A3401" s="156">
        <v>41780.916666658464</v>
      </c>
      <c r="B3401" s="155">
        <v>22</v>
      </c>
      <c r="C3401" s="153">
        <v>145.33976100000001</v>
      </c>
    </row>
    <row r="3402" spans="1:3" x14ac:dyDescent="0.3">
      <c r="A3402" s="156">
        <v>41780.958333325128</v>
      </c>
      <c r="B3402" s="155">
        <v>23</v>
      </c>
      <c r="C3402" s="153">
        <v>142.934821</v>
      </c>
    </row>
    <row r="3403" spans="1:3" x14ac:dyDescent="0.3">
      <c r="A3403" s="156">
        <v>41780.958333325128</v>
      </c>
      <c r="B3403" s="155">
        <v>24</v>
      </c>
      <c r="C3403" s="153">
        <v>141.00910000000002</v>
      </c>
    </row>
    <row r="3404" spans="1:3" x14ac:dyDescent="0.3">
      <c r="A3404" s="156">
        <v>41781.041666658457</v>
      </c>
      <c r="B3404" s="155">
        <v>1</v>
      </c>
      <c r="C3404" s="153">
        <v>136.07676200000003</v>
      </c>
    </row>
    <row r="3405" spans="1:3" x14ac:dyDescent="0.3">
      <c r="A3405" s="156">
        <v>41781.083333325121</v>
      </c>
      <c r="B3405" s="155">
        <v>2</v>
      </c>
      <c r="C3405" s="153">
        <v>131.991961</v>
      </c>
    </row>
    <row r="3406" spans="1:3" x14ac:dyDescent="0.3">
      <c r="A3406" s="156">
        <v>41781.124999991785</v>
      </c>
      <c r="B3406" s="155">
        <v>3</v>
      </c>
      <c r="C3406" s="153">
        <v>128.691652</v>
      </c>
    </row>
    <row r="3407" spans="1:3" x14ac:dyDescent="0.3">
      <c r="A3407" s="156">
        <v>41781.16666665845</v>
      </c>
      <c r="B3407" s="155">
        <v>4</v>
      </c>
      <c r="C3407" s="153">
        <v>125.657882</v>
      </c>
    </row>
    <row r="3408" spans="1:3" x14ac:dyDescent="0.3">
      <c r="A3408" s="156">
        <v>41781.208333325114</v>
      </c>
      <c r="B3408" s="155">
        <v>5</v>
      </c>
      <c r="C3408" s="153">
        <v>126.06026399999999</v>
      </c>
    </row>
    <row r="3409" spans="1:3" x14ac:dyDescent="0.3">
      <c r="A3409" s="156">
        <v>41781.249999991778</v>
      </c>
      <c r="B3409" s="155">
        <v>6</v>
      </c>
      <c r="C3409" s="153">
        <v>131.48446999999999</v>
      </c>
    </row>
    <row r="3410" spans="1:3" x14ac:dyDescent="0.3">
      <c r="A3410" s="156">
        <v>41781.291666658442</v>
      </c>
      <c r="B3410" s="155">
        <v>7</v>
      </c>
      <c r="C3410" s="153">
        <v>142.22411400000001</v>
      </c>
    </row>
    <row r="3411" spans="1:3" x14ac:dyDescent="0.3">
      <c r="A3411" s="156">
        <v>41781.333333325107</v>
      </c>
      <c r="B3411" s="155">
        <v>8</v>
      </c>
      <c r="C3411" s="153">
        <v>150.13852100000003</v>
      </c>
    </row>
    <row r="3412" spans="1:3" x14ac:dyDescent="0.3">
      <c r="A3412" s="156">
        <v>41781.374999991771</v>
      </c>
      <c r="B3412" s="155">
        <v>9</v>
      </c>
      <c r="C3412" s="153">
        <v>158.19904100000002</v>
      </c>
    </row>
    <row r="3413" spans="1:3" x14ac:dyDescent="0.3">
      <c r="A3413" s="156">
        <v>41781.416666658435</v>
      </c>
      <c r="B3413" s="155">
        <v>10</v>
      </c>
      <c r="C3413" s="153">
        <v>163.75752299999999</v>
      </c>
    </row>
    <row r="3414" spans="1:3" x14ac:dyDescent="0.3">
      <c r="A3414" s="156">
        <v>41781.458333325099</v>
      </c>
      <c r="B3414" s="155">
        <v>11</v>
      </c>
      <c r="C3414" s="153">
        <v>166.38169200000002</v>
      </c>
    </row>
    <row r="3415" spans="1:3" x14ac:dyDescent="0.3">
      <c r="A3415" s="156">
        <v>41781.499999991764</v>
      </c>
      <c r="B3415" s="155">
        <v>12</v>
      </c>
      <c r="C3415" s="153">
        <v>168.052616</v>
      </c>
    </row>
    <row r="3416" spans="1:3" x14ac:dyDescent="0.3">
      <c r="A3416" s="156">
        <v>41781.541666658428</v>
      </c>
      <c r="B3416" s="155">
        <v>13</v>
      </c>
      <c r="C3416" s="153">
        <v>168.752678</v>
      </c>
    </row>
    <row r="3417" spans="1:3" x14ac:dyDescent="0.3">
      <c r="A3417" s="156">
        <v>41781.583333325092</v>
      </c>
      <c r="B3417" s="155">
        <v>14</v>
      </c>
      <c r="C3417" s="153">
        <v>168.44287299999999</v>
      </c>
    </row>
    <row r="3418" spans="1:3" x14ac:dyDescent="0.3">
      <c r="A3418" s="156">
        <v>41781.624999991756</v>
      </c>
      <c r="B3418" s="155">
        <v>15</v>
      </c>
      <c r="C3418" s="153">
        <v>165.25248500000001</v>
      </c>
    </row>
    <row r="3419" spans="1:3" x14ac:dyDescent="0.3">
      <c r="A3419" s="156">
        <v>41781.666666658421</v>
      </c>
      <c r="B3419" s="155">
        <v>16</v>
      </c>
      <c r="C3419" s="153">
        <v>162.50688399999999</v>
      </c>
    </row>
    <row r="3420" spans="1:3" x14ac:dyDescent="0.3">
      <c r="A3420" s="156">
        <v>41781.708333325085</v>
      </c>
      <c r="B3420" s="155">
        <v>17</v>
      </c>
      <c r="C3420" s="153">
        <v>160.25932699999998</v>
      </c>
    </row>
    <row r="3421" spans="1:3" x14ac:dyDescent="0.3">
      <c r="A3421" s="156">
        <v>41781.749999991749</v>
      </c>
      <c r="B3421" s="155">
        <v>18</v>
      </c>
      <c r="C3421" s="153">
        <v>155.31993199999999</v>
      </c>
    </row>
    <row r="3422" spans="1:3" x14ac:dyDescent="0.3">
      <c r="A3422" s="156">
        <v>41781.791666658413</v>
      </c>
      <c r="B3422" s="155">
        <v>19</v>
      </c>
      <c r="C3422" s="153">
        <v>148.270769</v>
      </c>
    </row>
    <row r="3423" spans="1:3" x14ac:dyDescent="0.3">
      <c r="A3423" s="156">
        <v>41781.833333325078</v>
      </c>
      <c r="B3423" s="155">
        <v>20</v>
      </c>
      <c r="C3423" s="153">
        <v>143.10638</v>
      </c>
    </row>
    <row r="3424" spans="1:3" x14ac:dyDescent="0.3">
      <c r="A3424" s="156">
        <v>41781.874999991742</v>
      </c>
      <c r="B3424" s="155">
        <v>21</v>
      </c>
      <c r="C3424" s="153">
        <v>140.381359</v>
      </c>
    </row>
    <row r="3425" spans="1:3" x14ac:dyDescent="0.3">
      <c r="A3425" s="156">
        <v>41781.916666658406</v>
      </c>
      <c r="B3425" s="155">
        <v>22</v>
      </c>
      <c r="C3425" s="153">
        <v>146.59783099999999</v>
      </c>
    </row>
    <row r="3426" spans="1:3" x14ac:dyDescent="0.3">
      <c r="A3426" s="156">
        <v>41781.95833332507</v>
      </c>
      <c r="B3426" s="155">
        <v>23</v>
      </c>
      <c r="C3426" s="153">
        <v>145.054439</v>
      </c>
    </row>
    <row r="3427" spans="1:3" x14ac:dyDescent="0.3">
      <c r="A3427" s="156">
        <v>41781.95833332507</v>
      </c>
      <c r="B3427" s="155">
        <v>24</v>
      </c>
      <c r="C3427" s="153">
        <v>139.460993</v>
      </c>
    </row>
    <row r="3428" spans="1:3" x14ac:dyDescent="0.3">
      <c r="A3428" s="156">
        <v>41782.041666658399</v>
      </c>
      <c r="B3428" s="155">
        <v>1</v>
      </c>
      <c r="C3428" s="153">
        <v>134.60936299999997</v>
      </c>
    </row>
    <row r="3429" spans="1:3" x14ac:dyDescent="0.3">
      <c r="A3429" s="156">
        <v>41782.083333325063</v>
      </c>
      <c r="B3429" s="155">
        <v>2</v>
      </c>
      <c r="C3429" s="153">
        <v>131.40855000000002</v>
      </c>
    </row>
    <row r="3430" spans="1:3" x14ac:dyDescent="0.3">
      <c r="A3430" s="156">
        <v>41782.124999991727</v>
      </c>
      <c r="B3430" s="155">
        <v>3</v>
      </c>
      <c r="C3430" s="153">
        <v>127.98310899999998</v>
      </c>
    </row>
    <row r="3431" spans="1:3" x14ac:dyDescent="0.3">
      <c r="A3431" s="156">
        <v>41782.166666658391</v>
      </c>
      <c r="B3431" s="155">
        <v>4</v>
      </c>
      <c r="C3431" s="153">
        <v>125.68539999999999</v>
      </c>
    </row>
    <row r="3432" spans="1:3" x14ac:dyDescent="0.3">
      <c r="A3432" s="156">
        <v>41782.208333325056</v>
      </c>
      <c r="B3432" s="155">
        <v>5</v>
      </c>
      <c r="C3432" s="153">
        <v>124.93335099999999</v>
      </c>
    </row>
    <row r="3433" spans="1:3" x14ac:dyDescent="0.3">
      <c r="A3433" s="156">
        <v>41782.24999999172</v>
      </c>
      <c r="B3433" s="155">
        <v>6</v>
      </c>
      <c r="C3433" s="153">
        <v>132.46630699999997</v>
      </c>
    </row>
    <row r="3434" spans="1:3" x14ac:dyDescent="0.3">
      <c r="A3434" s="156">
        <v>41782.291666658384</v>
      </c>
      <c r="B3434" s="155">
        <v>7</v>
      </c>
      <c r="C3434" s="153">
        <v>140.960252</v>
      </c>
    </row>
    <row r="3435" spans="1:3" x14ac:dyDescent="0.3">
      <c r="A3435" s="156">
        <v>41782.333333325048</v>
      </c>
      <c r="B3435" s="155">
        <v>8</v>
      </c>
      <c r="C3435" s="153">
        <v>150.785596</v>
      </c>
    </row>
    <row r="3436" spans="1:3" x14ac:dyDescent="0.3">
      <c r="A3436" s="156">
        <v>41782.374999991713</v>
      </c>
      <c r="B3436" s="155">
        <v>9</v>
      </c>
      <c r="C3436" s="153">
        <v>160.50103100000001</v>
      </c>
    </row>
    <row r="3437" spans="1:3" x14ac:dyDescent="0.3">
      <c r="A3437" s="156">
        <v>41782.416666658377</v>
      </c>
      <c r="B3437" s="155">
        <v>10</v>
      </c>
      <c r="C3437" s="153">
        <v>167.20269200000001</v>
      </c>
    </row>
    <row r="3438" spans="1:3" x14ac:dyDescent="0.3">
      <c r="A3438" s="156">
        <v>41782.458333325041</v>
      </c>
      <c r="B3438" s="155">
        <v>11</v>
      </c>
      <c r="C3438" s="153">
        <v>169.47579400000001</v>
      </c>
    </row>
    <row r="3439" spans="1:3" x14ac:dyDescent="0.3">
      <c r="A3439" s="156">
        <v>41782.499999991705</v>
      </c>
      <c r="B3439" s="155">
        <v>12</v>
      </c>
      <c r="C3439" s="153">
        <v>170.402334</v>
      </c>
    </row>
    <row r="3440" spans="1:3" x14ac:dyDescent="0.3">
      <c r="A3440" s="156">
        <v>41782.54166665837</v>
      </c>
      <c r="B3440" s="155">
        <v>13</v>
      </c>
      <c r="C3440" s="153">
        <v>171.29737</v>
      </c>
    </row>
    <row r="3441" spans="1:3" x14ac:dyDescent="0.3">
      <c r="A3441" s="156">
        <v>41782.583333325034</v>
      </c>
      <c r="B3441" s="155">
        <v>14</v>
      </c>
      <c r="C3441" s="153">
        <v>168.39798999999999</v>
      </c>
    </row>
    <row r="3442" spans="1:3" x14ac:dyDescent="0.3">
      <c r="A3442" s="156">
        <v>41782.624999991698</v>
      </c>
      <c r="B3442" s="155">
        <v>15</v>
      </c>
      <c r="C3442" s="153">
        <v>165.21433399999998</v>
      </c>
    </row>
    <row r="3443" spans="1:3" x14ac:dyDescent="0.3">
      <c r="A3443" s="156">
        <v>41782.666666658362</v>
      </c>
      <c r="B3443" s="155">
        <v>16</v>
      </c>
      <c r="C3443" s="153">
        <v>161.512067</v>
      </c>
    </row>
    <row r="3444" spans="1:3" x14ac:dyDescent="0.3">
      <c r="A3444" s="156">
        <v>41782.708333325027</v>
      </c>
      <c r="B3444" s="155">
        <v>17</v>
      </c>
      <c r="C3444" s="153">
        <v>158.66216899999998</v>
      </c>
    </row>
    <row r="3445" spans="1:3" x14ac:dyDescent="0.3">
      <c r="A3445" s="156">
        <v>41782.749999991691</v>
      </c>
      <c r="B3445" s="155">
        <v>18</v>
      </c>
      <c r="C3445" s="153">
        <v>153.64059300000002</v>
      </c>
    </row>
    <row r="3446" spans="1:3" x14ac:dyDescent="0.3">
      <c r="A3446" s="156">
        <v>41782.791666658355</v>
      </c>
      <c r="B3446" s="155">
        <v>19</v>
      </c>
      <c r="C3446" s="153">
        <v>144.538715</v>
      </c>
    </row>
    <row r="3447" spans="1:3" x14ac:dyDescent="0.3">
      <c r="A3447" s="156">
        <v>41782.833333325019</v>
      </c>
      <c r="B3447" s="155">
        <v>20</v>
      </c>
      <c r="C3447" s="153">
        <v>136.82635499999998</v>
      </c>
    </row>
    <row r="3448" spans="1:3" x14ac:dyDescent="0.3">
      <c r="A3448" s="156">
        <v>41782.874999991684</v>
      </c>
      <c r="B3448" s="155">
        <v>21</v>
      </c>
      <c r="C3448" s="153">
        <v>134.558628</v>
      </c>
    </row>
    <row r="3449" spans="1:3" x14ac:dyDescent="0.3">
      <c r="A3449" s="156">
        <v>41782.916666658348</v>
      </c>
      <c r="B3449" s="155">
        <v>22</v>
      </c>
      <c r="C3449" s="153">
        <v>138.95679699999999</v>
      </c>
    </row>
    <row r="3450" spans="1:3" x14ac:dyDescent="0.3">
      <c r="A3450" s="156">
        <v>41782.958333325012</v>
      </c>
      <c r="B3450" s="155">
        <v>23</v>
      </c>
      <c r="C3450" s="153">
        <v>137.037586</v>
      </c>
    </row>
    <row r="3451" spans="1:3" x14ac:dyDescent="0.3">
      <c r="A3451" s="156">
        <v>41782.958333325012</v>
      </c>
      <c r="B3451" s="155">
        <v>24</v>
      </c>
      <c r="C3451" s="153">
        <v>134.10522999999998</v>
      </c>
    </row>
    <row r="3452" spans="1:3" x14ac:dyDescent="0.3">
      <c r="A3452" s="156">
        <v>41783.041666658341</v>
      </c>
      <c r="B3452" s="155">
        <v>1</v>
      </c>
      <c r="C3452" s="153">
        <v>130.651612</v>
      </c>
    </row>
    <row r="3453" spans="1:3" x14ac:dyDescent="0.3">
      <c r="A3453" s="156">
        <v>41783.083333325005</v>
      </c>
      <c r="B3453" s="155">
        <v>2</v>
      </c>
      <c r="C3453" s="153">
        <v>126.54239600000001</v>
      </c>
    </row>
    <row r="3454" spans="1:3" x14ac:dyDescent="0.3">
      <c r="A3454" s="156">
        <v>41783.124999991669</v>
      </c>
      <c r="B3454" s="155">
        <v>3</v>
      </c>
      <c r="C3454" s="153">
        <v>123.20866100000001</v>
      </c>
    </row>
    <row r="3455" spans="1:3" x14ac:dyDescent="0.3">
      <c r="A3455" s="156">
        <v>41783.166666658333</v>
      </c>
      <c r="B3455" s="155">
        <v>4</v>
      </c>
      <c r="C3455" s="153">
        <v>121.21020799999999</v>
      </c>
    </row>
    <row r="3456" spans="1:3" x14ac:dyDescent="0.3">
      <c r="A3456" s="156">
        <v>41783.208333324998</v>
      </c>
      <c r="B3456" s="155">
        <v>5</v>
      </c>
      <c r="C3456" s="153">
        <v>118.552378</v>
      </c>
    </row>
    <row r="3457" spans="1:3" x14ac:dyDescent="0.3">
      <c r="A3457" s="156">
        <v>41783.249999991662</v>
      </c>
      <c r="B3457" s="155">
        <v>6</v>
      </c>
      <c r="C3457" s="153">
        <v>119.45654599999999</v>
      </c>
    </row>
    <row r="3458" spans="1:3" x14ac:dyDescent="0.3">
      <c r="A3458" s="156">
        <v>41783.291666658326</v>
      </c>
      <c r="B3458" s="155">
        <v>7</v>
      </c>
      <c r="C3458" s="153">
        <v>119.77919900000001</v>
      </c>
    </row>
    <row r="3459" spans="1:3" x14ac:dyDescent="0.3">
      <c r="A3459" s="156">
        <v>41783.33333332499</v>
      </c>
      <c r="B3459" s="155">
        <v>8</v>
      </c>
      <c r="C3459" s="153">
        <v>119.28183300000001</v>
      </c>
    </row>
    <row r="3460" spans="1:3" x14ac:dyDescent="0.3">
      <c r="A3460" s="156">
        <v>41783.374999991654</v>
      </c>
      <c r="B3460" s="155">
        <v>9</v>
      </c>
      <c r="C3460" s="153">
        <v>119.11411000000001</v>
      </c>
    </row>
    <row r="3461" spans="1:3" x14ac:dyDescent="0.3">
      <c r="A3461" s="156">
        <v>41783.416666658319</v>
      </c>
      <c r="B3461" s="155">
        <v>10</v>
      </c>
      <c r="C3461" s="153">
        <v>119.565201</v>
      </c>
    </row>
    <row r="3462" spans="1:3" x14ac:dyDescent="0.3">
      <c r="A3462" s="156">
        <v>41783.458333324983</v>
      </c>
      <c r="B3462" s="155">
        <v>11</v>
      </c>
      <c r="C3462" s="153">
        <v>119.156136</v>
      </c>
    </row>
    <row r="3463" spans="1:3" x14ac:dyDescent="0.3">
      <c r="A3463" s="156">
        <v>41783.499999991647</v>
      </c>
      <c r="B3463" s="155">
        <v>12</v>
      </c>
      <c r="C3463" s="153">
        <v>119.274664</v>
      </c>
    </row>
    <row r="3464" spans="1:3" x14ac:dyDescent="0.3">
      <c r="A3464" s="156">
        <v>41783.541666658311</v>
      </c>
      <c r="B3464" s="155">
        <v>13</v>
      </c>
      <c r="C3464" s="153">
        <v>117.90098900000001</v>
      </c>
    </row>
    <row r="3465" spans="1:3" x14ac:dyDescent="0.3">
      <c r="A3465" s="156">
        <v>41783.583333324976</v>
      </c>
      <c r="B3465" s="155">
        <v>14</v>
      </c>
      <c r="C3465" s="153">
        <v>115.544521</v>
      </c>
    </row>
    <row r="3466" spans="1:3" x14ac:dyDescent="0.3">
      <c r="A3466" s="156">
        <v>41783.62499999164</v>
      </c>
      <c r="B3466" s="155">
        <v>15</v>
      </c>
      <c r="C3466" s="153">
        <v>111.91443900000002</v>
      </c>
    </row>
    <row r="3467" spans="1:3" x14ac:dyDescent="0.3">
      <c r="A3467" s="156">
        <v>41783.666666658304</v>
      </c>
      <c r="B3467" s="155">
        <v>16</v>
      </c>
      <c r="C3467" s="153">
        <v>109.68893600000001</v>
      </c>
    </row>
    <row r="3468" spans="1:3" x14ac:dyDescent="0.3">
      <c r="A3468" s="156">
        <v>41783.708333324968</v>
      </c>
      <c r="B3468" s="155">
        <v>17</v>
      </c>
      <c r="C3468" s="153">
        <v>107.960317</v>
      </c>
    </row>
    <row r="3469" spans="1:3" x14ac:dyDescent="0.3">
      <c r="A3469" s="156">
        <v>41783.749999991633</v>
      </c>
      <c r="B3469" s="155">
        <v>18</v>
      </c>
      <c r="C3469" s="153">
        <v>106.55823000000001</v>
      </c>
    </row>
    <row r="3470" spans="1:3" x14ac:dyDescent="0.3">
      <c r="A3470" s="156">
        <v>41783.791666658297</v>
      </c>
      <c r="B3470" s="155">
        <v>19</v>
      </c>
      <c r="C3470" s="153">
        <v>105.25698899999999</v>
      </c>
    </row>
    <row r="3471" spans="1:3" x14ac:dyDescent="0.3">
      <c r="A3471" s="156">
        <v>41783.833333324961</v>
      </c>
      <c r="B3471" s="155">
        <v>20</v>
      </c>
      <c r="C3471" s="153">
        <v>103.78396599999999</v>
      </c>
    </row>
    <row r="3472" spans="1:3" x14ac:dyDescent="0.3">
      <c r="A3472" s="156">
        <v>41783.874999991625</v>
      </c>
      <c r="B3472" s="155">
        <v>21</v>
      </c>
      <c r="C3472" s="153">
        <v>104.31038699999999</v>
      </c>
    </row>
    <row r="3473" spans="1:3" x14ac:dyDescent="0.3">
      <c r="A3473" s="156">
        <v>41783.91666665829</v>
      </c>
      <c r="B3473" s="155">
        <v>22</v>
      </c>
      <c r="C3473" s="153">
        <v>106.234514</v>
      </c>
    </row>
    <row r="3474" spans="1:3" x14ac:dyDescent="0.3">
      <c r="A3474" s="156">
        <v>41783.958333324954</v>
      </c>
      <c r="B3474" s="155">
        <v>23</v>
      </c>
      <c r="C3474" s="153">
        <v>104.22662699999999</v>
      </c>
    </row>
    <row r="3475" spans="1:3" x14ac:dyDescent="0.3">
      <c r="A3475" s="156">
        <v>41783.958333324954</v>
      </c>
      <c r="B3475" s="155">
        <v>24</v>
      </c>
      <c r="C3475" s="153">
        <v>103.61164600000001</v>
      </c>
    </row>
    <row r="3476" spans="1:3" x14ac:dyDescent="0.3">
      <c r="A3476" s="156">
        <v>41784.041666658282</v>
      </c>
      <c r="B3476" s="155">
        <v>1</v>
      </c>
      <c r="C3476" s="153">
        <v>102.55320200000001</v>
      </c>
    </row>
    <row r="3477" spans="1:3" x14ac:dyDescent="0.3">
      <c r="A3477" s="156">
        <v>41784.083333324947</v>
      </c>
      <c r="B3477" s="155">
        <v>2</v>
      </c>
      <c r="C3477" s="153">
        <v>102.329639</v>
      </c>
    </row>
    <row r="3478" spans="1:3" x14ac:dyDescent="0.3">
      <c r="A3478" s="156">
        <v>41784.124999991611</v>
      </c>
      <c r="B3478" s="155">
        <v>3</v>
      </c>
      <c r="C3478" s="153">
        <v>101.05174400000001</v>
      </c>
    </row>
    <row r="3479" spans="1:3" x14ac:dyDescent="0.3">
      <c r="A3479" s="156">
        <v>41784.166666658275</v>
      </c>
      <c r="B3479" s="155">
        <v>4</v>
      </c>
      <c r="C3479" s="153">
        <v>100.68733700000001</v>
      </c>
    </row>
    <row r="3480" spans="1:3" x14ac:dyDescent="0.3">
      <c r="A3480" s="156">
        <v>41784.208333324939</v>
      </c>
      <c r="B3480" s="155">
        <v>5</v>
      </c>
      <c r="C3480" s="153">
        <v>99.762849000000017</v>
      </c>
    </row>
    <row r="3481" spans="1:3" x14ac:dyDescent="0.3">
      <c r="A3481" s="156">
        <v>41784.249999991604</v>
      </c>
      <c r="B3481" s="155">
        <v>6</v>
      </c>
      <c r="C3481" s="153">
        <v>100.177099</v>
      </c>
    </row>
    <row r="3482" spans="1:3" x14ac:dyDescent="0.3">
      <c r="A3482" s="156">
        <v>41784.291666658268</v>
      </c>
      <c r="B3482" s="155">
        <v>7</v>
      </c>
      <c r="C3482" s="153">
        <v>99.569585000000004</v>
      </c>
    </row>
    <row r="3483" spans="1:3" x14ac:dyDescent="0.3">
      <c r="A3483" s="156">
        <v>41784.333333324932</v>
      </c>
      <c r="B3483" s="155">
        <v>8</v>
      </c>
      <c r="C3483" s="153">
        <v>97.966032999999996</v>
      </c>
    </row>
    <row r="3484" spans="1:3" x14ac:dyDescent="0.3">
      <c r="A3484" s="156">
        <v>41784.374999991596</v>
      </c>
      <c r="B3484" s="155">
        <v>9</v>
      </c>
      <c r="C3484" s="153">
        <v>97.898989</v>
      </c>
    </row>
    <row r="3485" spans="1:3" x14ac:dyDescent="0.3">
      <c r="A3485" s="156">
        <v>41784.416666658261</v>
      </c>
      <c r="B3485" s="155">
        <v>10</v>
      </c>
      <c r="C3485" s="153">
        <v>96.446557999999996</v>
      </c>
    </row>
    <row r="3486" spans="1:3" x14ac:dyDescent="0.3">
      <c r="A3486" s="156">
        <v>41784.458333324925</v>
      </c>
      <c r="B3486" s="155">
        <v>11</v>
      </c>
      <c r="C3486" s="153">
        <v>96.420372</v>
      </c>
    </row>
    <row r="3487" spans="1:3" x14ac:dyDescent="0.3">
      <c r="A3487" s="156">
        <v>41784.499999991589</v>
      </c>
      <c r="B3487" s="155">
        <v>12</v>
      </c>
      <c r="C3487" s="153">
        <v>96.984652000000011</v>
      </c>
    </row>
    <row r="3488" spans="1:3" x14ac:dyDescent="0.3">
      <c r="A3488" s="156">
        <v>41784.541666658253</v>
      </c>
      <c r="B3488" s="155">
        <v>13</v>
      </c>
      <c r="C3488" s="153">
        <v>95.745389000000003</v>
      </c>
    </row>
    <row r="3489" spans="1:3" x14ac:dyDescent="0.3">
      <c r="A3489" s="156">
        <v>41784.583333324917</v>
      </c>
      <c r="B3489" s="155">
        <v>14</v>
      </c>
      <c r="C3489" s="153">
        <v>95.408720000000002</v>
      </c>
    </row>
    <row r="3490" spans="1:3" x14ac:dyDescent="0.3">
      <c r="A3490" s="156">
        <v>41784.624999991582</v>
      </c>
      <c r="B3490" s="155">
        <v>15</v>
      </c>
      <c r="C3490" s="153">
        <v>97.551120999999995</v>
      </c>
    </row>
    <row r="3491" spans="1:3" x14ac:dyDescent="0.3">
      <c r="A3491" s="156">
        <v>41784.666666658246</v>
      </c>
      <c r="B3491" s="155">
        <v>16</v>
      </c>
      <c r="C3491" s="153">
        <v>97.717811999999995</v>
      </c>
    </row>
    <row r="3492" spans="1:3" x14ac:dyDescent="0.3">
      <c r="A3492" s="156">
        <v>41784.70833332491</v>
      </c>
      <c r="B3492" s="155">
        <v>17</v>
      </c>
      <c r="C3492" s="153">
        <v>97.474384000000001</v>
      </c>
    </row>
    <row r="3493" spans="1:3" x14ac:dyDescent="0.3">
      <c r="A3493" s="156">
        <v>41784.749999991574</v>
      </c>
      <c r="B3493" s="155">
        <v>18</v>
      </c>
      <c r="C3493" s="153">
        <v>97.551609000000013</v>
      </c>
    </row>
    <row r="3494" spans="1:3" x14ac:dyDescent="0.3">
      <c r="A3494" s="156">
        <v>41784.791666658239</v>
      </c>
      <c r="B3494" s="155">
        <v>19</v>
      </c>
      <c r="C3494" s="153">
        <v>96.641294000000002</v>
      </c>
    </row>
    <row r="3495" spans="1:3" x14ac:dyDescent="0.3">
      <c r="A3495" s="156">
        <v>41784.833333324903</v>
      </c>
      <c r="B3495" s="155">
        <v>20</v>
      </c>
      <c r="C3495" s="153">
        <v>96.335741999999996</v>
      </c>
    </row>
    <row r="3496" spans="1:3" x14ac:dyDescent="0.3">
      <c r="A3496" s="156">
        <v>41784.874999991567</v>
      </c>
      <c r="B3496" s="155">
        <v>21</v>
      </c>
      <c r="C3496" s="153">
        <v>96.724930999999998</v>
      </c>
    </row>
    <row r="3497" spans="1:3" x14ac:dyDescent="0.3">
      <c r="A3497" s="156">
        <v>41784.916666658231</v>
      </c>
      <c r="B3497" s="155">
        <v>22</v>
      </c>
      <c r="C3497" s="153">
        <v>99.579294000000004</v>
      </c>
    </row>
    <row r="3498" spans="1:3" x14ac:dyDescent="0.3">
      <c r="A3498" s="156">
        <v>41784.958333324896</v>
      </c>
      <c r="B3498" s="155">
        <v>23</v>
      </c>
      <c r="C3498" s="153">
        <v>99.623771000000005</v>
      </c>
    </row>
    <row r="3499" spans="1:3" x14ac:dyDescent="0.3">
      <c r="A3499" s="156">
        <v>41784.958333324896</v>
      </c>
      <c r="B3499" s="155">
        <v>24</v>
      </c>
      <c r="C3499" s="153">
        <v>98.951979999999992</v>
      </c>
    </row>
    <row r="3500" spans="1:3" x14ac:dyDescent="0.3">
      <c r="A3500" s="156">
        <v>41785.041666658224</v>
      </c>
      <c r="B3500" s="155">
        <v>1</v>
      </c>
      <c r="C3500" s="153">
        <v>98.184383999999994</v>
      </c>
    </row>
    <row r="3501" spans="1:3" x14ac:dyDescent="0.3">
      <c r="A3501" s="156">
        <v>41785.083333324888</v>
      </c>
      <c r="B3501" s="155">
        <v>2</v>
      </c>
      <c r="C3501" s="153">
        <v>98.176857999999996</v>
      </c>
    </row>
    <row r="3502" spans="1:3" x14ac:dyDescent="0.3">
      <c r="A3502" s="156">
        <v>41785.124999991553</v>
      </c>
      <c r="B3502" s="155">
        <v>3</v>
      </c>
      <c r="C3502" s="153">
        <v>97.539490000000001</v>
      </c>
    </row>
    <row r="3503" spans="1:3" x14ac:dyDescent="0.3">
      <c r="A3503" s="156">
        <v>41785.166666658217</v>
      </c>
      <c r="B3503" s="155">
        <v>4</v>
      </c>
      <c r="C3503" s="153">
        <v>97.921323999999998</v>
      </c>
    </row>
    <row r="3504" spans="1:3" x14ac:dyDescent="0.3">
      <c r="A3504" s="156">
        <v>41785.208333324881</v>
      </c>
      <c r="B3504" s="155">
        <v>5</v>
      </c>
      <c r="C3504" s="153">
        <v>97.955265999999995</v>
      </c>
    </row>
    <row r="3505" spans="1:3" x14ac:dyDescent="0.3">
      <c r="A3505" s="156">
        <v>41785.249999991545</v>
      </c>
      <c r="B3505" s="155">
        <v>6</v>
      </c>
      <c r="C3505" s="153">
        <v>98.304727999999997</v>
      </c>
    </row>
    <row r="3506" spans="1:3" x14ac:dyDescent="0.3">
      <c r="A3506" s="156">
        <v>41785.29166665821</v>
      </c>
      <c r="B3506" s="155">
        <v>7</v>
      </c>
      <c r="C3506" s="153">
        <v>98.159456000000006</v>
      </c>
    </row>
    <row r="3507" spans="1:3" x14ac:dyDescent="0.3">
      <c r="A3507" s="156">
        <v>41785.333333324874</v>
      </c>
      <c r="B3507" s="155">
        <v>8</v>
      </c>
      <c r="C3507" s="153">
        <v>94.750379000000009</v>
      </c>
    </row>
    <row r="3508" spans="1:3" x14ac:dyDescent="0.3">
      <c r="A3508" s="156">
        <v>41785.374999991538</v>
      </c>
      <c r="B3508" s="155">
        <v>9</v>
      </c>
      <c r="C3508" s="153">
        <v>94.614487999999994</v>
      </c>
    </row>
    <row r="3509" spans="1:3" x14ac:dyDescent="0.3">
      <c r="A3509" s="156">
        <v>41785.416666658202</v>
      </c>
      <c r="B3509" s="155">
        <v>10</v>
      </c>
      <c r="C3509" s="153">
        <v>96.511809999999997</v>
      </c>
    </row>
    <row r="3510" spans="1:3" x14ac:dyDescent="0.3">
      <c r="A3510" s="156">
        <v>41785.458333324867</v>
      </c>
      <c r="B3510" s="155">
        <v>11</v>
      </c>
      <c r="C3510" s="153">
        <v>97.580993000000007</v>
      </c>
    </row>
    <row r="3511" spans="1:3" x14ac:dyDescent="0.3">
      <c r="A3511" s="156">
        <v>41785.499999991531</v>
      </c>
      <c r="B3511" s="155">
        <v>12</v>
      </c>
      <c r="C3511" s="153">
        <v>99.710770000000011</v>
      </c>
    </row>
    <row r="3512" spans="1:3" x14ac:dyDescent="0.3">
      <c r="A3512" s="156">
        <v>41785.541666658195</v>
      </c>
      <c r="B3512" s="155">
        <v>13</v>
      </c>
      <c r="C3512" s="153">
        <v>100.665684</v>
      </c>
    </row>
    <row r="3513" spans="1:3" x14ac:dyDescent="0.3">
      <c r="A3513" s="156">
        <v>41785.583333324859</v>
      </c>
      <c r="B3513" s="155">
        <v>14</v>
      </c>
      <c r="C3513" s="153">
        <v>100.83069</v>
      </c>
    </row>
    <row r="3514" spans="1:3" x14ac:dyDescent="0.3">
      <c r="A3514" s="156">
        <v>41785.624999991524</v>
      </c>
      <c r="B3514" s="155">
        <v>15</v>
      </c>
      <c r="C3514" s="153">
        <v>101.40429800000001</v>
      </c>
    </row>
    <row r="3515" spans="1:3" x14ac:dyDescent="0.3">
      <c r="A3515" s="156">
        <v>41785.666666658188</v>
      </c>
      <c r="B3515" s="155">
        <v>16</v>
      </c>
      <c r="C3515" s="153">
        <v>101.00062</v>
      </c>
    </row>
    <row r="3516" spans="1:3" x14ac:dyDescent="0.3">
      <c r="A3516" s="156">
        <v>41785.708333324852</v>
      </c>
      <c r="B3516" s="155">
        <v>17</v>
      </c>
      <c r="C3516" s="153">
        <v>100.202198</v>
      </c>
    </row>
    <row r="3517" spans="1:3" x14ac:dyDescent="0.3">
      <c r="A3517" s="156">
        <v>41785.749999991516</v>
      </c>
      <c r="B3517" s="155">
        <v>18</v>
      </c>
      <c r="C3517" s="153">
        <v>98.753623000000005</v>
      </c>
    </row>
    <row r="3518" spans="1:3" x14ac:dyDescent="0.3">
      <c r="A3518" s="156">
        <v>41785.79166665818</v>
      </c>
      <c r="B3518" s="155">
        <v>19</v>
      </c>
      <c r="C3518" s="153">
        <v>96.985894000000002</v>
      </c>
    </row>
    <row r="3519" spans="1:3" x14ac:dyDescent="0.3">
      <c r="A3519" s="156">
        <v>41785.833333324845</v>
      </c>
      <c r="B3519" s="155">
        <v>20</v>
      </c>
      <c r="C3519" s="153">
        <v>94.949694999999991</v>
      </c>
    </row>
    <row r="3520" spans="1:3" x14ac:dyDescent="0.3">
      <c r="A3520" s="156">
        <v>41785.874999991509</v>
      </c>
      <c r="B3520" s="155">
        <v>21</v>
      </c>
      <c r="C3520" s="153">
        <v>94.788330000000002</v>
      </c>
    </row>
    <row r="3521" spans="1:3" x14ac:dyDescent="0.3">
      <c r="A3521" s="156">
        <v>41785.916666658173</v>
      </c>
      <c r="B3521" s="155">
        <v>22</v>
      </c>
      <c r="C3521" s="153">
        <v>97.456097</v>
      </c>
    </row>
    <row r="3522" spans="1:3" x14ac:dyDescent="0.3">
      <c r="A3522" s="156">
        <v>41785.958333324837</v>
      </c>
      <c r="B3522" s="155">
        <v>23</v>
      </c>
      <c r="C3522" s="153">
        <v>97.435397999999992</v>
      </c>
    </row>
    <row r="3523" spans="1:3" x14ac:dyDescent="0.3">
      <c r="A3523" s="156">
        <v>41785.958333324837</v>
      </c>
      <c r="B3523" s="155">
        <v>24</v>
      </c>
      <c r="C3523" s="153">
        <v>96.685121999999993</v>
      </c>
    </row>
    <row r="3524" spans="1:3" x14ac:dyDescent="0.3">
      <c r="A3524" s="156">
        <v>41786.041666658166</v>
      </c>
      <c r="B3524" s="155">
        <v>1</v>
      </c>
      <c r="C3524" s="153">
        <v>96.646449000000018</v>
      </c>
    </row>
    <row r="3525" spans="1:3" x14ac:dyDescent="0.3">
      <c r="A3525" s="156">
        <v>41786.08333332483</v>
      </c>
      <c r="B3525" s="155">
        <v>2</v>
      </c>
      <c r="C3525" s="153">
        <v>97.858418</v>
      </c>
    </row>
    <row r="3526" spans="1:3" x14ac:dyDescent="0.3">
      <c r="A3526" s="156">
        <v>41786.124999991494</v>
      </c>
      <c r="B3526" s="155">
        <v>3</v>
      </c>
      <c r="C3526" s="153">
        <v>97.413595999999998</v>
      </c>
    </row>
    <row r="3527" spans="1:3" x14ac:dyDescent="0.3">
      <c r="A3527" s="156">
        <v>41786.166666658159</v>
      </c>
      <c r="B3527" s="155">
        <v>4</v>
      </c>
      <c r="C3527" s="153">
        <v>99.238431000000006</v>
      </c>
    </row>
    <row r="3528" spans="1:3" x14ac:dyDescent="0.3">
      <c r="A3528" s="156">
        <v>41786.208333324823</v>
      </c>
      <c r="B3528" s="155">
        <v>5</v>
      </c>
      <c r="C3528" s="153">
        <v>101.77367099999999</v>
      </c>
    </row>
    <row r="3529" spans="1:3" x14ac:dyDescent="0.3">
      <c r="A3529" s="156">
        <v>41786.249999991487</v>
      </c>
      <c r="B3529" s="155">
        <v>6</v>
      </c>
      <c r="C3529" s="153">
        <v>112.22749899999999</v>
      </c>
    </row>
    <row r="3530" spans="1:3" x14ac:dyDescent="0.3">
      <c r="A3530" s="156">
        <v>41786.291666658151</v>
      </c>
      <c r="B3530" s="155">
        <v>7</v>
      </c>
      <c r="C3530" s="153">
        <v>127.93149700000001</v>
      </c>
    </row>
    <row r="3531" spans="1:3" x14ac:dyDescent="0.3">
      <c r="A3531" s="156">
        <v>41786.333333324816</v>
      </c>
      <c r="B3531" s="155">
        <v>8</v>
      </c>
      <c r="C3531" s="153">
        <v>144.503604</v>
      </c>
    </row>
    <row r="3532" spans="1:3" x14ac:dyDescent="0.3">
      <c r="A3532" s="156">
        <v>41786.37499999148</v>
      </c>
      <c r="B3532" s="155">
        <v>9</v>
      </c>
      <c r="C3532" s="153">
        <v>158.23693500000002</v>
      </c>
    </row>
    <row r="3533" spans="1:3" x14ac:dyDescent="0.3">
      <c r="A3533" s="156">
        <v>41786.416666658144</v>
      </c>
      <c r="B3533" s="155">
        <v>10</v>
      </c>
      <c r="C3533" s="153">
        <v>168.33206900000002</v>
      </c>
    </row>
    <row r="3534" spans="1:3" x14ac:dyDescent="0.3">
      <c r="A3534" s="156">
        <v>41786.458333324808</v>
      </c>
      <c r="B3534" s="155">
        <v>11</v>
      </c>
      <c r="C3534" s="153">
        <v>175.25016199999999</v>
      </c>
    </row>
    <row r="3535" spans="1:3" x14ac:dyDescent="0.3">
      <c r="A3535" s="156">
        <v>41786.499999991473</v>
      </c>
      <c r="B3535" s="155">
        <v>12</v>
      </c>
      <c r="C3535" s="153">
        <v>178.26193599999999</v>
      </c>
    </row>
    <row r="3536" spans="1:3" x14ac:dyDescent="0.3">
      <c r="A3536" s="156">
        <v>41786.541666658137</v>
      </c>
      <c r="B3536" s="155">
        <v>13</v>
      </c>
      <c r="C3536" s="153">
        <v>182.344256</v>
      </c>
    </row>
    <row r="3537" spans="1:3" x14ac:dyDescent="0.3">
      <c r="A3537" s="156">
        <v>41786.583333324801</v>
      </c>
      <c r="B3537" s="155">
        <v>14</v>
      </c>
      <c r="C3537" s="153">
        <v>181.738157</v>
      </c>
    </row>
    <row r="3538" spans="1:3" x14ac:dyDescent="0.3">
      <c r="A3538" s="156">
        <v>41786.624999991465</v>
      </c>
      <c r="B3538" s="155">
        <v>15</v>
      </c>
      <c r="C3538" s="153">
        <v>177.418057</v>
      </c>
    </row>
    <row r="3539" spans="1:3" x14ac:dyDescent="0.3">
      <c r="A3539" s="156">
        <v>41786.66666665813</v>
      </c>
      <c r="B3539" s="155">
        <v>16</v>
      </c>
      <c r="C3539" s="153">
        <v>171.69159500000001</v>
      </c>
    </row>
    <row r="3540" spans="1:3" x14ac:dyDescent="0.3">
      <c r="A3540" s="156">
        <v>41786.708333324794</v>
      </c>
      <c r="B3540" s="155">
        <v>17</v>
      </c>
      <c r="C3540" s="153">
        <v>169.656194</v>
      </c>
    </row>
    <row r="3541" spans="1:3" x14ac:dyDescent="0.3">
      <c r="A3541" s="156">
        <v>41786.749999991458</v>
      </c>
      <c r="B3541" s="155">
        <v>18</v>
      </c>
      <c r="C3541" s="153">
        <v>164.86300600000001</v>
      </c>
    </row>
    <row r="3542" spans="1:3" x14ac:dyDescent="0.3">
      <c r="A3542" s="156">
        <v>41786.791666658122</v>
      </c>
      <c r="B3542" s="155">
        <v>19</v>
      </c>
      <c r="C3542" s="153">
        <v>156.43707699999999</v>
      </c>
    </row>
    <row r="3543" spans="1:3" x14ac:dyDescent="0.3">
      <c r="A3543" s="156">
        <v>41786.833333324787</v>
      </c>
      <c r="B3543" s="155">
        <v>20</v>
      </c>
      <c r="C3543" s="153">
        <v>147.48601100000002</v>
      </c>
    </row>
    <row r="3544" spans="1:3" x14ac:dyDescent="0.3">
      <c r="A3544" s="156">
        <v>41786.874999991451</v>
      </c>
      <c r="B3544" s="155">
        <v>21</v>
      </c>
      <c r="C3544" s="153">
        <v>142.58149299999999</v>
      </c>
    </row>
    <row r="3545" spans="1:3" x14ac:dyDescent="0.3">
      <c r="A3545" s="156">
        <v>41786.916666658115</v>
      </c>
      <c r="B3545" s="155">
        <v>22</v>
      </c>
      <c r="C3545" s="153">
        <v>145.049566</v>
      </c>
    </row>
    <row r="3546" spans="1:3" x14ac:dyDescent="0.3">
      <c r="A3546" s="156">
        <v>41786.958333324779</v>
      </c>
      <c r="B3546" s="155">
        <v>23</v>
      </c>
      <c r="C3546" s="153">
        <v>144.01673700000001</v>
      </c>
    </row>
    <row r="3547" spans="1:3" x14ac:dyDescent="0.3">
      <c r="A3547" s="156">
        <v>41786.958333324779</v>
      </c>
      <c r="B3547" s="155">
        <v>24</v>
      </c>
      <c r="C3547" s="153">
        <v>142.21926200000001</v>
      </c>
    </row>
    <row r="3548" spans="1:3" x14ac:dyDescent="0.3">
      <c r="A3548" s="156">
        <v>41787.041666658108</v>
      </c>
      <c r="B3548" s="155">
        <v>1</v>
      </c>
      <c r="C3548" s="153">
        <v>137.24368200000001</v>
      </c>
    </row>
    <row r="3549" spans="1:3" x14ac:dyDescent="0.3">
      <c r="A3549" s="156">
        <v>41787.083333324772</v>
      </c>
      <c r="B3549" s="155">
        <v>2</v>
      </c>
      <c r="C3549" s="153">
        <v>133.23930899999999</v>
      </c>
    </row>
    <row r="3550" spans="1:3" x14ac:dyDescent="0.3">
      <c r="A3550" s="156">
        <v>41787.124999991436</v>
      </c>
      <c r="B3550" s="155">
        <v>3</v>
      </c>
      <c r="C3550" s="153">
        <v>130.49534</v>
      </c>
    </row>
    <row r="3551" spans="1:3" x14ac:dyDescent="0.3">
      <c r="A3551" s="156">
        <v>41787.1666666581</v>
      </c>
      <c r="B3551" s="155">
        <v>4</v>
      </c>
      <c r="C3551" s="153">
        <v>128.760581</v>
      </c>
    </row>
    <row r="3552" spans="1:3" x14ac:dyDescent="0.3">
      <c r="A3552" s="156">
        <v>41787.208333324765</v>
      </c>
      <c r="B3552" s="155">
        <v>5</v>
      </c>
      <c r="C3552" s="153">
        <v>127.48735700000002</v>
      </c>
    </row>
    <row r="3553" spans="1:3" x14ac:dyDescent="0.3">
      <c r="A3553" s="156">
        <v>41787.249999991429</v>
      </c>
      <c r="B3553" s="155">
        <v>6</v>
      </c>
      <c r="C3553" s="153">
        <v>133.409918</v>
      </c>
    </row>
    <row r="3554" spans="1:3" x14ac:dyDescent="0.3">
      <c r="A3554" s="156">
        <v>41787.291666658093</v>
      </c>
      <c r="B3554" s="155">
        <v>7</v>
      </c>
      <c r="C3554" s="153">
        <v>144.90344499999998</v>
      </c>
    </row>
    <row r="3555" spans="1:3" x14ac:dyDescent="0.3">
      <c r="A3555" s="156">
        <v>41787.333333324757</v>
      </c>
      <c r="B3555" s="155">
        <v>8</v>
      </c>
      <c r="C3555" s="153">
        <v>158.19107299999996</v>
      </c>
    </row>
    <row r="3556" spans="1:3" x14ac:dyDescent="0.3">
      <c r="A3556" s="156">
        <v>41787.374999991422</v>
      </c>
      <c r="B3556" s="155">
        <v>9</v>
      </c>
      <c r="C3556" s="153">
        <v>166.59485000000001</v>
      </c>
    </row>
    <row r="3557" spans="1:3" x14ac:dyDescent="0.3">
      <c r="A3557" s="156">
        <v>41787.416666658086</v>
      </c>
      <c r="B3557" s="155">
        <v>10</v>
      </c>
      <c r="C3557" s="153">
        <v>173.003998</v>
      </c>
    </row>
    <row r="3558" spans="1:3" x14ac:dyDescent="0.3">
      <c r="A3558" s="156">
        <v>41787.45833332475</v>
      </c>
      <c r="B3558" s="155">
        <v>11</v>
      </c>
      <c r="C3558" s="153">
        <v>176.32699199999999</v>
      </c>
    </row>
    <row r="3559" spans="1:3" x14ac:dyDescent="0.3">
      <c r="A3559" s="156">
        <v>41787.499999991414</v>
      </c>
      <c r="B3559" s="155">
        <v>12</v>
      </c>
      <c r="C3559" s="153">
        <v>178.83342300000001</v>
      </c>
    </row>
    <row r="3560" spans="1:3" x14ac:dyDescent="0.3">
      <c r="A3560" s="156">
        <v>41787.541666658079</v>
      </c>
      <c r="B3560" s="155">
        <v>13</v>
      </c>
      <c r="C3560" s="153">
        <v>180.79131699999999</v>
      </c>
    </row>
    <row r="3561" spans="1:3" x14ac:dyDescent="0.3">
      <c r="A3561" s="156">
        <v>41787.583333324743</v>
      </c>
      <c r="B3561" s="155">
        <v>14</v>
      </c>
      <c r="C3561" s="153">
        <v>179.20230699999999</v>
      </c>
    </row>
    <row r="3562" spans="1:3" x14ac:dyDescent="0.3">
      <c r="A3562" s="156">
        <v>41787.624999991407</v>
      </c>
      <c r="B3562" s="155">
        <v>15</v>
      </c>
      <c r="C3562" s="153">
        <v>176.28203399999998</v>
      </c>
    </row>
    <row r="3563" spans="1:3" x14ac:dyDescent="0.3">
      <c r="A3563" s="156">
        <v>41787.666666658071</v>
      </c>
      <c r="B3563" s="155">
        <v>16</v>
      </c>
      <c r="C3563" s="153">
        <v>173.60125900000003</v>
      </c>
    </row>
    <row r="3564" spans="1:3" x14ac:dyDescent="0.3">
      <c r="A3564" s="156">
        <v>41787.708333324736</v>
      </c>
      <c r="B3564" s="155">
        <v>17</v>
      </c>
      <c r="C3564" s="153">
        <v>170.21896900000002</v>
      </c>
    </row>
    <row r="3565" spans="1:3" x14ac:dyDescent="0.3">
      <c r="A3565" s="156">
        <v>41787.7499999914</v>
      </c>
      <c r="B3565" s="155">
        <v>18</v>
      </c>
      <c r="C3565" s="153">
        <v>163.65049500000001</v>
      </c>
    </row>
    <row r="3566" spans="1:3" x14ac:dyDescent="0.3">
      <c r="A3566" s="156">
        <v>41787.791666658064</v>
      </c>
      <c r="B3566" s="155">
        <v>19</v>
      </c>
      <c r="C3566" s="153">
        <v>155.92667399999999</v>
      </c>
    </row>
    <row r="3567" spans="1:3" x14ac:dyDescent="0.3">
      <c r="A3567" s="156">
        <v>41787.833333324728</v>
      </c>
      <c r="B3567" s="155">
        <v>20</v>
      </c>
      <c r="C3567" s="153">
        <v>149.527546</v>
      </c>
    </row>
    <row r="3568" spans="1:3" x14ac:dyDescent="0.3">
      <c r="A3568" s="156">
        <v>41787.874999991393</v>
      </c>
      <c r="B3568" s="155">
        <v>21</v>
      </c>
      <c r="C3568" s="153">
        <v>145.930103</v>
      </c>
    </row>
    <row r="3569" spans="1:3" x14ac:dyDescent="0.3">
      <c r="A3569" s="156">
        <v>41787.916666658057</v>
      </c>
      <c r="B3569" s="155">
        <v>22</v>
      </c>
      <c r="C3569" s="153">
        <v>147.64662799999996</v>
      </c>
    </row>
    <row r="3570" spans="1:3" x14ac:dyDescent="0.3">
      <c r="A3570" s="156">
        <v>41787.958333324721</v>
      </c>
      <c r="B3570" s="155">
        <v>23</v>
      </c>
      <c r="C3570" s="153">
        <v>146.94369499999999</v>
      </c>
    </row>
    <row r="3571" spans="1:3" x14ac:dyDescent="0.3">
      <c r="A3571" s="156">
        <v>41787.958333324721</v>
      </c>
      <c r="B3571" s="155">
        <v>24</v>
      </c>
      <c r="C3571" s="153">
        <v>144.12026399999999</v>
      </c>
    </row>
    <row r="3572" spans="1:3" x14ac:dyDescent="0.3">
      <c r="A3572" s="156">
        <v>41788.04166665805</v>
      </c>
      <c r="B3572" s="155">
        <v>1</v>
      </c>
      <c r="C3572" s="153">
        <v>139.20801</v>
      </c>
    </row>
    <row r="3573" spans="1:3" x14ac:dyDescent="0.3">
      <c r="A3573" s="156">
        <v>41788.083333324714</v>
      </c>
      <c r="B3573" s="155">
        <v>2</v>
      </c>
      <c r="C3573" s="153">
        <v>136.36948999999998</v>
      </c>
    </row>
    <row r="3574" spans="1:3" x14ac:dyDescent="0.3">
      <c r="A3574" s="156">
        <v>41788.124999991378</v>
      </c>
      <c r="B3574" s="155">
        <v>3</v>
      </c>
      <c r="C3574" s="153">
        <v>132.976958</v>
      </c>
    </row>
    <row r="3575" spans="1:3" x14ac:dyDescent="0.3">
      <c r="A3575" s="156">
        <v>41788.166666658042</v>
      </c>
      <c r="B3575" s="155">
        <v>4</v>
      </c>
      <c r="C3575" s="153">
        <v>129.96436</v>
      </c>
    </row>
    <row r="3576" spans="1:3" x14ac:dyDescent="0.3">
      <c r="A3576" s="156">
        <v>41788.208333324706</v>
      </c>
      <c r="B3576" s="155">
        <v>5</v>
      </c>
      <c r="C3576" s="153">
        <v>130.03170600000001</v>
      </c>
    </row>
    <row r="3577" spans="1:3" x14ac:dyDescent="0.3">
      <c r="A3577" s="156">
        <v>41788.249999991371</v>
      </c>
      <c r="B3577" s="155">
        <v>6</v>
      </c>
      <c r="C3577" s="153">
        <v>136.60184400000003</v>
      </c>
    </row>
    <row r="3578" spans="1:3" x14ac:dyDescent="0.3">
      <c r="A3578" s="156">
        <v>41788.291666658035</v>
      </c>
      <c r="B3578" s="155">
        <v>7</v>
      </c>
      <c r="C3578" s="153">
        <v>146.10373300000001</v>
      </c>
    </row>
    <row r="3579" spans="1:3" x14ac:dyDescent="0.3">
      <c r="A3579" s="156">
        <v>41788.333333324699</v>
      </c>
      <c r="B3579" s="155">
        <v>8</v>
      </c>
      <c r="C3579" s="153">
        <v>156.58339699999999</v>
      </c>
    </row>
    <row r="3580" spans="1:3" x14ac:dyDescent="0.3">
      <c r="A3580" s="156">
        <v>41788.374999991363</v>
      </c>
      <c r="B3580" s="155">
        <v>9</v>
      </c>
      <c r="C3580" s="153">
        <v>167.41391899999999</v>
      </c>
    </row>
    <row r="3581" spans="1:3" x14ac:dyDescent="0.3">
      <c r="A3581" s="156">
        <v>41788.416666658028</v>
      </c>
      <c r="B3581" s="155">
        <v>10</v>
      </c>
      <c r="C3581" s="153">
        <v>174.65493499999999</v>
      </c>
    </row>
    <row r="3582" spans="1:3" x14ac:dyDescent="0.3">
      <c r="A3582" s="156">
        <v>41788.458333324692</v>
      </c>
      <c r="B3582" s="155">
        <v>11</v>
      </c>
      <c r="C3582" s="153">
        <v>178.66745700000001</v>
      </c>
    </row>
    <row r="3583" spans="1:3" x14ac:dyDescent="0.3">
      <c r="A3583" s="156">
        <v>41788.499999991356</v>
      </c>
      <c r="B3583" s="155">
        <v>12</v>
      </c>
      <c r="C3583" s="153">
        <v>177.80192099999999</v>
      </c>
    </row>
    <row r="3584" spans="1:3" x14ac:dyDescent="0.3">
      <c r="A3584" s="156">
        <v>41788.54166665802</v>
      </c>
      <c r="B3584" s="155">
        <v>13</v>
      </c>
      <c r="C3584" s="153">
        <v>177.17123600000002</v>
      </c>
    </row>
    <row r="3585" spans="1:3" x14ac:dyDescent="0.3">
      <c r="A3585" s="156">
        <v>41788.583333324685</v>
      </c>
      <c r="B3585" s="155">
        <v>14</v>
      </c>
      <c r="C3585" s="153">
        <v>177.711623</v>
      </c>
    </row>
    <row r="3586" spans="1:3" x14ac:dyDescent="0.3">
      <c r="A3586" s="156">
        <v>41788.624999991349</v>
      </c>
      <c r="B3586" s="155">
        <v>15</v>
      </c>
      <c r="C3586" s="153">
        <v>176.472432</v>
      </c>
    </row>
    <row r="3587" spans="1:3" x14ac:dyDescent="0.3">
      <c r="A3587" s="156">
        <v>41788.666666658013</v>
      </c>
      <c r="B3587" s="155">
        <v>16</v>
      </c>
      <c r="C3587" s="153">
        <v>172.98196399999998</v>
      </c>
    </row>
    <row r="3588" spans="1:3" x14ac:dyDescent="0.3">
      <c r="A3588" s="156">
        <v>41788.708333324677</v>
      </c>
      <c r="B3588" s="155">
        <v>17</v>
      </c>
      <c r="C3588" s="153">
        <v>169.68113199999999</v>
      </c>
    </row>
    <row r="3589" spans="1:3" x14ac:dyDescent="0.3">
      <c r="A3589" s="156">
        <v>41788.749999991342</v>
      </c>
      <c r="B3589" s="155">
        <v>18</v>
      </c>
      <c r="C3589" s="153">
        <v>164.79638</v>
      </c>
    </row>
    <row r="3590" spans="1:3" x14ac:dyDescent="0.3">
      <c r="A3590" s="156">
        <v>41788.791666658006</v>
      </c>
      <c r="B3590" s="155">
        <v>19</v>
      </c>
      <c r="C3590" s="153">
        <v>156.38212200000001</v>
      </c>
    </row>
    <row r="3591" spans="1:3" x14ac:dyDescent="0.3">
      <c r="A3591" s="156">
        <v>41788.83333332467</v>
      </c>
      <c r="B3591" s="155">
        <v>20</v>
      </c>
      <c r="C3591" s="153">
        <v>148.57956100000001</v>
      </c>
    </row>
    <row r="3592" spans="1:3" x14ac:dyDescent="0.3">
      <c r="A3592" s="156">
        <v>41788.874999991334</v>
      </c>
      <c r="B3592" s="155">
        <v>21</v>
      </c>
      <c r="C3592" s="153">
        <v>144.227743</v>
      </c>
    </row>
    <row r="3593" spans="1:3" x14ac:dyDescent="0.3">
      <c r="A3593" s="156">
        <v>41788.916666657999</v>
      </c>
      <c r="B3593" s="155">
        <v>22</v>
      </c>
      <c r="C3593" s="153">
        <v>146.59932000000001</v>
      </c>
    </row>
    <row r="3594" spans="1:3" x14ac:dyDescent="0.3">
      <c r="A3594" s="156">
        <v>41788.958333324663</v>
      </c>
      <c r="B3594" s="155">
        <v>23</v>
      </c>
      <c r="C3594" s="153">
        <v>144.872806</v>
      </c>
    </row>
    <row r="3595" spans="1:3" x14ac:dyDescent="0.3">
      <c r="A3595" s="156">
        <v>41788.958333324663</v>
      </c>
      <c r="B3595" s="155">
        <v>24</v>
      </c>
      <c r="C3595" s="153">
        <v>143.56016399999999</v>
      </c>
    </row>
    <row r="3596" spans="1:3" x14ac:dyDescent="0.3">
      <c r="A3596" s="156">
        <v>41789.041666657991</v>
      </c>
      <c r="B3596" s="155">
        <v>1</v>
      </c>
      <c r="C3596" s="153">
        <v>137.82272399999999</v>
      </c>
    </row>
    <row r="3597" spans="1:3" x14ac:dyDescent="0.3">
      <c r="A3597" s="156">
        <v>41789.083333324656</v>
      </c>
      <c r="B3597" s="155">
        <v>2</v>
      </c>
      <c r="C3597" s="153">
        <v>135.36833799999999</v>
      </c>
    </row>
    <row r="3598" spans="1:3" x14ac:dyDescent="0.3">
      <c r="A3598" s="156">
        <v>41789.12499999132</v>
      </c>
      <c r="B3598" s="155">
        <v>3</v>
      </c>
      <c r="C3598" s="153">
        <v>131.67063999999999</v>
      </c>
    </row>
    <row r="3599" spans="1:3" x14ac:dyDescent="0.3">
      <c r="A3599" s="156">
        <v>41789.166666657984</v>
      </c>
      <c r="B3599" s="155">
        <v>4</v>
      </c>
      <c r="C3599" s="153">
        <v>128.16852500000002</v>
      </c>
    </row>
    <row r="3600" spans="1:3" x14ac:dyDescent="0.3">
      <c r="A3600" s="156">
        <v>41789.208333324648</v>
      </c>
      <c r="B3600" s="155">
        <v>5</v>
      </c>
      <c r="C3600" s="153">
        <v>128.41071299999999</v>
      </c>
    </row>
    <row r="3601" spans="1:3" x14ac:dyDescent="0.3">
      <c r="A3601" s="156">
        <v>41789.249999991313</v>
      </c>
      <c r="B3601" s="155">
        <v>6</v>
      </c>
      <c r="C3601" s="153">
        <v>137.732505</v>
      </c>
    </row>
    <row r="3602" spans="1:3" x14ac:dyDescent="0.3">
      <c r="A3602" s="156">
        <v>41789.291666657977</v>
      </c>
      <c r="B3602" s="155">
        <v>7</v>
      </c>
      <c r="C3602" s="153">
        <v>148.75026800000001</v>
      </c>
    </row>
    <row r="3603" spans="1:3" x14ac:dyDescent="0.3">
      <c r="A3603" s="156">
        <v>41789.333333324641</v>
      </c>
      <c r="B3603" s="155">
        <v>8</v>
      </c>
      <c r="C3603" s="153">
        <v>159.883556</v>
      </c>
    </row>
    <row r="3604" spans="1:3" x14ac:dyDescent="0.3">
      <c r="A3604" s="156">
        <v>41789.374999991305</v>
      </c>
      <c r="B3604" s="155">
        <v>9</v>
      </c>
      <c r="C3604" s="153">
        <v>167.91085700000002</v>
      </c>
    </row>
    <row r="3605" spans="1:3" x14ac:dyDescent="0.3">
      <c r="A3605" s="156">
        <v>41789.416666657969</v>
      </c>
      <c r="B3605" s="155">
        <v>10</v>
      </c>
      <c r="C3605" s="153">
        <v>174.67849100000001</v>
      </c>
    </row>
    <row r="3606" spans="1:3" x14ac:dyDescent="0.3">
      <c r="A3606" s="156">
        <v>41789.458333324634</v>
      </c>
      <c r="B3606" s="155">
        <v>11</v>
      </c>
      <c r="C3606" s="153">
        <v>177.66376600000001</v>
      </c>
    </row>
    <row r="3607" spans="1:3" x14ac:dyDescent="0.3">
      <c r="A3607" s="156">
        <v>41789.499999991298</v>
      </c>
      <c r="B3607" s="155">
        <v>12</v>
      </c>
      <c r="C3607" s="153">
        <v>180.14434199999999</v>
      </c>
    </row>
    <row r="3608" spans="1:3" x14ac:dyDescent="0.3">
      <c r="A3608" s="156">
        <v>41789.541666657962</v>
      </c>
      <c r="B3608" s="155">
        <v>13</v>
      </c>
      <c r="C3608" s="153">
        <v>182.35363599999999</v>
      </c>
    </row>
    <row r="3609" spans="1:3" x14ac:dyDescent="0.3">
      <c r="A3609" s="156">
        <v>41789.583333324626</v>
      </c>
      <c r="B3609" s="155">
        <v>14</v>
      </c>
      <c r="C3609" s="153">
        <v>178.35352399999999</v>
      </c>
    </row>
    <row r="3610" spans="1:3" x14ac:dyDescent="0.3">
      <c r="A3610" s="156">
        <v>41789.624999991291</v>
      </c>
      <c r="B3610" s="155">
        <v>15</v>
      </c>
      <c r="C3610" s="153">
        <v>173.14147</v>
      </c>
    </row>
    <row r="3611" spans="1:3" x14ac:dyDescent="0.3">
      <c r="A3611" s="156">
        <v>41789.666666657955</v>
      </c>
      <c r="B3611" s="155">
        <v>16</v>
      </c>
      <c r="C3611" s="153">
        <v>167.71323800000002</v>
      </c>
    </row>
    <row r="3612" spans="1:3" x14ac:dyDescent="0.3">
      <c r="A3612" s="156">
        <v>41789.708333324619</v>
      </c>
      <c r="B3612" s="155">
        <v>17</v>
      </c>
      <c r="C3612" s="153">
        <v>164.47906900000001</v>
      </c>
    </row>
    <row r="3613" spans="1:3" x14ac:dyDescent="0.3">
      <c r="A3613" s="156">
        <v>41789.749999991283</v>
      </c>
      <c r="B3613" s="155">
        <v>18</v>
      </c>
      <c r="C3613" s="153">
        <v>158.99048300000001</v>
      </c>
    </row>
    <row r="3614" spans="1:3" x14ac:dyDescent="0.3">
      <c r="A3614" s="156">
        <v>41789.791666657948</v>
      </c>
      <c r="B3614" s="155">
        <v>19</v>
      </c>
      <c r="C3614" s="153">
        <v>149.844774</v>
      </c>
    </row>
    <row r="3615" spans="1:3" x14ac:dyDescent="0.3">
      <c r="A3615" s="156">
        <v>41789.833333324612</v>
      </c>
      <c r="B3615" s="155">
        <v>20</v>
      </c>
      <c r="C3615" s="153">
        <v>143.35158799999999</v>
      </c>
    </row>
    <row r="3616" spans="1:3" x14ac:dyDescent="0.3">
      <c r="A3616" s="156">
        <v>41789.874999991276</v>
      </c>
      <c r="B3616" s="155">
        <v>21</v>
      </c>
      <c r="C3616" s="153">
        <v>139.635198</v>
      </c>
    </row>
    <row r="3617" spans="1:3" x14ac:dyDescent="0.3">
      <c r="A3617" s="156">
        <v>41789.91666665794</v>
      </c>
      <c r="B3617" s="155">
        <v>22</v>
      </c>
      <c r="C3617" s="153">
        <v>142.36056600000001</v>
      </c>
    </row>
    <row r="3618" spans="1:3" x14ac:dyDescent="0.3">
      <c r="A3618" s="156">
        <v>41789.958333324605</v>
      </c>
      <c r="B3618" s="155">
        <v>23</v>
      </c>
      <c r="C3618" s="153">
        <v>140.29512800000001</v>
      </c>
    </row>
    <row r="3619" spans="1:3" x14ac:dyDescent="0.3">
      <c r="A3619" s="156">
        <v>41789.958333324605</v>
      </c>
      <c r="B3619" s="155">
        <v>24</v>
      </c>
      <c r="C3619" s="153">
        <v>137.52678900000001</v>
      </c>
    </row>
    <row r="3620" spans="1:3" x14ac:dyDescent="0.3">
      <c r="A3620" s="156">
        <v>41790.041666657933</v>
      </c>
      <c r="B3620" s="155">
        <v>1</v>
      </c>
      <c r="C3620" s="153">
        <v>133.54893199999998</v>
      </c>
    </row>
    <row r="3621" spans="1:3" x14ac:dyDescent="0.3">
      <c r="A3621" s="156">
        <v>41790.083333324597</v>
      </c>
      <c r="B3621" s="155">
        <v>2</v>
      </c>
      <c r="C3621" s="153">
        <v>130.32914099999999</v>
      </c>
    </row>
    <row r="3622" spans="1:3" x14ac:dyDescent="0.3">
      <c r="A3622" s="156">
        <v>41790.124999991262</v>
      </c>
      <c r="B3622" s="155">
        <v>3</v>
      </c>
      <c r="C3622" s="153">
        <v>125.3039</v>
      </c>
    </row>
    <row r="3623" spans="1:3" x14ac:dyDescent="0.3">
      <c r="A3623" s="156">
        <v>41790.166666657926</v>
      </c>
      <c r="B3623" s="155">
        <v>4</v>
      </c>
      <c r="C3623" s="153">
        <v>123.737239</v>
      </c>
    </row>
    <row r="3624" spans="1:3" x14ac:dyDescent="0.3">
      <c r="A3624" s="156">
        <v>41790.20833332459</v>
      </c>
      <c r="B3624" s="155">
        <v>5</v>
      </c>
      <c r="C3624" s="153">
        <v>121.74289</v>
      </c>
    </row>
    <row r="3625" spans="1:3" x14ac:dyDescent="0.3">
      <c r="A3625" s="156">
        <v>41790.249999991254</v>
      </c>
      <c r="B3625" s="155">
        <v>6</v>
      </c>
      <c r="C3625" s="153">
        <v>122.91943499999999</v>
      </c>
    </row>
    <row r="3626" spans="1:3" x14ac:dyDescent="0.3">
      <c r="A3626" s="156">
        <v>41790.291666657919</v>
      </c>
      <c r="B3626" s="155">
        <v>7</v>
      </c>
      <c r="C3626" s="153">
        <v>124.29365</v>
      </c>
    </row>
    <row r="3627" spans="1:3" x14ac:dyDescent="0.3">
      <c r="A3627" s="156">
        <v>41790.333333324583</v>
      </c>
      <c r="B3627" s="155">
        <v>8</v>
      </c>
      <c r="C3627" s="153">
        <v>123.84432600000001</v>
      </c>
    </row>
    <row r="3628" spans="1:3" x14ac:dyDescent="0.3">
      <c r="A3628" s="156">
        <v>41790.374999991247</v>
      </c>
      <c r="B3628" s="155">
        <v>9</v>
      </c>
      <c r="C3628" s="153">
        <v>125.096102</v>
      </c>
    </row>
    <row r="3629" spans="1:3" x14ac:dyDescent="0.3">
      <c r="A3629" s="156">
        <v>41790.416666657911</v>
      </c>
      <c r="B3629" s="155">
        <v>10</v>
      </c>
      <c r="C3629" s="153">
        <v>127.19393599999999</v>
      </c>
    </row>
    <row r="3630" spans="1:3" x14ac:dyDescent="0.3">
      <c r="A3630" s="156">
        <v>41790.458333324576</v>
      </c>
      <c r="B3630" s="155">
        <v>11</v>
      </c>
      <c r="C3630" s="153">
        <v>127.81953100000001</v>
      </c>
    </row>
    <row r="3631" spans="1:3" x14ac:dyDescent="0.3">
      <c r="A3631" s="156">
        <v>41790.49999999124</v>
      </c>
      <c r="B3631" s="155">
        <v>12</v>
      </c>
      <c r="C3631" s="153">
        <v>128.54221899999999</v>
      </c>
    </row>
    <row r="3632" spans="1:3" x14ac:dyDescent="0.3">
      <c r="A3632" s="156">
        <v>41790.541666657904</v>
      </c>
      <c r="B3632" s="155">
        <v>13</v>
      </c>
      <c r="C3632" s="153">
        <v>127.818426</v>
      </c>
    </row>
    <row r="3633" spans="1:3" x14ac:dyDescent="0.3">
      <c r="A3633" s="156">
        <v>41790.583333324568</v>
      </c>
      <c r="B3633" s="155">
        <v>14</v>
      </c>
      <c r="C3633" s="153">
        <v>125.796057</v>
      </c>
    </row>
    <row r="3634" spans="1:3" x14ac:dyDescent="0.3">
      <c r="A3634" s="156">
        <v>41790.624999991232</v>
      </c>
      <c r="B3634" s="155">
        <v>15</v>
      </c>
      <c r="C3634" s="153">
        <v>124.568793</v>
      </c>
    </row>
    <row r="3635" spans="1:3" x14ac:dyDescent="0.3">
      <c r="A3635" s="156">
        <v>41790.666666657897</v>
      </c>
      <c r="B3635" s="155">
        <v>16</v>
      </c>
      <c r="C3635" s="153">
        <v>121.586736</v>
      </c>
    </row>
    <row r="3636" spans="1:3" x14ac:dyDescent="0.3">
      <c r="A3636" s="156">
        <v>41790.708333324561</v>
      </c>
      <c r="B3636" s="155">
        <v>17</v>
      </c>
      <c r="C3636" s="153">
        <v>119.259229</v>
      </c>
    </row>
    <row r="3637" spans="1:3" x14ac:dyDescent="0.3">
      <c r="A3637" s="156">
        <v>41790.749999991225</v>
      </c>
      <c r="B3637" s="155">
        <v>18</v>
      </c>
      <c r="C3637" s="153">
        <v>117.451725</v>
      </c>
    </row>
    <row r="3638" spans="1:3" x14ac:dyDescent="0.3">
      <c r="A3638" s="156">
        <v>41790.791666657889</v>
      </c>
      <c r="B3638" s="155">
        <v>19</v>
      </c>
      <c r="C3638" s="153">
        <v>113.87203299999999</v>
      </c>
    </row>
    <row r="3639" spans="1:3" x14ac:dyDescent="0.3">
      <c r="A3639" s="156">
        <v>41790.833333324554</v>
      </c>
      <c r="B3639" s="155">
        <v>20</v>
      </c>
      <c r="C3639" s="153">
        <v>111.87189499999998</v>
      </c>
    </row>
    <row r="3640" spans="1:3" x14ac:dyDescent="0.3">
      <c r="A3640" s="156">
        <v>41790.874999991218</v>
      </c>
      <c r="B3640" s="155">
        <v>21</v>
      </c>
      <c r="C3640" s="153">
        <v>110.37466500000001</v>
      </c>
    </row>
    <row r="3641" spans="1:3" x14ac:dyDescent="0.3">
      <c r="A3641" s="156">
        <v>41790.916666657882</v>
      </c>
      <c r="B3641" s="155">
        <v>22</v>
      </c>
      <c r="C3641" s="153">
        <v>112.32475100000001</v>
      </c>
    </row>
    <row r="3642" spans="1:3" x14ac:dyDescent="0.3">
      <c r="A3642" s="156">
        <v>41790.958333324546</v>
      </c>
      <c r="B3642" s="155">
        <v>23</v>
      </c>
      <c r="C3642" s="153">
        <v>110.93513700000001</v>
      </c>
    </row>
    <row r="3643" spans="1:3" x14ac:dyDescent="0.3">
      <c r="A3643" s="156">
        <v>41790.958333324546</v>
      </c>
      <c r="B3643" s="155">
        <v>24</v>
      </c>
      <c r="C3643" s="153">
        <v>110.06657699999998</v>
      </c>
    </row>
    <row r="3644" spans="1:3" x14ac:dyDescent="0.3">
      <c r="A3644" s="156">
        <v>41791.041666657875</v>
      </c>
      <c r="B3644" s="155">
        <v>1</v>
      </c>
      <c r="C3644" s="153">
        <v>108.12599400000001</v>
      </c>
    </row>
    <row r="3645" spans="1:3" x14ac:dyDescent="0.3">
      <c r="A3645" s="156">
        <v>41791.083333324539</v>
      </c>
      <c r="B3645" s="155">
        <v>2</v>
      </c>
      <c r="C3645" s="153">
        <v>106.92017300000001</v>
      </c>
    </row>
    <row r="3646" spans="1:3" x14ac:dyDescent="0.3">
      <c r="A3646" s="156">
        <v>41791.124999991203</v>
      </c>
      <c r="B3646" s="155">
        <v>3</v>
      </c>
      <c r="C3646" s="153">
        <v>106.605425</v>
      </c>
    </row>
    <row r="3647" spans="1:3" x14ac:dyDescent="0.3">
      <c r="A3647" s="156">
        <v>41791.166666657868</v>
      </c>
      <c r="B3647" s="155">
        <v>4</v>
      </c>
      <c r="C3647" s="153">
        <v>106.16523000000001</v>
      </c>
    </row>
    <row r="3648" spans="1:3" x14ac:dyDescent="0.3">
      <c r="A3648" s="156">
        <v>41791.208333324532</v>
      </c>
      <c r="B3648" s="155">
        <v>5</v>
      </c>
      <c r="C3648" s="153">
        <v>106.369248</v>
      </c>
    </row>
    <row r="3649" spans="1:3" x14ac:dyDescent="0.3">
      <c r="A3649" s="156">
        <v>41791.249999991196</v>
      </c>
      <c r="B3649" s="155">
        <v>6</v>
      </c>
      <c r="C3649" s="153">
        <v>106.47565299999999</v>
      </c>
    </row>
    <row r="3650" spans="1:3" x14ac:dyDescent="0.3">
      <c r="A3650" s="156">
        <v>41791.29166665786</v>
      </c>
      <c r="B3650" s="155">
        <v>7</v>
      </c>
      <c r="C3650" s="153">
        <v>105.35305000000001</v>
      </c>
    </row>
    <row r="3651" spans="1:3" x14ac:dyDescent="0.3">
      <c r="A3651" s="156">
        <v>41791.333333324525</v>
      </c>
      <c r="B3651" s="155">
        <v>8</v>
      </c>
      <c r="C3651" s="153">
        <v>104.05815699999999</v>
      </c>
    </row>
    <row r="3652" spans="1:3" x14ac:dyDescent="0.3">
      <c r="A3652" s="156">
        <v>41791.374999991189</v>
      </c>
      <c r="B3652" s="155">
        <v>9</v>
      </c>
      <c r="C3652" s="153">
        <v>103.11627899999999</v>
      </c>
    </row>
    <row r="3653" spans="1:3" x14ac:dyDescent="0.3">
      <c r="A3653" s="156">
        <v>41791.416666657853</v>
      </c>
      <c r="B3653" s="155">
        <v>10</v>
      </c>
      <c r="C3653" s="153">
        <v>104.43017400000001</v>
      </c>
    </row>
    <row r="3654" spans="1:3" x14ac:dyDescent="0.3">
      <c r="A3654" s="156">
        <v>41791.458333324517</v>
      </c>
      <c r="B3654" s="155">
        <v>11</v>
      </c>
      <c r="C3654" s="153">
        <v>105.23954700000002</v>
      </c>
    </row>
    <row r="3655" spans="1:3" x14ac:dyDescent="0.3">
      <c r="A3655" s="156">
        <v>41791.499999991182</v>
      </c>
      <c r="B3655" s="155">
        <v>12</v>
      </c>
      <c r="C3655" s="153">
        <v>106.135772</v>
      </c>
    </row>
    <row r="3656" spans="1:3" x14ac:dyDescent="0.3">
      <c r="A3656" s="156">
        <v>41791.541666657846</v>
      </c>
      <c r="B3656" s="155">
        <v>13</v>
      </c>
      <c r="C3656" s="153">
        <v>107.16777</v>
      </c>
    </row>
    <row r="3657" spans="1:3" x14ac:dyDescent="0.3">
      <c r="A3657" s="156">
        <v>41791.58333332451</v>
      </c>
      <c r="B3657" s="155">
        <v>14</v>
      </c>
      <c r="C3657" s="153">
        <v>108.15687799999999</v>
      </c>
    </row>
    <row r="3658" spans="1:3" x14ac:dyDescent="0.3">
      <c r="A3658" s="156">
        <v>41791.624999991174</v>
      </c>
      <c r="B3658" s="155">
        <v>15</v>
      </c>
      <c r="C3658" s="153">
        <v>108.525156</v>
      </c>
    </row>
    <row r="3659" spans="1:3" x14ac:dyDescent="0.3">
      <c r="A3659" s="156">
        <v>41791.666666657839</v>
      </c>
      <c r="B3659" s="155">
        <v>16</v>
      </c>
      <c r="C3659" s="153">
        <v>108.18023500000001</v>
      </c>
    </row>
    <row r="3660" spans="1:3" x14ac:dyDescent="0.3">
      <c r="A3660" s="156">
        <v>41791.708333324503</v>
      </c>
      <c r="B3660" s="155">
        <v>17</v>
      </c>
      <c r="C3660" s="153">
        <v>107.405554</v>
      </c>
    </row>
    <row r="3661" spans="1:3" x14ac:dyDescent="0.3">
      <c r="A3661" s="156">
        <v>41791.749999991167</v>
      </c>
      <c r="B3661" s="155">
        <v>18</v>
      </c>
      <c r="C3661" s="153">
        <v>107.35791999999999</v>
      </c>
    </row>
    <row r="3662" spans="1:3" x14ac:dyDescent="0.3">
      <c r="A3662" s="156">
        <v>41791.791666657831</v>
      </c>
      <c r="B3662" s="155">
        <v>19</v>
      </c>
      <c r="C3662" s="153">
        <v>106.91663399999999</v>
      </c>
    </row>
    <row r="3663" spans="1:3" x14ac:dyDescent="0.3">
      <c r="A3663" s="156">
        <v>41791.833333324495</v>
      </c>
      <c r="B3663" s="155">
        <v>20</v>
      </c>
      <c r="C3663" s="153">
        <v>106.182259</v>
      </c>
    </row>
    <row r="3664" spans="1:3" x14ac:dyDescent="0.3">
      <c r="A3664" s="156">
        <v>41791.87499999116</v>
      </c>
      <c r="B3664" s="155">
        <v>21</v>
      </c>
      <c r="C3664" s="153">
        <v>106.296573</v>
      </c>
    </row>
    <row r="3665" spans="1:3" x14ac:dyDescent="0.3">
      <c r="A3665" s="156">
        <v>41791.916666657824</v>
      </c>
      <c r="B3665" s="155">
        <v>22</v>
      </c>
      <c r="C3665" s="153">
        <v>108.00105400000001</v>
      </c>
    </row>
    <row r="3666" spans="1:3" x14ac:dyDescent="0.3">
      <c r="A3666" s="156">
        <v>41791.958333324488</v>
      </c>
      <c r="B3666" s="155">
        <v>23</v>
      </c>
      <c r="C3666" s="153">
        <v>108.22462</v>
      </c>
    </row>
    <row r="3667" spans="1:3" x14ac:dyDescent="0.3">
      <c r="A3667" s="156">
        <v>41791.958333324488</v>
      </c>
      <c r="B3667" s="155">
        <v>24</v>
      </c>
      <c r="C3667" s="153">
        <v>108.15082900000002</v>
      </c>
    </row>
    <row r="3668" spans="1:3" x14ac:dyDescent="0.3">
      <c r="A3668" s="156">
        <v>41792.041666657817</v>
      </c>
      <c r="B3668" s="155">
        <v>1</v>
      </c>
      <c r="C3668" s="153">
        <v>106.937096</v>
      </c>
    </row>
    <row r="3669" spans="1:3" x14ac:dyDescent="0.3">
      <c r="A3669" s="156">
        <v>41792.083333324481</v>
      </c>
      <c r="B3669" s="155">
        <v>2</v>
      </c>
      <c r="C3669" s="153">
        <v>107.17957100000001</v>
      </c>
    </row>
    <row r="3670" spans="1:3" x14ac:dyDescent="0.3">
      <c r="A3670" s="156">
        <v>41792.124999991145</v>
      </c>
      <c r="B3670" s="155">
        <v>3</v>
      </c>
      <c r="C3670" s="153">
        <v>107.00848999999999</v>
      </c>
    </row>
    <row r="3671" spans="1:3" x14ac:dyDescent="0.3">
      <c r="A3671" s="156">
        <v>41792.166666657809</v>
      </c>
      <c r="B3671" s="155">
        <v>4</v>
      </c>
      <c r="C3671" s="153">
        <v>107.506975</v>
      </c>
    </row>
    <row r="3672" spans="1:3" x14ac:dyDescent="0.3">
      <c r="A3672" s="156">
        <v>41792.208333324474</v>
      </c>
      <c r="B3672" s="155">
        <v>5</v>
      </c>
      <c r="C3672" s="153">
        <v>110.626138</v>
      </c>
    </row>
    <row r="3673" spans="1:3" x14ac:dyDescent="0.3">
      <c r="A3673" s="156">
        <v>41792.249999991138</v>
      </c>
      <c r="B3673" s="155">
        <v>6</v>
      </c>
      <c r="C3673" s="153">
        <v>119.83488600000001</v>
      </c>
    </row>
    <row r="3674" spans="1:3" x14ac:dyDescent="0.3">
      <c r="A3674" s="156">
        <v>41792.291666657802</v>
      </c>
      <c r="B3674" s="155">
        <v>7</v>
      </c>
      <c r="C3674" s="153">
        <v>130.54401999999999</v>
      </c>
    </row>
    <row r="3675" spans="1:3" x14ac:dyDescent="0.3">
      <c r="A3675" s="156">
        <v>41792.333333324466</v>
      </c>
      <c r="B3675" s="155">
        <v>8</v>
      </c>
      <c r="C3675" s="153">
        <v>144.45513599999998</v>
      </c>
    </row>
    <row r="3676" spans="1:3" x14ac:dyDescent="0.3">
      <c r="A3676" s="156">
        <v>41792.374999991131</v>
      </c>
      <c r="B3676" s="155">
        <v>9</v>
      </c>
      <c r="C3676" s="153">
        <v>157.07542100000001</v>
      </c>
    </row>
    <row r="3677" spans="1:3" x14ac:dyDescent="0.3">
      <c r="A3677" s="156">
        <v>41792.416666657795</v>
      </c>
      <c r="B3677" s="155">
        <v>10</v>
      </c>
      <c r="C3677" s="153">
        <v>164.61030599999998</v>
      </c>
    </row>
    <row r="3678" spans="1:3" x14ac:dyDescent="0.3">
      <c r="A3678" s="156">
        <v>41792.458333324459</v>
      </c>
      <c r="B3678" s="155">
        <v>11</v>
      </c>
      <c r="C3678" s="153">
        <v>168.93675100000002</v>
      </c>
    </row>
    <row r="3679" spans="1:3" x14ac:dyDescent="0.3">
      <c r="A3679" s="156">
        <v>41792.499999991123</v>
      </c>
      <c r="B3679" s="155">
        <v>12</v>
      </c>
      <c r="C3679" s="153">
        <v>172.31663999999998</v>
      </c>
    </row>
    <row r="3680" spans="1:3" x14ac:dyDescent="0.3">
      <c r="A3680" s="156">
        <v>41792.541666657788</v>
      </c>
      <c r="B3680" s="155">
        <v>13</v>
      </c>
      <c r="C3680" s="153">
        <v>174.38555599999998</v>
      </c>
    </row>
    <row r="3681" spans="1:3" x14ac:dyDescent="0.3">
      <c r="A3681" s="156">
        <v>41792.583333324452</v>
      </c>
      <c r="B3681" s="155">
        <v>14</v>
      </c>
      <c r="C3681" s="153">
        <v>173.16171</v>
      </c>
    </row>
    <row r="3682" spans="1:3" x14ac:dyDescent="0.3">
      <c r="A3682" s="156">
        <v>41792.624999991116</v>
      </c>
      <c r="B3682" s="155">
        <v>15</v>
      </c>
      <c r="C3682" s="153">
        <v>170.99815900000002</v>
      </c>
    </row>
    <row r="3683" spans="1:3" x14ac:dyDescent="0.3">
      <c r="A3683" s="156">
        <v>41792.66666665778</v>
      </c>
      <c r="B3683" s="155">
        <v>16</v>
      </c>
      <c r="C3683" s="153">
        <v>167.69877600000001</v>
      </c>
    </row>
    <row r="3684" spans="1:3" x14ac:dyDescent="0.3">
      <c r="A3684" s="156">
        <v>41792.708333324445</v>
      </c>
      <c r="B3684" s="155">
        <v>17</v>
      </c>
      <c r="C3684" s="153">
        <v>163.425702</v>
      </c>
    </row>
    <row r="3685" spans="1:3" x14ac:dyDescent="0.3">
      <c r="A3685" s="156">
        <v>41792.749999991109</v>
      </c>
      <c r="B3685" s="155">
        <v>18</v>
      </c>
      <c r="C3685" s="153">
        <v>158.66488100000001</v>
      </c>
    </row>
    <row r="3686" spans="1:3" x14ac:dyDescent="0.3">
      <c r="A3686" s="156">
        <v>41792.791666657773</v>
      </c>
      <c r="B3686" s="155">
        <v>19</v>
      </c>
      <c r="C3686" s="153">
        <v>151.01408000000001</v>
      </c>
    </row>
    <row r="3687" spans="1:3" x14ac:dyDescent="0.3">
      <c r="A3687" s="156">
        <v>41792.833333324437</v>
      </c>
      <c r="B3687" s="155">
        <v>20</v>
      </c>
      <c r="C3687" s="153">
        <v>144.46374800000001</v>
      </c>
    </row>
    <row r="3688" spans="1:3" x14ac:dyDescent="0.3">
      <c r="A3688" s="156">
        <v>41792.874999991102</v>
      </c>
      <c r="B3688" s="155">
        <v>21</v>
      </c>
      <c r="C3688" s="153">
        <v>141.050073</v>
      </c>
    </row>
    <row r="3689" spans="1:3" x14ac:dyDescent="0.3">
      <c r="A3689" s="156">
        <v>41792.916666657766</v>
      </c>
      <c r="B3689" s="155">
        <v>22</v>
      </c>
      <c r="C3689" s="153">
        <v>143.43863599999997</v>
      </c>
    </row>
    <row r="3690" spans="1:3" x14ac:dyDescent="0.3">
      <c r="A3690" s="156">
        <v>41792.95833332443</v>
      </c>
      <c r="B3690" s="155">
        <v>23</v>
      </c>
      <c r="C3690" s="153">
        <v>142.859725</v>
      </c>
    </row>
    <row r="3691" spans="1:3" x14ac:dyDescent="0.3">
      <c r="A3691" s="156">
        <v>41792.95833332443</v>
      </c>
      <c r="B3691" s="155">
        <v>24</v>
      </c>
      <c r="C3691" s="153">
        <v>140.721746</v>
      </c>
    </row>
    <row r="3692" spans="1:3" x14ac:dyDescent="0.3">
      <c r="A3692" s="156">
        <v>41793.041666657758</v>
      </c>
      <c r="B3692" s="155">
        <v>1</v>
      </c>
      <c r="C3692" s="153">
        <v>136.20951499999998</v>
      </c>
    </row>
    <row r="3693" spans="1:3" x14ac:dyDescent="0.3">
      <c r="A3693" s="156">
        <v>41793.083333324423</v>
      </c>
      <c r="B3693" s="155">
        <v>2</v>
      </c>
      <c r="C3693" s="153">
        <v>133.00571400000001</v>
      </c>
    </row>
    <row r="3694" spans="1:3" x14ac:dyDescent="0.3">
      <c r="A3694" s="156">
        <v>41793.124999991087</v>
      </c>
      <c r="B3694" s="155">
        <v>3</v>
      </c>
      <c r="C3694" s="153">
        <v>130.40549899999999</v>
      </c>
    </row>
    <row r="3695" spans="1:3" x14ac:dyDescent="0.3">
      <c r="A3695" s="156">
        <v>41793.166666657751</v>
      </c>
      <c r="B3695" s="155">
        <v>4</v>
      </c>
      <c r="C3695" s="153">
        <v>129.09339800000001</v>
      </c>
    </row>
    <row r="3696" spans="1:3" x14ac:dyDescent="0.3">
      <c r="A3696" s="156">
        <v>41793.208333324415</v>
      </c>
      <c r="B3696" s="155">
        <v>5</v>
      </c>
      <c r="C3696" s="153">
        <v>127.621985</v>
      </c>
    </row>
    <row r="3697" spans="1:3" x14ac:dyDescent="0.3">
      <c r="A3697" s="156">
        <v>41793.24999999108</v>
      </c>
      <c r="B3697" s="155">
        <v>6</v>
      </c>
      <c r="C3697" s="153">
        <v>134.04409200000001</v>
      </c>
    </row>
    <row r="3698" spans="1:3" x14ac:dyDescent="0.3">
      <c r="A3698" s="156">
        <v>41793.291666657744</v>
      </c>
      <c r="B3698" s="155">
        <v>7</v>
      </c>
      <c r="C3698" s="153">
        <v>143.623107</v>
      </c>
    </row>
    <row r="3699" spans="1:3" x14ac:dyDescent="0.3">
      <c r="A3699" s="156">
        <v>41793.333333324408</v>
      </c>
      <c r="B3699" s="155">
        <v>8</v>
      </c>
      <c r="C3699" s="153">
        <v>154.492816</v>
      </c>
    </row>
    <row r="3700" spans="1:3" x14ac:dyDescent="0.3">
      <c r="A3700" s="156">
        <v>41793.374999991072</v>
      </c>
      <c r="B3700" s="155">
        <v>9</v>
      </c>
      <c r="C3700" s="153">
        <v>166.254121</v>
      </c>
    </row>
    <row r="3701" spans="1:3" x14ac:dyDescent="0.3">
      <c r="A3701" s="156">
        <v>41793.416666657737</v>
      </c>
      <c r="B3701" s="155">
        <v>10</v>
      </c>
      <c r="C3701" s="153">
        <v>178.73744800000003</v>
      </c>
    </row>
    <row r="3702" spans="1:3" x14ac:dyDescent="0.3">
      <c r="A3702" s="156">
        <v>41793.458333324401</v>
      </c>
      <c r="B3702" s="155">
        <v>11</v>
      </c>
      <c r="C3702" s="153">
        <v>176.07047599999999</v>
      </c>
    </row>
    <row r="3703" spans="1:3" x14ac:dyDescent="0.3">
      <c r="A3703" s="156">
        <v>41793.499999991065</v>
      </c>
      <c r="B3703" s="155">
        <v>12</v>
      </c>
      <c r="C3703" s="153">
        <v>181.66829099999998</v>
      </c>
    </row>
    <row r="3704" spans="1:3" x14ac:dyDescent="0.3">
      <c r="A3704" s="156">
        <v>41793.541666657729</v>
      </c>
      <c r="B3704" s="155">
        <v>13</v>
      </c>
      <c r="C3704" s="153">
        <v>181.05236199999999</v>
      </c>
    </row>
    <row r="3705" spans="1:3" x14ac:dyDescent="0.3">
      <c r="A3705" s="156">
        <v>41793.583333324394</v>
      </c>
      <c r="B3705" s="155">
        <v>14</v>
      </c>
      <c r="C3705" s="153">
        <v>178.66386900000001</v>
      </c>
    </row>
    <row r="3706" spans="1:3" x14ac:dyDescent="0.3">
      <c r="A3706" s="156">
        <v>41793.624999991058</v>
      </c>
      <c r="B3706" s="155">
        <v>15</v>
      </c>
      <c r="C3706" s="153">
        <v>176.02508499999999</v>
      </c>
    </row>
    <row r="3707" spans="1:3" x14ac:dyDescent="0.3">
      <c r="A3707" s="156">
        <v>41793.666666657722</v>
      </c>
      <c r="B3707" s="155">
        <v>16</v>
      </c>
      <c r="C3707" s="153">
        <v>172.52200299999998</v>
      </c>
    </row>
    <row r="3708" spans="1:3" x14ac:dyDescent="0.3">
      <c r="A3708" s="156">
        <v>41793.708333324386</v>
      </c>
      <c r="B3708" s="155">
        <v>17</v>
      </c>
      <c r="C3708" s="153">
        <v>169.467062</v>
      </c>
    </row>
    <row r="3709" spans="1:3" x14ac:dyDescent="0.3">
      <c r="A3709" s="156">
        <v>41793.749999991051</v>
      </c>
      <c r="B3709" s="155">
        <v>18</v>
      </c>
      <c r="C3709" s="153">
        <v>163.62437299999999</v>
      </c>
    </row>
    <row r="3710" spans="1:3" x14ac:dyDescent="0.3">
      <c r="A3710" s="156">
        <v>41793.791666657715</v>
      </c>
      <c r="B3710" s="155">
        <v>19</v>
      </c>
      <c r="C3710" s="153">
        <v>155.19983099999999</v>
      </c>
    </row>
    <row r="3711" spans="1:3" x14ac:dyDescent="0.3">
      <c r="A3711" s="156">
        <v>41793.833333324379</v>
      </c>
      <c r="B3711" s="155">
        <v>20</v>
      </c>
      <c r="C3711" s="153">
        <v>146.21081999999998</v>
      </c>
    </row>
    <row r="3712" spans="1:3" x14ac:dyDescent="0.3">
      <c r="A3712" s="156">
        <v>41793.874999991043</v>
      </c>
      <c r="B3712" s="155">
        <v>21</v>
      </c>
      <c r="C3712" s="153">
        <v>142.65034800000001</v>
      </c>
    </row>
    <row r="3713" spans="1:3" x14ac:dyDescent="0.3">
      <c r="A3713" s="156">
        <v>41793.916666657708</v>
      </c>
      <c r="B3713" s="155">
        <v>22</v>
      </c>
      <c r="C3713" s="153">
        <v>142.769454</v>
      </c>
    </row>
    <row r="3714" spans="1:3" x14ac:dyDescent="0.3">
      <c r="A3714" s="156">
        <v>41793.958333324372</v>
      </c>
      <c r="B3714" s="155">
        <v>23</v>
      </c>
      <c r="C3714" s="153">
        <v>142.53065699999999</v>
      </c>
    </row>
    <row r="3715" spans="1:3" x14ac:dyDescent="0.3">
      <c r="A3715" s="156">
        <v>41793.958333324372</v>
      </c>
      <c r="B3715" s="155">
        <v>24</v>
      </c>
      <c r="C3715" s="153">
        <v>139.73086499999999</v>
      </c>
    </row>
    <row r="3716" spans="1:3" x14ac:dyDescent="0.3">
      <c r="A3716" s="156">
        <v>41794.0416666577</v>
      </c>
      <c r="B3716" s="155">
        <v>1</v>
      </c>
      <c r="C3716" s="153">
        <v>137.20310999999998</v>
      </c>
    </row>
    <row r="3717" spans="1:3" x14ac:dyDescent="0.3">
      <c r="A3717" s="156">
        <v>41794.083333324365</v>
      </c>
      <c r="B3717" s="155">
        <v>2</v>
      </c>
      <c r="C3717" s="153">
        <v>134.06689399999999</v>
      </c>
    </row>
    <row r="3718" spans="1:3" x14ac:dyDescent="0.3">
      <c r="A3718" s="156">
        <v>41794.124999991029</v>
      </c>
      <c r="B3718" s="155">
        <v>3</v>
      </c>
      <c r="C3718" s="153">
        <v>130.813929</v>
      </c>
    </row>
    <row r="3719" spans="1:3" x14ac:dyDescent="0.3">
      <c r="A3719" s="156">
        <v>41794.166666657693</v>
      </c>
      <c r="B3719" s="155">
        <v>4</v>
      </c>
      <c r="C3719" s="153">
        <v>128.49822700000001</v>
      </c>
    </row>
    <row r="3720" spans="1:3" x14ac:dyDescent="0.3">
      <c r="A3720" s="156">
        <v>41794.208333324357</v>
      </c>
      <c r="B3720" s="155">
        <v>5</v>
      </c>
      <c r="C3720" s="153">
        <v>126.836775</v>
      </c>
    </row>
    <row r="3721" spans="1:3" x14ac:dyDescent="0.3">
      <c r="A3721" s="156">
        <v>41794.249999991021</v>
      </c>
      <c r="B3721" s="155">
        <v>6</v>
      </c>
      <c r="C3721" s="153">
        <v>132.92469800000001</v>
      </c>
    </row>
    <row r="3722" spans="1:3" x14ac:dyDescent="0.3">
      <c r="A3722" s="156">
        <v>41794.291666657686</v>
      </c>
      <c r="B3722" s="155">
        <v>7</v>
      </c>
      <c r="C3722" s="153">
        <v>142.37153499999999</v>
      </c>
    </row>
    <row r="3723" spans="1:3" x14ac:dyDescent="0.3">
      <c r="A3723" s="156">
        <v>41794.33333332435</v>
      </c>
      <c r="B3723" s="155">
        <v>8</v>
      </c>
      <c r="C3723" s="153">
        <v>154.11883</v>
      </c>
    </row>
    <row r="3724" spans="1:3" x14ac:dyDescent="0.3">
      <c r="A3724" s="156">
        <v>41794.374999991014</v>
      </c>
      <c r="B3724" s="155">
        <v>9</v>
      </c>
      <c r="C3724" s="153">
        <v>164.506742</v>
      </c>
    </row>
    <row r="3725" spans="1:3" x14ac:dyDescent="0.3">
      <c r="A3725" s="156">
        <v>41794.416666657678</v>
      </c>
      <c r="B3725" s="155">
        <v>10</v>
      </c>
      <c r="C3725" s="153">
        <v>171.671099</v>
      </c>
    </row>
    <row r="3726" spans="1:3" x14ac:dyDescent="0.3">
      <c r="A3726" s="156">
        <v>41794.458333324343</v>
      </c>
      <c r="B3726" s="155">
        <v>11</v>
      </c>
      <c r="C3726" s="153">
        <v>174.89822000000001</v>
      </c>
    </row>
    <row r="3727" spans="1:3" x14ac:dyDescent="0.3">
      <c r="A3727" s="156">
        <v>41794.499999991007</v>
      </c>
      <c r="B3727" s="155">
        <v>12</v>
      </c>
      <c r="C3727" s="153">
        <v>177.42681099999999</v>
      </c>
    </row>
    <row r="3728" spans="1:3" x14ac:dyDescent="0.3">
      <c r="A3728" s="156">
        <v>41794.541666657671</v>
      </c>
      <c r="B3728" s="155">
        <v>13</v>
      </c>
      <c r="C3728" s="153">
        <v>178.42444900000001</v>
      </c>
    </row>
    <row r="3729" spans="1:3" x14ac:dyDescent="0.3">
      <c r="A3729" s="156">
        <v>41794.583333324335</v>
      </c>
      <c r="B3729" s="155">
        <v>14</v>
      </c>
      <c r="C3729" s="153">
        <v>178.458921</v>
      </c>
    </row>
    <row r="3730" spans="1:3" x14ac:dyDescent="0.3">
      <c r="A3730" s="156">
        <v>41794.624999991</v>
      </c>
      <c r="B3730" s="155">
        <v>15</v>
      </c>
      <c r="C3730" s="153">
        <v>172.97781000000001</v>
      </c>
    </row>
    <row r="3731" spans="1:3" x14ac:dyDescent="0.3">
      <c r="A3731" s="156">
        <v>41794.666666657664</v>
      </c>
      <c r="B3731" s="155">
        <v>16</v>
      </c>
      <c r="C3731" s="153">
        <v>170.53376500000002</v>
      </c>
    </row>
    <row r="3732" spans="1:3" x14ac:dyDescent="0.3">
      <c r="A3732" s="156">
        <v>41794.708333324328</v>
      </c>
      <c r="B3732" s="155">
        <v>17</v>
      </c>
      <c r="C3732" s="153">
        <v>166.78076499999997</v>
      </c>
    </row>
    <row r="3733" spans="1:3" x14ac:dyDescent="0.3">
      <c r="A3733" s="156">
        <v>41794.749999990992</v>
      </c>
      <c r="B3733" s="155">
        <v>18</v>
      </c>
      <c r="C3733" s="153">
        <v>161.099872</v>
      </c>
    </row>
    <row r="3734" spans="1:3" x14ac:dyDescent="0.3">
      <c r="A3734" s="156">
        <v>41794.791666657657</v>
      </c>
      <c r="B3734" s="155">
        <v>19</v>
      </c>
      <c r="C3734" s="153">
        <v>154.06704100000002</v>
      </c>
    </row>
    <row r="3735" spans="1:3" x14ac:dyDescent="0.3">
      <c r="A3735" s="156">
        <v>41794.833333324321</v>
      </c>
      <c r="B3735" s="155">
        <v>20</v>
      </c>
      <c r="C3735" s="153">
        <v>146.87622700000003</v>
      </c>
    </row>
    <row r="3736" spans="1:3" x14ac:dyDescent="0.3">
      <c r="A3736" s="156">
        <v>41794.874999990985</v>
      </c>
      <c r="B3736" s="155">
        <v>21</v>
      </c>
      <c r="C3736" s="153">
        <v>143.65211199999999</v>
      </c>
    </row>
    <row r="3737" spans="1:3" x14ac:dyDescent="0.3">
      <c r="A3737" s="156">
        <v>41794.916666657649</v>
      </c>
      <c r="B3737" s="155">
        <v>22</v>
      </c>
      <c r="C3737" s="153">
        <v>145.560812</v>
      </c>
    </row>
    <row r="3738" spans="1:3" x14ac:dyDescent="0.3">
      <c r="A3738" s="156">
        <v>41794.958333324314</v>
      </c>
      <c r="B3738" s="155">
        <v>23</v>
      </c>
      <c r="C3738" s="153">
        <v>144.75389999999999</v>
      </c>
    </row>
    <row r="3739" spans="1:3" x14ac:dyDescent="0.3">
      <c r="A3739" s="156">
        <v>41794.958333324314</v>
      </c>
      <c r="B3739" s="155">
        <v>24</v>
      </c>
      <c r="C3739" s="153">
        <v>141.42785700000002</v>
      </c>
    </row>
    <row r="3740" spans="1:3" x14ac:dyDescent="0.3">
      <c r="A3740" s="156">
        <v>41795.041666657642</v>
      </c>
      <c r="B3740" s="155">
        <v>1</v>
      </c>
      <c r="C3740" s="153">
        <v>136.956695</v>
      </c>
    </row>
    <row r="3741" spans="1:3" x14ac:dyDescent="0.3">
      <c r="A3741" s="156">
        <v>41795.083333324306</v>
      </c>
      <c r="B3741" s="155">
        <v>2</v>
      </c>
      <c r="C3741" s="153">
        <v>133.11290600000001</v>
      </c>
    </row>
    <row r="3742" spans="1:3" x14ac:dyDescent="0.3">
      <c r="A3742" s="156">
        <v>41795.124999990971</v>
      </c>
      <c r="B3742" s="155">
        <v>3</v>
      </c>
      <c r="C3742" s="153">
        <v>130.19508500000001</v>
      </c>
    </row>
    <row r="3743" spans="1:3" x14ac:dyDescent="0.3">
      <c r="A3743" s="156">
        <v>41795.166666657635</v>
      </c>
      <c r="B3743" s="155">
        <v>4</v>
      </c>
      <c r="C3743" s="153">
        <v>127.23783800000001</v>
      </c>
    </row>
    <row r="3744" spans="1:3" x14ac:dyDescent="0.3">
      <c r="A3744" s="156">
        <v>41795.208333324299</v>
      </c>
      <c r="B3744" s="155">
        <v>5</v>
      </c>
      <c r="C3744" s="153">
        <v>126.44816499999999</v>
      </c>
    </row>
    <row r="3745" spans="1:3" x14ac:dyDescent="0.3">
      <c r="A3745" s="156">
        <v>41795.249999990963</v>
      </c>
      <c r="B3745" s="155">
        <v>6</v>
      </c>
      <c r="C3745" s="153">
        <v>134.24681199999998</v>
      </c>
    </row>
    <row r="3746" spans="1:3" x14ac:dyDescent="0.3">
      <c r="A3746" s="156">
        <v>41795.291666657628</v>
      </c>
      <c r="B3746" s="155">
        <v>7</v>
      </c>
      <c r="C3746" s="153">
        <v>144.48575400000001</v>
      </c>
    </row>
    <row r="3747" spans="1:3" x14ac:dyDescent="0.3">
      <c r="A3747" s="156">
        <v>41795.333333324292</v>
      </c>
      <c r="B3747" s="155">
        <v>8</v>
      </c>
      <c r="C3747" s="153">
        <v>154.91199500000002</v>
      </c>
    </row>
    <row r="3748" spans="1:3" x14ac:dyDescent="0.3">
      <c r="A3748" s="156">
        <v>41795.374999990956</v>
      </c>
      <c r="B3748" s="155">
        <v>9</v>
      </c>
      <c r="C3748" s="153">
        <v>164.50575900000001</v>
      </c>
    </row>
    <row r="3749" spans="1:3" x14ac:dyDescent="0.3">
      <c r="A3749" s="156">
        <v>41795.41666665762</v>
      </c>
      <c r="B3749" s="155">
        <v>10</v>
      </c>
      <c r="C3749" s="153">
        <v>171.39926400000002</v>
      </c>
    </row>
    <row r="3750" spans="1:3" x14ac:dyDescent="0.3">
      <c r="A3750" s="156">
        <v>41795.458333324284</v>
      </c>
      <c r="B3750" s="155">
        <v>11</v>
      </c>
      <c r="C3750" s="153">
        <v>175.61012500000001</v>
      </c>
    </row>
    <row r="3751" spans="1:3" x14ac:dyDescent="0.3">
      <c r="A3751" s="156">
        <v>41795.499999990949</v>
      </c>
      <c r="B3751" s="155">
        <v>12</v>
      </c>
      <c r="C3751" s="153">
        <v>177.86481699999999</v>
      </c>
    </row>
    <row r="3752" spans="1:3" x14ac:dyDescent="0.3">
      <c r="A3752" s="156">
        <v>41795.541666657613</v>
      </c>
      <c r="B3752" s="155">
        <v>13</v>
      </c>
      <c r="C3752" s="153">
        <v>178.70805999999999</v>
      </c>
    </row>
    <row r="3753" spans="1:3" x14ac:dyDescent="0.3">
      <c r="A3753" s="156">
        <v>41795.583333324277</v>
      </c>
      <c r="B3753" s="155">
        <v>14</v>
      </c>
      <c r="C3753" s="153">
        <v>178.71970799999997</v>
      </c>
    </row>
    <row r="3754" spans="1:3" x14ac:dyDescent="0.3">
      <c r="A3754" s="156">
        <v>41795.624999990941</v>
      </c>
      <c r="B3754" s="155">
        <v>15</v>
      </c>
      <c r="C3754" s="153">
        <v>174.27007799999998</v>
      </c>
    </row>
    <row r="3755" spans="1:3" x14ac:dyDescent="0.3">
      <c r="A3755" s="156">
        <v>41795.666666657606</v>
      </c>
      <c r="B3755" s="155">
        <v>16</v>
      </c>
      <c r="C3755" s="153">
        <v>170.815257</v>
      </c>
    </row>
    <row r="3756" spans="1:3" x14ac:dyDescent="0.3">
      <c r="A3756" s="156">
        <v>41795.70833332427</v>
      </c>
      <c r="B3756" s="155">
        <v>17</v>
      </c>
      <c r="C3756" s="153">
        <v>167.25072900000001</v>
      </c>
    </row>
    <row r="3757" spans="1:3" x14ac:dyDescent="0.3">
      <c r="A3757" s="156">
        <v>41795.749999990934</v>
      </c>
      <c r="B3757" s="155">
        <v>18</v>
      </c>
      <c r="C3757" s="153">
        <v>161.79717600000001</v>
      </c>
    </row>
    <row r="3758" spans="1:3" x14ac:dyDescent="0.3">
      <c r="A3758" s="156">
        <v>41795.791666657598</v>
      </c>
      <c r="B3758" s="155">
        <v>19</v>
      </c>
      <c r="C3758" s="153">
        <v>151.82818800000001</v>
      </c>
    </row>
    <row r="3759" spans="1:3" x14ac:dyDescent="0.3">
      <c r="A3759" s="156">
        <v>41795.833333324263</v>
      </c>
      <c r="B3759" s="155">
        <v>20</v>
      </c>
      <c r="C3759" s="153">
        <v>145.77121499999998</v>
      </c>
    </row>
    <row r="3760" spans="1:3" x14ac:dyDescent="0.3">
      <c r="A3760" s="156">
        <v>41795.874999990927</v>
      </c>
      <c r="B3760" s="155">
        <v>21</v>
      </c>
      <c r="C3760" s="153">
        <v>141.804768</v>
      </c>
    </row>
    <row r="3761" spans="1:3" x14ac:dyDescent="0.3">
      <c r="A3761" s="156">
        <v>41795.916666657591</v>
      </c>
      <c r="B3761" s="155">
        <v>22</v>
      </c>
      <c r="C3761" s="153">
        <v>144.416574</v>
      </c>
    </row>
    <row r="3762" spans="1:3" x14ac:dyDescent="0.3">
      <c r="A3762" s="156">
        <v>41795.958333324255</v>
      </c>
      <c r="B3762" s="155">
        <v>23</v>
      </c>
      <c r="C3762" s="153">
        <v>143.00242800000001</v>
      </c>
    </row>
    <row r="3763" spans="1:3" x14ac:dyDescent="0.3">
      <c r="A3763" s="156">
        <v>41795.958333324255</v>
      </c>
      <c r="B3763" s="155">
        <v>24</v>
      </c>
      <c r="C3763" s="153">
        <v>140.73159100000004</v>
      </c>
    </row>
    <row r="3764" spans="1:3" x14ac:dyDescent="0.3">
      <c r="A3764" s="156">
        <v>41796.041666657584</v>
      </c>
      <c r="B3764" s="155">
        <v>1</v>
      </c>
      <c r="C3764" s="153">
        <v>136.115106</v>
      </c>
    </row>
    <row r="3765" spans="1:3" x14ac:dyDescent="0.3">
      <c r="A3765" s="156">
        <v>41796.083333324248</v>
      </c>
      <c r="B3765" s="155">
        <v>2</v>
      </c>
      <c r="C3765" s="153">
        <v>132.91192100000001</v>
      </c>
    </row>
    <row r="3766" spans="1:3" x14ac:dyDescent="0.3">
      <c r="A3766" s="156">
        <v>41796.124999990912</v>
      </c>
      <c r="B3766" s="155">
        <v>3</v>
      </c>
      <c r="C3766" s="153">
        <v>129.60891799999999</v>
      </c>
    </row>
    <row r="3767" spans="1:3" x14ac:dyDescent="0.3">
      <c r="A3767" s="156">
        <v>41796.166666657577</v>
      </c>
      <c r="B3767" s="155">
        <v>4</v>
      </c>
      <c r="C3767" s="153">
        <v>128.08639300000002</v>
      </c>
    </row>
    <row r="3768" spans="1:3" x14ac:dyDescent="0.3">
      <c r="A3768" s="156">
        <v>41796.208333324241</v>
      </c>
      <c r="B3768" s="155">
        <v>5</v>
      </c>
      <c r="C3768" s="153">
        <v>126.164816</v>
      </c>
    </row>
    <row r="3769" spans="1:3" x14ac:dyDescent="0.3">
      <c r="A3769" s="156">
        <v>41796.249999990905</v>
      </c>
      <c r="B3769" s="155">
        <v>6</v>
      </c>
      <c r="C3769" s="153">
        <v>132.284412</v>
      </c>
    </row>
    <row r="3770" spans="1:3" x14ac:dyDescent="0.3">
      <c r="A3770" s="156">
        <v>41796.291666657569</v>
      </c>
      <c r="B3770" s="155">
        <v>7</v>
      </c>
      <c r="C3770" s="153">
        <v>142.367616</v>
      </c>
    </row>
    <row r="3771" spans="1:3" x14ac:dyDescent="0.3">
      <c r="A3771" s="156">
        <v>41796.333333324234</v>
      </c>
      <c r="B3771" s="155">
        <v>8</v>
      </c>
      <c r="C3771" s="153">
        <v>151.86624800000001</v>
      </c>
    </row>
    <row r="3772" spans="1:3" x14ac:dyDescent="0.3">
      <c r="A3772" s="156">
        <v>41796.374999990898</v>
      </c>
      <c r="B3772" s="155">
        <v>9</v>
      </c>
      <c r="C3772" s="153">
        <v>160.21608299999997</v>
      </c>
    </row>
    <row r="3773" spans="1:3" x14ac:dyDescent="0.3">
      <c r="A3773" s="156">
        <v>41796.416666657562</v>
      </c>
      <c r="B3773" s="155">
        <v>10</v>
      </c>
      <c r="C3773" s="153">
        <v>166.30020500000001</v>
      </c>
    </row>
    <row r="3774" spans="1:3" x14ac:dyDescent="0.3">
      <c r="A3774" s="156">
        <v>41796.458333324226</v>
      </c>
      <c r="B3774" s="155">
        <v>11</v>
      </c>
      <c r="C3774" s="153">
        <v>171.23104900000001</v>
      </c>
    </row>
    <row r="3775" spans="1:3" x14ac:dyDescent="0.3">
      <c r="A3775" s="156">
        <v>41796.499999990891</v>
      </c>
      <c r="B3775" s="155">
        <v>12</v>
      </c>
      <c r="C3775" s="153">
        <v>173.46007300000002</v>
      </c>
    </row>
    <row r="3776" spans="1:3" x14ac:dyDescent="0.3">
      <c r="A3776" s="156">
        <v>41796.541666657555</v>
      </c>
      <c r="B3776" s="155">
        <v>13</v>
      </c>
      <c r="C3776" s="153">
        <v>175.66674600000002</v>
      </c>
    </row>
    <row r="3777" spans="1:3" x14ac:dyDescent="0.3">
      <c r="A3777" s="156">
        <v>41796.583333324219</v>
      </c>
      <c r="B3777" s="155">
        <v>14</v>
      </c>
      <c r="C3777" s="153">
        <v>169.143372</v>
      </c>
    </row>
    <row r="3778" spans="1:3" x14ac:dyDescent="0.3">
      <c r="A3778" s="156">
        <v>41796.624999990883</v>
      </c>
      <c r="B3778" s="155">
        <v>15</v>
      </c>
      <c r="C3778" s="153">
        <v>166.89332100000001</v>
      </c>
    </row>
    <row r="3779" spans="1:3" x14ac:dyDescent="0.3">
      <c r="A3779" s="156">
        <v>41796.666666657547</v>
      </c>
      <c r="B3779" s="155">
        <v>16</v>
      </c>
      <c r="C3779" s="153">
        <v>162.91326699999999</v>
      </c>
    </row>
    <row r="3780" spans="1:3" x14ac:dyDescent="0.3">
      <c r="A3780" s="156">
        <v>41796.708333324212</v>
      </c>
      <c r="B3780" s="155">
        <v>17</v>
      </c>
      <c r="C3780" s="153">
        <v>160.64392699999999</v>
      </c>
    </row>
    <row r="3781" spans="1:3" x14ac:dyDescent="0.3">
      <c r="A3781" s="156">
        <v>41796.749999990876</v>
      </c>
      <c r="B3781" s="155">
        <v>18</v>
      </c>
      <c r="C3781" s="153">
        <v>154.29928000000001</v>
      </c>
    </row>
    <row r="3782" spans="1:3" x14ac:dyDescent="0.3">
      <c r="A3782" s="156">
        <v>41796.79166665754</v>
      </c>
      <c r="B3782" s="155">
        <v>19</v>
      </c>
      <c r="C3782" s="153">
        <v>146.69690299999999</v>
      </c>
    </row>
    <row r="3783" spans="1:3" x14ac:dyDescent="0.3">
      <c r="A3783" s="156">
        <v>41796.833333324204</v>
      </c>
      <c r="B3783" s="155">
        <v>20</v>
      </c>
      <c r="C3783" s="153">
        <v>140.697281</v>
      </c>
    </row>
    <row r="3784" spans="1:3" x14ac:dyDescent="0.3">
      <c r="A3784" s="156">
        <v>41796.874999990869</v>
      </c>
      <c r="B3784" s="155">
        <v>21</v>
      </c>
      <c r="C3784" s="153">
        <v>136.42490700000002</v>
      </c>
    </row>
    <row r="3785" spans="1:3" x14ac:dyDescent="0.3">
      <c r="A3785" s="156">
        <v>41796.916666657533</v>
      </c>
      <c r="B3785" s="155">
        <v>22</v>
      </c>
      <c r="C3785" s="153">
        <v>138.11068299999999</v>
      </c>
    </row>
    <row r="3786" spans="1:3" x14ac:dyDescent="0.3">
      <c r="A3786" s="156">
        <v>41796.958333324197</v>
      </c>
      <c r="B3786" s="155">
        <v>23</v>
      </c>
      <c r="C3786" s="153">
        <v>136.934168</v>
      </c>
    </row>
    <row r="3787" spans="1:3" x14ac:dyDescent="0.3">
      <c r="A3787" s="156">
        <v>41796.958333324197</v>
      </c>
      <c r="B3787" s="155">
        <v>24</v>
      </c>
      <c r="C3787" s="153">
        <v>134.035776</v>
      </c>
    </row>
    <row r="3788" spans="1:3" x14ac:dyDescent="0.3">
      <c r="A3788" s="156">
        <v>41797.041666657526</v>
      </c>
      <c r="B3788" s="155">
        <v>1</v>
      </c>
      <c r="C3788" s="153">
        <v>129.93338899999998</v>
      </c>
    </row>
    <row r="3789" spans="1:3" x14ac:dyDescent="0.3">
      <c r="A3789" s="156">
        <v>41797.08333332419</v>
      </c>
      <c r="B3789" s="155">
        <v>2</v>
      </c>
      <c r="C3789" s="153">
        <v>126.655101</v>
      </c>
    </row>
    <row r="3790" spans="1:3" x14ac:dyDescent="0.3">
      <c r="A3790" s="156">
        <v>41797.124999990854</v>
      </c>
      <c r="B3790" s="155">
        <v>3</v>
      </c>
      <c r="C3790" s="153">
        <v>122.60023700000001</v>
      </c>
    </row>
    <row r="3791" spans="1:3" x14ac:dyDescent="0.3">
      <c r="A3791" s="156">
        <v>41797.166666657518</v>
      </c>
      <c r="B3791" s="155">
        <v>4</v>
      </c>
      <c r="C3791" s="153">
        <v>120.97751699999999</v>
      </c>
    </row>
    <row r="3792" spans="1:3" x14ac:dyDescent="0.3">
      <c r="A3792" s="156">
        <v>41797.208333324183</v>
      </c>
      <c r="B3792" s="155">
        <v>5</v>
      </c>
      <c r="C3792" s="153">
        <v>120.027288</v>
      </c>
    </row>
    <row r="3793" spans="1:3" x14ac:dyDescent="0.3">
      <c r="A3793" s="156">
        <v>41797.249999990847</v>
      </c>
      <c r="B3793" s="155">
        <v>6</v>
      </c>
      <c r="C3793" s="153">
        <v>122.34617300000001</v>
      </c>
    </row>
    <row r="3794" spans="1:3" x14ac:dyDescent="0.3">
      <c r="A3794" s="156">
        <v>41797.291666657511</v>
      </c>
      <c r="B3794" s="155">
        <v>7</v>
      </c>
      <c r="C3794" s="153">
        <v>125.517278</v>
      </c>
    </row>
    <row r="3795" spans="1:3" x14ac:dyDescent="0.3">
      <c r="A3795" s="156">
        <v>41797.333333324175</v>
      </c>
      <c r="B3795" s="155">
        <v>8</v>
      </c>
      <c r="C3795" s="153">
        <v>126.564097</v>
      </c>
    </row>
    <row r="3796" spans="1:3" x14ac:dyDescent="0.3">
      <c r="A3796" s="156">
        <v>41797.37499999084</v>
      </c>
      <c r="B3796" s="155">
        <v>9</v>
      </c>
      <c r="C3796" s="153">
        <v>126.789636</v>
      </c>
    </row>
    <row r="3797" spans="1:3" x14ac:dyDescent="0.3">
      <c r="A3797" s="156">
        <v>41797.416666657504</v>
      </c>
      <c r="B3797" s="155">
        <v>10</v>
      </c>
      <c r="C3797" s="153">
        <v>126.81408599999999</v>
      </c>
    </row>
    <row r="3798" spans="1:3" x14ac:dyDescent="0.3">
      <c r="A3798" s="156">
        <v>41797.458333324168</v>
      </c>
      <c r="B3798" s="155">
        <v>11</v>
      </c>
      <c r="C3798" s="153">
        <v>126.32925899999999</v>
      </c>
    </row>
    <row r="3799" spans="1:3" x14ac:dyDescent="0.3">
      <c r="A3799" s="156">
        <v>41797.499999990832</v>
      </c>
      <c r="B3799" s="155">
        <v>12</v>
      </c>
      <c r="C3799" s="153">
        <v>125.62961900000001</v>
      </c>
    </row>
    <row r="3800" spans="1:3" x14ac:dyDescent="0.3">
      <c r="A3800" s="156">
        <v>41797.541666657497</v>
      </c>
      <c r="B3800" s="155">
        <v>13</v>
      </c>
      <c r="C3800" s="153">
        <v>125.168789</v>
      </c>
    </row>
    <row r="3801" spans="1:3" x14ac:dyDescent="0.3">
      <c r="A3801" s="156">
        <v>41797.583333324161</v>
      </c>
      <c r="B3801" s="155">
        <v>14</v>
      </c>
      <c r="C3801" s="153">
        <v>122.28622000000001</v>
      </c>
    </row>
    <row r="3802" spans="1:3" x14ac:dyDescent="0.3">
      <c r="A3802" s="156">
        <v>41797.624999990825</v>
      </c>
      <c r="B3802" s="155">
        <v>15</v>
      </c>
      <c r="C3802" s="153">
        <v>120.629257</v>
      </c>
    </row>
    <row r="3803" spans="1:3" x14ac:dyDescent="0.3">
      <c r="A3803" s="156">
        <v>41797.666666657489</v>
      </c>
      <c r="B3803" s="155">
        <v>16</v>
      </c>
      <c r="C3803" s="153">
        <v>119.05146199999999</v>
      </c>
    </row>
    <row r="3804" spans="1:3" x14ac:dyDescent="0.3">
      <c r="A3804" s="156">
        <v>41797.708333324154</v>
      </c>
      <c r="B3804" s="155">
        <v>17</v>
      </c>
      <c r="C3804" s="153">
        <v>116.848446</v>
      </c>
    </row>
    <row r="3805" spans="1:3" x14ac:dyDescent="0.3">
      <c r="A3805" s="156">
        <v>41797.749999990818</v>
      </c>
      <c r="B3805" s="155">
        <v>18</v>
      </c>
      <c r="C3805" s="153">
        <v>114.84820400000001</v>
      </c>
    </row>
    <row r="3806" spans="1:3" x14ac:dyDescent="0.3">
      <c r="A3806" s="156">
        <v>41797.791666657482</v>
      </c>
      <c r="B3806" s="155">
        <v>19</v>
      </c>
      <c r="C3806" s="153">
        <v>113.09388499999999</v>
      </c>
    </row>
    <row r="3807" spans="1:3" x14ac:dyDescent="0.3">
      <c r="A3807" s="156">
        <v>41797.833333324146</v>
      </c>
      <c r="B3807" s="155">
        <v>20</v>
      </c>
      <c r="C3807" s="153">
        <v>110.813658</v>
      </c>
    </row>
    <row r="3808" spans="1:3" x14ac:dyDescent="0.3">
      <c r="A3808" s="156">
        <v>41797.87499999081</v>
      </c>
      <c r="B3808" s="155">
        <v>21</v>
      </c>
      <c r="C3808" s="153">
        <v>109.58928200000003</v>
      </c>
    </row>
    <row r="3809" spans="1:3" x14ac:dyDescent="0.3">
      <c r="A3809" s="156">
        <v>41797.916666657475</v>
      </c>
      <c r="B3809" s="155">
        <v>22</v>
      </c>
      <c r="C3809" s="153">
        <v>111.43251200000002</v>
      </c>
    </row>
    <row r="3810" spans="1:3" x14ac:dyDescent="0.3">
      <c r="A3810" s="156">
        <v>41797.958333324139</v>
      </c>
      <c r="B3810" s="155">
        <v>23</v>
      </c>
      <c r="C3810" s="153">
        <v>111.71262900000001</v>
      </c>
    </row>
    <row r="3811" spans="1:3" x14ac:dyDescent="0.3">
      <c r="A3811" s="156">
        <v>41797.958333324139</v>
      </c>
      <c r="B3811" s="155">
        <v>24</v>
      </c>
      <c r="C3811" s="153">
        <v>110.067849</v>
      </c>
    </row>
    <row r="3812" spans="1:3" x14ac:dyDescent="0.3">
      <c r="A3812" s="156">
        <v>41798.041666657467</v>
      </c>
      <c r="B3812" s="155">
        <v>1</v>
      </c>
      <c r="C3812" s="153">
        <v>105.27684500000001</v>
      </c>
    </row>
    <row r="3813" spans="1:3" x14ac:dyDescent="0.3">
      <c r="A3813" s="156">
        <v>41798.083333324132</v>
      </c>
      <c r="B3813" s="155">
        <v>2</v>
      </c>
      <c r="C3813" s="153">
        <v>104.31104199999999</v>
      </c>
    </row>
    <row r="3814" spans="1:3" x14ac:dyDescent="0.3">
      <c r="A3814" s="156">
        <v>41798.124999990796</v>
      </c>
      <c r="B3814" s="155">
        <v>3</v>
      </c>
      <c r="C3814" s="153">
        <v>103.76617400000001</v>
      </c>
    </row>
    <row r="3815" spans="1:3" x14ac:dyDescent="0.3">
      <c r="A3815" s="156">
        <v>41798.16666665746</v>
      </c>
      <c r="B3815" s="155">
        <v>4</v>
      </c>
      <c r="C3815" s="153">
        <v>100.377126</v>
      </c>
    </row>
    <row r="3816" spans="1:3" x14ac:dyDescent="0.3">
      <c r="A3816" s="156">
        <v>41798.208333324124</v>
      </c>
      <c r="B3816" s="155">
        <v>5</v>
      </c>
      <c r="C3816" s="153">
        <v>95.639376999999996</v>
      </c>
    </row>
    <row r="3817" spans="1:3" x14ac:dyDescent="0.3">
      <c r="A3817" s="156">
        <v>41798.249999990789</v>
      </c>
      <c r="B3817" s="155">
        <v>6</v>
      </c>
      <c r="C3817" s="153">
        <v>98.303159999999991</v>
      </c>
    </row>
    <row r="3818" spans="1:3" x14ac:dyDescent="0.3">
      <c r="A3818" s="156">
        <v>41798.291666657453</v>
      </c>
      <c r="B3818" s="155">
        <v>7</v>
      </c>
      <c r="C3818" s="153">
        <v>100.045241</v>
      </c>
    </row>
    <row r="3819" spans="1:3" x14ac:dyDescent="0.3">
      <c r="A3819" s="156">
        <v>41798.333333324117</v>
      </c>
      <c r="B3819" s="155">
        <v>8</v>
      </c>
      <c r="C3819" s="153">
        <v>97.512200000000007</v>
      </c>
    </row>
    <row r="3820" spans="1:3" x14ac:dyDescent="0.3">
      <c r="A3820" s="156">
        <v>41798.374999990781</v>
      </c>
      <c r="B3820" s="155">
        <v>9</v>
      </c>
      <c r="C3820" s="153">
        <v>96.905608000000001</v>
      </c>
    </row>
    <row r="3821" spans="1:3" x14ac:dyDescent="0.3">
      <c r="A3821" s="156">
        <v>41798.416666657446</v>
      </c>
      <c r="B3821" s="155">
        <v>10</v>
      </c>
      <c r="C3821" s="153">
        <v>97.912349000000006</v>
      </c>
    </row>
    <row r="3822" spans="1:3" x14ac:dyDescent="0.3">
      <c r="A3822" s="156">
        <v>41798.45833332411</v>
      </c>
      <c r="B3822" s="155">
        <v>11</v>
      </c>
      <c r="C3822" s="153">
        <v>98.081360000000004</v>
      </c>
    </row>
    <row r="3823" spans="1:3" x14ac:dyDescent="0.3">
      <c r="A3823" s="156">
        <v>41798.499999990774</v>
      </c>
      <c r="B3823" s="155">
        <v>12</v>
      </c>
      <c r="C3823" s="153">
        <v>99.171799000000007</v>
      </c>
    </row>
    <row r="3824" spans="1:3" x14ac:dyDescent="0.3">
      <c r="A3824" s="156">
        <v>41798.541666657438</v>
      </c>
      <c r="B3824" s="155">
        <v>13</v>
      </c>
      <c r="C3824" s="153">
        <v>99.620023000000003</v>
      </c>
    </row>
    <row r="3825" spans="1:3" x14ac:dyDescent="0.3">
      <c r="A3825" s="156">
        <v>41798.583333324103</v>
      </c>
      <c r="B3825" s="155">
        <v>14</v>
      </c>
      <c r="C3825" s="153">
        <v>100.11101400000001</v>
      </c>
    </row>
    <row r="3826" spans="1:3" x14ac:dyDescent="0.3">
      <c r="A3826" s="156">
        <v>41798.624999990767</v>
      </c>
      <c r="B3826" s="155">
        <v>15</v>
      </c>
      <c r="C3826" s="153">
        <v>103.02987499999999</v>
      </c>
    </row>
    <row r="3827" spans="1:3" x14ac:dyDescent="0.3">
      <c r="A3827" s="156">
        <v>41798.666666657431</v>
      </c>
      <c r="B3827" s="155">
        <v>16</v>
      </c>
      <c r="C3827" s="153">
        <v>101.50296600000001</v>
      </c>
    </row>
    <row r="3828" spans="1:3" x14ac:dyDescent="0.3">
      <c r="A3828" s="156">
        <v>41798.708333324095</v>
      </c>
      <c r="B3828" s="155">
        <v>17</v>
      </c>
      <c r="C3828" s="153">
        <v>101.04753300000002</v>
      </c>
    </row>
    <row r="3829" spans="1:3" x14ac:dyDescent="0.3">
      <c r="A3829" s="156">
        <v>41798.74999999076</v>
      </c>
      <c r="B3829" s="155">
        <v>18</v>
      </c>
      <c r="C3829" s="153">
        <v>102.31776599999999</v>
      </c>
    </row>
    <row r="3830" spans="1:3" x14ac:dyDescent="0.3">
      <c r="A3830" s="156">
        <v>41798.791666657424</v>
      </c>
      <c r="B3830" s="155">
        <v>19</v>
      </c>
      <c r="C3830" s="153">
        <v>101.55315400000001</v>
      </c>
    </row>
    <row r="3831" spans="1:3" x14ac:dyDescent="0.3">
      <c r="A3831" s="156">
        <v>41798.833333324088</v>
      </c>
      <c r="B3831" s="155">
        <v>20</v>
      </c>
      <c r="C3831" s="153">
        <v>101.41431599999999</v>
      </c>
    </row>
    <row r="3832" spans="1:3" x14ac:dyDescent="0.3">
      <c r="A3832" s="156">
        <v>41798.874999990752</v>
      </c>
      <c r="B3832" s="155">
        <v>21</v>
      </c>
      <c r="C3832" s="153">
        <v>102.012075</v>
      </c>
    </row>
    <row r="3833" spans="1:3" x14ac:dyDescent="0.3">
      <c r="A3833" s="156">
        <v>41798.916666657416</v>
      </c>
      <c r="B3833" s="155">
        <v>22</v>
      </c>
      <c r="C3833" s="153">
        <v>103.746875</v>
      </c>
    </row>
    <row r="3834" spans="1:3" x14ac:dyDescent="0.3">
      <c r="A3834" s="156">
        <v>41798.958333324081</v>
      </c>
      <c r="B3834" s="155">
        <v>23</v>
      </c>
      <c r="C3834" s="153">
        <v>104.031769</v>
      </c>
    </row>
    <row r="3835" spans="1:3" x14ac:dyDescent="0.3">
      <c r="A3835" s="156">
        <v>41798.958333324081</v>
      </c>
      <c r="B3835" s="155">
        <v>24</v>
      </c>
      <c r="C3835" s="153">
        <v>102.88603900000001</v>
      </c>
    </row>
    <row r="3836" spans="1:3" x14ac:dyDescent="0.3">
      <c r="A3836" s="156">
        <v>41799.041666657409</v>
      </c>
      <c r="B3836" s="155">
        <v>1</v>
      </c>
      <c r="C3836" s="153">
        <v>102.53551899999999</v>
      </c>
    </row>
    <row r="3837" spans="1:3" x14ac:dyDescent="0.3">
      <c r="A3837" s="156">
        <v>41799.083333324073</v>
      </c>
      <c r="B3837" s="155">
        <v>2</v>
      </c>
      <c r="C3837" s="153">
        <v>103.17883399999999</v>
      </c>
    </row>
    <row r="3838" spans="1:3" x14ac:dyDescent="0.3">
      <c r="A3838" s="156">
        <v>41799.124999990738</v>
      </c>
      <c r="B3838" s="155">
        <v>3</v>
      </c>
      <c r="C3838" s="153">
        <v>103.57137700000001</v>
      </c>
    </row>
    <row r="3839" spans="1:3" x14ac:dyDescent="0.3">
      <c r="A3839" s="156">
        <v>41799.166666657402</v>
      </c>
      <c r="B3839" s="155">
        <v>4</v>
      </c>
      <c r="C3839" s="153">
        <v>103.505831</v>
      </c>
    </row>
    <row r="3840" spans="1:3" x14ac:dyDescent="0.3">
      <c r="A3840" s="156">
        <v>41799.208333324066</v>
      </c>
      <c r="B3840" s="155">
        <v>5</v>
      </c>
      <c r="C3840" s="153">
        <v>104.92550200000001</v>
      </c>
    </row>
    <row r="3841" spans="1:3" x14ac:dyDescent="0.3">
      <c r="A3841" s="156">
        <v>41799.24999999073</v>
      </c>
      <c r="B3841" s="155">
        <v>6</v>
      </c>
      <c r="C3841" s="153">
        <v>113.40594700000001</v>
      </c>
    </row>
    <row r="3842" spans="1:3" x14ac:dyDescent="0.3">
      <c r="A3842" s="156">
        <v>41799.291666657395</v>
      </c>
      <c r="B3842" s="155">
        <v>7</v>
      </c>
      <c r="C3842" s="153">
        <v>127.131902</v>
      </c>
    </row>
    <row r="3843" spans="1:3" x14ac:dyDescent="0.3">
      <c r="A3843" s="156">
        <v>41799.333333324059</v>
      </c>
      <c r="B3843" s="155">
        <v>8</v>
      </c>
      <c r="C3843" s="153">
        <v>143.90251699999999</v>
      </c>
    </row>
    <row r="3844" spans="1:3" x14ac:dyDescent="0.3">
      <c r="A3844" s="156">
        <v>41799.374999990723</v>
      </c>
      <c r="B3844" s="155">
        <v>9</v>
      </c>
      <c r="C3844" s="153">
        <v>157.45290199999999</v>
      </c>
    </row>
    <row r="3845" spans="1:3" x14ac:dyDescent="0.3">
      <c r="A3845" s="156">
        <v>41799.416666657387</v>
      </c>
      <c r="B3845" s="155">
        <v>10</v>
      </c>
      <c r="C3845" s="153">
        <v>165.327124</v>
      </c>
    </row>
    <row r="3846" spans="1:3" x14ac:dyDescent="0.3">
      <c r="A3846" s="156">
        <v>41799.458333324052</v>
      </c>
      <c r="B3846" s="155">
        <v>11</v>
      </c>
      <c r="C3846" s="153">
        <v>168.31052299999999</v>
      </c>
    </row>
    <row r="3847" spans="1:3" x14ac:dyDescent="0.3">
      <c r="A3847" s="156">
        <v>41799.499999990716</v>
      </c>
      <c r="B3847" s="155">
        <v>12</v>
      </c>
      <c r="C3847" s="153">
        <v>169.799544</v>
      </c>
    </row>
    <row r="3848" spans="1:3" x14ac:dyDescent="0.3">
      <c r="A3848" s="156">
        <v>41799.54166665738</v>
      </c>
      <c r="B3848" s="155">
        <v>13</v>
      </c>
      <c r="C3848" s="153">
        <v>173.23033100000004</v>
      </c>
    </row>
    <row r="3849" spans="1:3" x14ac:dyDescent="0.3">
      <c r="A3849" s="156">
        <v>41799.583333324044</v>
      </c>
      <c r="B3849" s="155">
        <v>14</v>
      </c>
      <c r="C3849" s="153">
        <v>172.371567</v>
      </c>
    </row>
    <row r="3850" spans="1:3" x14ac:dyDescent="0.3">
      <c r="A3850" s="156">
        <v>41799.624999990709</v>
      </c>
      <c r="B3850" s="155">
        <v>15</v>
      </c>
      <c r="C3850" s="153">
        <v>172.49347299999999</v>
      </c>
    </row>
    <row r="3851" spans="1:3" x14ac:dyDescent="0.3">
      <c r="A3851" s="156">
        <v>41799.666666657373</v>
      </c>
      <c r="B3851" s="155">
        <v>16</v>
      </c>
      <c r="C3851" s="153">
        <v>170.599233</v>
      </c>
    </row>
    <row r="3852" spans="1:3" x14ac:dyDescent="0.3">
      <c r="A3852" s="156">
        <v>41799.708333324037</v>
      </c>
      <c r="B3852" s="155">
        <v>17</v>
      </c>
      <c r="C3852" s="153">
        <v>168.428065</v>
      </c>
    </row>
    <row r="3853" spans="1:3" x14ac:dyDescent="0.3">
      <c r="A3853" s="156">
        <v>41799.749999990701</v>
      </c>
      <c r="B3853" s="155">
        <v>18</v>
      </c>
      <c r="C3853" s="153">
        <v>161.83814899999999</v>
      </c>
    </row>
    <row r="3854" spans="1:3" x14ac:dyDescent="0.3">
      <c r="A3854" s="156">
        <v>41799.791666657366</v>
      </c>
      <c r="B3854" s="155">
        <v>19</v>
      </c>
      <c r="C3854" s="153">
        <v>151.68960700000002</v>
      </c>
    </row>
    <row r="3855" spans="1:3" x14ac:dyDescent="0.3">
      <c r="A3855" s="156">
        <v>41799.83333332403</v>
      </c>
      <c r="B3855" s="155">
        <v>20</v>
      </c>
      <c r="C3855" s="153">
        <v>145.94206700000001</v>
      </c>
    </row>
    <row r="3856" spans="1:3" x14ac:dyDescent="0.3">
      <c r="A3856" s="156">
        <v>41799.874999990694</v>
      </c>
      <c r="B3856" s="155">
        <v>21</v>
      </c>
      <c r="C3856" s="153">
        <v>141.66172700000001</v>
      </c>
    </row>
    <row r="3857" spans="1:3" x14ac:dyDescent="0.3">
      <c r="A3857" s="156">
        <v>41799.916666657358</v>
      </c>
      <c r="B3857" s="155">
        <v>22</v>
      </c>
      <c r="C3857" s="153">
        <v>143.46400400000002</v>
      </c>
    </row>
    <row r="3858" spans="1:3" x14ac:dyDescent="0.3">
      <c r="A3858" s="156">
        <v>41799.958333324023</v>
      </c>
      <c r="B3858" s="155">
        <v>23</v>
      </c>
      <c r="C3858" s="153">
        <v>142.24274299999999</v>
      </c>
    </row>
    <row r="3859" spans="1:3" x14ac:dyDescent="0.3">
      <c r="A3859" s="156">
        <v>41799.958333324023</v>
      </c>
      <c r="B3859" s="155">
        <v>24</v>
      </c>
      <c r="C3859" s="153">
        <v>139.022819</v>
      </c>
    </row>
    <row r="3860" spans="1:3" x14ac:dyDescent="0.3">
      <c r="A3860" s="156">
        <v>41800.041666657351</v>
      </c>
      <c r="B3860" s="155">
        <v>1</v>
      </c>
      <c r="C3860" s="153">
        <v>133.397279</v>
      </c>
    </row>
    <row r="3861" spans="1:3" x14ac:dyDescent="0.3">
      <c r="A3861" s="156">
        <v>41800.083333324015</v>
      </c>
      <c r="B3861" s="155">
        <v>2</v>
      </c>
      <c r="C3861" s="153">
        <v>129.93617399999999</v>
      </c>
    </row>
    <row r="3862" spans="1:3" x14ac:dyDescent="0.3">
      <c r="A3862" s="156">
        <v>41800.124999990679</v>
      </c>
      <c r="B3862" s="155">
        <v>3</v>
      </c>
      <c r="C3862" s="153">
        <v>127.45278999999999</v>
      </c>
    </row>
    <row r="3863" spans="1:3" x14ac:dyDescent="0.3">
      <c r="A3863" s="156">
        <v>41800.166666657344</v>
      </c>
      <c r="B3863" s="155">
        <v>4</v>
      </c>
      <c r="C3863" s="153">
        <v>126.038297</v>
      </c>
    </row>
    <row r="3864" spans="1:3" x14ac:dyDescent="0.3">
      <c r="A3864" s="156">
        <v>41800.208333324008</v>
      </c>
      <c r="B3864" s="155">
        <v>5</v>
      </c>
      <c r="C3864" s="153">
        <v>125.08754</v>
      </c>
    </row>
    <row r="3865" spans="1:3" x14ac:dyDescent="0.3">
      <c r="A3865" s="156">
        <v>41800.249999990672</v>
      </c>
      <c r="B3865" s="155">
        <v>6</v>
      </c>
      <c r="C3865" s="153">
        <v>131.88662099999999</v>
      </c>
    </row>
    <row r="3866" spans="1:3" x14ac:dyDescent="0.3">
      <c r="A3866" s="156">
        <v>41800.291666657336</v>
      </c>
      <c r="B3866" s="155">
        <v>7</v>
      </c>
      <c r="C3866" s="153">
        <v>143.19743</v>
      </c>
    </row>
    <row r="3867" spans="1:3" x14ac:dyDescent="0.3">
      <c r="A3867" s="156">
        <v>41800.333333324001</v>
      </c>
      <c r="B3867" s="155">
        <v>8</v>
      </c>
      <c r="C3867" s="153">
        <v>161.28140400000001</v>
      </c>
    </row>
    <row r="3868" spans="1:3" x14ac:dyDescent="0.3">
      <c r="A3868" s="156">
        <v>41800.374999990665</v>
      </c>
      <c r="B3868" s="155">
        <v>9</v>
      </c>
      <c r="C3868" s="153">
        <v>174.37562500000001</v>
      </c>
    </row>
    <row r="3869" spans="1:3" x14ac:dyDescent="0.3">
      <c r="A3869" s="156">
        <v>41800.416666657329</v>
      </c>
      <c r="B3869" s="155">
        <v>10</v>
      </c>
      <c r="C3869" s="153">
        <v>178.846416</v>
      </c>
    </row>
    <row r="3870" spans="1:3" x14ac:dyDescent="0.3">
      <c r="A3870" s="156">
        <v>41800.458333323993</v>
      </c>
      <c r="B3870" s="155">
        <v>11</v>
      </c>
      <c r="C3870" s="153">
        <v>174.954464</v>
      </c>
    </row>
    <row r="3871" spans="1:3" x14ac:dyDescent="0.3">
      <c r="A3871" s="156">
        <v>41800.499999990658</v>
      </c>
      <c r="B3871" s="155">
        <v>12</v>
      </c>
      <c r="C3871" s="153">
        <v>175.98836800000001</v>
      </c>
    </row>
    <row r="3872" spans="1:3" x14ac:dyDescent="0.3">
      <c r="A3872" s="156">
        <v>41800.541666657322</v>
      </c>
      <c r="B3872" s="155">
        <v>13</v>
      </c>
      <c r="C3872" s="153">
        <v>177.27822499999999</v>
      </c>
    </row>
    <row r="3873" spans="1:3" x14ac:dyDescent="0.3">
      <c r="A3873" s="156">
        <v>41800.583333323986</v>
      </c>
      <c r="B3873" s="155">
        <v>14</v>
      </c>
      <c r="C3873" s="153">
        <v>176.29829100000001</v>
      </c>
    </row>
    <row r="3874" spans="1:3" x14ac:dyDescent="0.3">
      <c r="A3874" s="156">
        <v>41800.62499999065</v>
      </c>
      <c r="B3874" s="155">
        <v>15</v>
      </c>
      <c r="C3874" s="153">
        <v>174.91565199999999</v>
      </c>
    </row>
    <row r="3875" spans="1:3" x14ac:dyDescent="0.3">
      <c r="A3875" s="156">
        <v>41800.666666657315</v>
      </c>
      <c r="B3875" s="155">
        <v>16</v>
      </c>
      <c r="C3875" s="153">
        <v>172.451638</v>
      </c>
    </row>
    <row r="3876" spans="1:3" x14ac:dyDescent="0.3">
      <c r="A3876" s="156">
        <v>41800.708333323979</v>
      </c>
      <c r="B3876" s="155">
        <v>17</v>
      </c>
      <c r="C3876" s="153">
        <v>170.17488999999998</v>
      </c>
    </row>
    <row r="3877" spans="1:3" x14ac:dyDescent="0.3">
      <c r="A3877" s="156">
        <v>41800.749999990643</v>
      </c>
      <c r="B3877" s="155">
        <v>18</v>
      </c>
      <c r="C3877" s="153">
        <v>164.29600699999997</v>
      </c>
    </row>
    <row r="3878" spans="1:3" x14ac:dyDescent="0.3">
      <c r="A3878" s="156">
        <v>41800.791666657307</v>
      </c>
      <c r="B3878" s="155">
        <v>19</v>
      </c>
      <c r="C3878" s="153">
        <v>156.66349399999999</v>
      </c>
    </row>
    <row r="3879" spans="1:3" x14ac:dyDescent="0.3">
      <c r="A3879" s="156">
        <v>41800.833333323972</v>
      </c>
      <c r="B3879" s="155">
        <v>20</v>
      </c>
      <c r="C3879" s="153">
        <v>149.09949</v>
      </c>
    </row>
    <row r="3880" spans="1:3" x14ac:dyDescent="0.3">
      <c r="A3880" s="156">
        <v>41800.874999990636</v>
      </c>
      <c r="B3880" s="155">
        <v>21</v>
      </c>
      <c r="C3880" s="153">
        <v>144.24516600000001</v>
      </c>
    </row>
    <row r="3881" spans="1:3" x14ac:dyDescent="0.3">
      <c r="A3881" s="156">
        <v>41800.9166666573</v>
      </c>
      <c r="B3881" s="155">
        <v>22</v>
      </c>
      <c r="C3881" s="153">
        <v>146.740419</v>
      </c>
    </row>
    <row r="3882" spans="1:3" x14ac:dyDescent="0.3">
      <c r="A3882" s="156">
        <v>41800.958333323964</v>
      </c>
      <c r="B3882" s="155">
        <v>23</v>
      </c>
      <c r="C3882" s="153">
        <v>144.83922100000001</v>
      </c>
    </row>
    <row r="3883" spans="1:3" x14ac:dyDescent="0.3">
      <c r="A3883" s="156">
        <v>41800.958333323964</v>
      </c>
      <c r="B3883" s="155">
        <v>24</v>
      </c>
      <c r="C3883" s="153">
        <v>142.789952</v>
      </c>
    </row>
    <row r="3884" spans="1:3" x14ac:dyDescent="0.3">
      <c r="A3884" s="156">
        <v>41801.041666657293</v>
      </c>
      <c r="B3884" s="155">
        <v>1</v>
      </c>
      <c r="C3884" s="153">
        <v>137.93591000000001</v>
      </c>
    </row>
    <row r="3885" spans="1:3" x14ac:dyDescent="0.3">
      <c r="A3885" s="156">
        <v>41801.083333323957</v>
      </c>
      <c r="B3885" s="155">
        <v>2</v>
      </c>
      <c r="C3885" s="153">
        <v>134.54686800000002</v>
      </c>
    </row>
    <row r="3886" spans="1:3" x14ac:dyDescent="0.3">
      <c r="A3886" s="156">
        <v>41801.124999990621</v>
      </c>
      <c r="B3886" s="155">
        <v>3</v>
      </c>
      <c r="C3886" s="153">
        <v>131.130089</v>
      </c>
    </row>
    <row r="3887" spans="1:3" x14ac:dyDescent="0.3">
      <c r="A3887" s="156">
        <v>41801.166666657286</v>
      </c>
      <c r="B3887" s="155">
        <v>4</v>
      </c>
      <c r="C3887" s="153">
        <v>128.17340799999999</v>
      </c>
    </row>
    <row r="3888" spans="1:3" x14ac:dyDescent="0.3">
      <c r="A3888" s="156">
        <v>41801.20833332395</v>
      </c>
      <c r="B3888" s="155">
        <v>5</v>
      </c>
      <c r="C3888" s="153">
        <v>127.04211699999999</v>
      </c>
    </row>
    <row r="3889" spans="1:3" x14ac:dyDescent="0.3">
      <c r="A3889" s="156">
        <v>41801.249999990614</v>
      </c>
      <c r="B3889" s="155">
        <v>6</v>
      </c>
      <c r="C3889" s="153">
        <v>133.70960600000001</v>
      </c>
    </row>
    <row r="3890" spans="1:3" x14ac:dyDescent="0.3">
      <c r="A3890" s="156">
        <v>41801.291666657278</v>
      </c>
      <c r="B3890" s="155">
        <v>7</v>
      </c>
      <c r="C3890" s="153">
        <v>144.95342400000001</v>
      </c>
    </row>
    <row r="3891" spans="1:3" x14ac:dyDescent="0.3">
      <c r="A3891" s="156">
        <v>41801.333333323942</v>
      </c>
      <c r="B3891" s="155">
        <v>8</v>
      </c>
      <c r="C3891" s="153">
        <v>155.274393</v>
      </c>
    </row>
    <row r="3892" spans="1:3" x14ac:dyDescent="0.3">
      <c r="A3892" s="156">
        <v>41801.374999990607</v>
      </c>
      <c r="B3892" s="155">
        <v>9</v>
      </c>
      <c r="C3892" s="153">
        <v>166.57555300000001</v>
      </c>
    </row>
    <row r="3893" spans="1:3" x14ac:dyDescent="0.3">
      <c r="A3893" s="156">
        <v>41801.416666657271</v>
      </c>
      <c r="B3893" s="155">
        <v>10</v>
      </c>
      <c r="C3893" s="153">
        <v>173.14060700000002</v>
      </c>
    </row>
    <row r="3894" spans="1:3" x14ac:dyDescent="0.3">
      <c r="A3894" s="156">
        <v>41801.458333323935</v>
      </c>
      <c r="B3894" s="155">
        <v>11</v>
      </c>
      <c r="C3894" s="153">
        <v>176.55025699999999</v>
      </c>
    </row>
    <row r="3895" spans="1:3" x14ac:dyDescent="0.3">
      <c r="A3895" s="156">
        <v>41801.499999990599</v>
      </c>
      <c r="B3895" s="155">
        <v>12</v>
      </c>
      <c r="C3895" s="153">
        <v>180.06031999999999</v>
      </c>
    </row>
    <row r="3896" spans="1:3" x14ac:dyDescent="0.3">
      <c r="A3896" s="156">
        <v>41801.541666657264</v>
      </c>
      <c r="B3896" s="155">
        <v>13</v>
      </c>
      <c r="C3896" s="153">
        <v>181.09843100000001</v>
      </c>
    </row>
    <row r="3897" spans="1:3" x14ac:dyDescent="0.3">
      <c r="A3897" s="156">
        <v>41801.583333323928</v>
      </c>
      <c r="B3897" s="155">
        <v>14</v>
      </c>
      <c r="C3897" s="153">
        <v>178.16858200000001</v>
      </c>
    </row>
    <row r="3898" spans="1:3" x14ac:dyDescent="0.3">
      <c r="A3898" s="156">
        <v>41801.624999990592</v>
      </c>
      <c r="B3898" s="155">
        <v>15</v>
      </c>
      <c r="C3898" s="153">
        <v>177.997364</v>
      </c>
    </row>
    <row r="3899" spans="1:3" x14ac:dyDescent="0.3">
      <c r="A3899" s="156">
        <v>41801.666666657256</v>
      </c>
      <c r="B3899" s="155">
        <v>16</v>
      </c>
      <c r="C3899" s="153">
        <v>173.41443599999999</v>
      </c>
    </row>
    <row r="3900" spans="1:3" x14ac:dyDescent="0.3">
      <c r="A3900" s="156">
        <v>41801.708333323921</v>
      </c>
      <c r="B3900" s="155">
        <v>17</v>
      </c>
      <c r="C3900" s="153">
        <v>169.15686699999998</v>
      </c>
    </row>
    <row r="3901" spans="1:3" x14ac:dyDescent="0.3">
      <c r="A3901" s="156">
        <v>41801.749999990585</v>
      </c>
      <c r="B3901" s="155">
        <v>18</v>
      </c>
      <c r="C3901" s="153">
        <v>163.34052600000001</v>
      </c>
    </row>
    <row r="3902" spans="1:3" x14ac:dyDescent="0.3">
      <c r="A3902" s="156">
        <v>41801.791666657249</v>
      </c>
      <c r="B3902" s="155">
        <v>19</v>
      </c>
      <c r="C3902" s="153">
        <v>155.442341</v>
      </c>
    </row>
    <row r="3903" spans="1:3" x14ac:dyDescent="0.3">
      <c r="A3903" s="156">
        <v>41801.833333323913</v>
      </c>
      <c r="B3903" s="155">
        <v>20</v>
      </c>
      <c r="C3903" s="153">
        <v>148.60740200000001</v>
      </c>
    </row>
    <row r="3904" spans="1:3" x14ac:dyDescent="0.3">
      <c r="A3904" s="156">
        <v>41801.874999990578</v>
      </c>
      <c r="B3904" s="155">
        <v>21</v>
      </c>
      <c r="C3904" s="153">
        <v>144.704666</v>
      </c>
    </row>
    <row r="3905" spans="1:3" x14ac:dyDescent="0.3">
      <c r="A3905" s="156">
        <v>41801.916666657242</v>
      </c>
      <c r="B3905" s="155">
        <v>22</v>
      </c>
      <c r="C3905" s="153">
        <v>146.294938</v>
      </c>
    </row>
    <row r="3906" spans="1:3" x14ac:dyDescent="0.3">
      <c r="A3906" s="156">
        <v>41801.958333323906</v>
      </c>
      <c r="B3906" s="155">
        <v>23</v>
      </c>
      <c r="C3906" s="153">
        <v>145.07668200000001</v>
      </c>
    </row>
    <row r="3907" spans="1:3" x14ac:dyDescent="0.3">
      <c r="A3907" s="156">
        <v>41801.958333323906</v>
      </c>
      <c r="B3907" s="155">
        <v>24</v>
      </c>
      <c r="C3907" s="153">
        <v>143.17803899999998</v>
      </c>
    </row>
    <row r="3908" spans="1:3" x14ac:dyDescent="0.3">
      <c r="A3908" s="156">
        <v>41802.041666657235</v>
      </c>
      <c r="B3908" s="155">
        <v>1</v>
      </c>
      <c r="C3908" s="153">
        <v>139.20351599999998</v>
      </c>
    </row>
    <row r="3909" spans="1:3" x14ac:dyDescent="0.3">
      <c r="A3909" s="156">
        <v>41802.083333323899</v>
      </c>
      <c r="B3909" s="155">
        <v>2</v>
      </c>
      <c r="C3909" s="153">
        <v>135.38736800000001</v>
      </c>
    </row>
    <row r="3910" spans="1:3" x14ac:dyDescent="0.3">
      <c r="A3910" s="156">
        <v>41802.124999990563</v>
      </c>
      <c r="B3910" s="155">
        <v>3</v>
      </c>
      <c r="C3910" s="153">
        <v>132.85381099999998</v>
      </c>
    </row>
    <row r="3911" spans="1:3" x14ac:dyDescent="0.3">
      <c r="A3911" s="156">
        <v>41802.166666657227</v>
      </c>
      <c r="B3911" s="155">
        <v>4</v>
      </c>
      <c r="C3911" s="153">
        <v>130.64805099999998</v>
      </c>
    </row>
    <row r="3912" spans="1:3" x14ac:dyDescent="0.3">
      <c r="A3912" s="156">
        <v>41802.208333323892</v>
      </c>
      <c r="B3912" s="155">
        <v>5</v>
      </c>
      <c r="C3912" s="153">
        <v>130.663567</v>
      </c>
    </row>
    <row r="3913" spans="1:3" x14ac:dyDescent="0.3">
      <c r="A3913" s="156">
        <v>41802.249999990556</v>
      </c>
      <c r="B3913" s="155">
        <v>6</v>
      </c>
      <c r="C3913" s="153">
        <v>136.45520400000001</v>
      </c>
    </row>
    <row r="3914" spans="1:3" x14ac:dyDescent="0.3">
      <c r="A3914" s="156">
        <v>41802.29166665722</v>
      </c>
      <c r="B3914" s="155">
        <v>7</v>
      </c>
      <c r="C3914" s="153">
        <v>144.200335</v>
      </c>
    </row>
    <row r="3915" spans="1:3" x14ac:dyDescent="0.3">
      <c r="A3915" s="156">
        <v>41802.333333323884</v>
      </c>
      <c r="B3915" s="155">
        <v>8</v>
      </c>
      <c r="C3915" s="153">
        <v>155.190279</v>
      </c>
    </row>
    <row r="3916" spans="1:3" x14ac:dyDescent="0.3">
      <c r="A3916" s="156">
        <v>41802.374999990549</v>
      </c>
      <c r="B3916" s="155">
        <v>9</v>
      </c>
      <c r="C3916" s="153">
        <v>165.69664</v>
      </c>
    </row>
    <row r="3917" spans="1:3" x14ac:dyDescent="0.3">
      <c r="A3917" s="156">
        <v>41802.416666657213</v>
      </c>
      <c r="B3917" s="155">
        <v>10</v>
      </c>
      <c r="C3917" s="153">
        <v>171.432019</v>
      </c>
    </row>
    <row r="3918" spans="1:3" x14ac:dyDescent="0.3">
      <c r="A3918" s="156">
        <v>41802.458333323877</v>
      </c>
      <c r="B3918" s="155">
        <v>11</v>
      </c>
      <c r="C3918" s="153">
        <v>178.173193</v>
      </c>
    </row>
    <row r="3919" spans="1:3" x14ac:dyDescent="0.3">
      <c r="A3919" s="156">
        <v>41802.499999990541</v>
      </c>
      <c r="B3919" s="155">
        <v>12</v>
      </c>
      <c r="C3919" s="153">
        <v>180.743585</v>
      </c>
    </row>
    <row r="3920" spans="1:3" x14ac:dyDescent="0.3">
      <c r="A3920" s="156">
        <v>41802.541666657205</v>
      </c>
      <c r="B3920" s="155">
        <v>13</v>
      </c>
      <c r="C3920" s="153">
        <v>178.58937399999999</v>
      </c>
    </row>
    <row r="3921" spans="1:3" x14ac:dyDescent="0.3">
      <c r="A3921" s="156">
        <v>41802.58333332387</v>
      </c>
      <c r="B3921" s="155">
        <v>14</v>
      </c>
      <c r="C3921" s="153">
        <v>176.04123700000002</v>
      </c>
    </row>
    <row r="3922" spans="1:3" x14ac:dyDescent="0.3">
      <c r="A3922" s="156">
        <v>41802.624999990534</v>
      </c>
      <c r="B3922" s="155">
        <v>15</v>
      </c>
      <c r="C3922" s="153">
        <v>174.29092499999999</v>
      </c>
    </row>
    <row r="3923" spans="1:3" x14ac:dyDescent="0.3">
      <c r="A3923" s="156">
        <v>41802.666666657198</v>
      </c>
      <c r="B3923" s="155">
        <v>16</v>
      </c>
      <c r="C3923" s="153">
        <v>170.25362100000001</v>
      </c>
    </row>
    <row r="3924" spans="1:3" x14ac:dyDescent="0.3">
      <c r="A3924" s="156">
        <v>41802.708333323862</v>
      </c>
      <c r="B3924" s="155">
        <v>17</v>
      </c>
      <c r="C3924" s="153">
        <v>167.57083299999999</v>
      </c>
    </row>
    <row r="3925" spans="1:3" x14ac:dyDescent="0.3">
      <c r="A3925" s="156">
        <v>41802.749999990527</v>
      </c>
      <c r="B3925" s="155">
        <v>18</v>
      </c>
      <c r="C3925" s="153">
        <v>162.50288399999999</v>
      </c>
    </row>
    <row r="3926" spans="1:3" x14ac:dyDescent="0.3">
      <c r="A3926" s="156">
        <v>41802.791666657191</v>
      </c>
      <c r="B3926" s="155">
        <v>19</v>
      </c>
      <c r="C3926" s="153">
        <v>154.10228900000001</v>
      </c>
    </row>
    <row r="3927" spans="1:3" x14ac:dyDescent="0.3">
      <c r="A3927" s="156">
        <v>41802.833333323855</v>
      </c>
      <c r="B3927" s="155">
        <v>20</v>
      </c>
      <c r="C3927" s="153">
        <v>146.62363400000001</v>
      </c>
    </row>
    <row r="3928" spans="1:3" x14ac:dyDescent="0.3">
      <c r="A3928" s="156">
        <v>41802.874999990519</v>
      </c>
      <c r="B3928" s="155">
        <v>21</v>
      </c>
      <c r="C3928" s="153">
        <v>143.416901</v>
      </c>
    </row>
    <row r="3929" spans="1:3" x14ac:dyDescent="0.3">
      <c r="A3929" s="156">
        <v>41802.916666657184</v>
      </c>
      <c r="B3929" s="155">
        <v>22</v>
      </c>
      <c r="C3929" s="153">
        <v>144.75221599999998</v>
      </c>
    </row>
    <row r="3930" spans="1:3" x14ac:dyDescent="0.3">
      <c r="A3930" s="156">
        <v>41802.958333323848</v>
      </c>
      <c r="B3930" s="155">
        <v>23</v>
      </c>
      <c r="C3930" s="153">
        <v>143.82523599999999</v>
      </c>
    </row>
    <row r="3931" spans="1:3" x14ac:dyDescent="0.3">
      <c r="A3931" s="156">
        <v>41802.958333323848</v>
      </c>
      <c r="B3931" s="155">
        <v>24</v>
      </c>
      <c r="C3931" s="153">
        <v>141.895117</v>
      </c>
    </row>
    <row r="3932" spans="1:3" x14ac:dyDescent="0.3">
      <c r="A3932" s="156">
        <v>41803.041666657176</v>
      </c>
      <c r="B3932" s="155">
        <v>1</v>
      </c>
      <c r="C3932" s="153">
        <v>139.02503899999999</v>
      </c>
    </row>
    <row r="3933" spans="1:3" x14ac:dyDescent="0.3">
      <c r="A3933" s="156">
        <v>41803.083333323841</v>
      </c>
      <c r="B3933" s="155">
        <v>2</v>
      </c>
      <c r="C3933" s="153">
        <v>133.890548</v>
      </c>
    </row>
    <row r="3934" spans="1:3" x14ac:dyDescent="0.3">
      <c r="A3934" s="156">
        <v>41803.124999990505</v>
      </c>
      <c r="B3934" s="155">
        <v>3</v>
      </c>
      <c r="C3934" s="153">
        <v>130.75814600000001</v>
      </c>
    </row>
    <row r="3935" spans="1:3" x14ac:dyDescent="0.3">
      <c r="A3935" s="156">
        <v>41803.166666657169</v>
      </c>
      <c r="B3935" s="155">
        <v>4</v>
      </c>
      <c r="C3935" s="153">
        <v>129.310213</v>
      </c>
    </row>
    <row r="3936" spans="1:3" x14ac:dyDescent="0.3">
      <c r="A3936" s="156">
        <v>41803.208333323833</v>
      </c>
      <c r="B3936" s="155">
        <v>5</v>
      </c>
      <c r="C3936" s="153">
        <v>127.36037299999998</v>
      </c>
    </row>
    <row r="3937" spans="1:3" x14ac:dyDescent="0.3">
      <c r="A3937" s="156">
        <v>41803.249999990498</v>
      </c>
      <c r="B3937" s="155">
        <v>6</v>
      </c>
      <c r="C3937" s="153">
        <v>133.78183200000001</v>
      </c>
    </row>
    <row r="3938" spans="1:3" x14ac:dyDescent="0.3">
      <c r="A3938" s="156">
        <v>41803.291666657162</v>
      </c>
      <c r="B3938" s="155">
        <v>7</v>
      </c>
      <c r="C3938" s="153">
        <v>140.934369</v>
      </c>
    </row>
    <row r="3939" spans="1:3" x14ac:dyDescent="0.3">
      <c r="A3939" s="156">
        <v>41803.333333323826</v>
      </c>
      <c r="B3939" s="155">
        <v>8</v>
      </c>
      <c r="C3939" s="153">
        <v>149.064933</v>
      </c>
    </row>
    <row r="3940" spans="1:3" x14ac:dyDescent="0.3">
      <c r="A3940" s="156">
        <v>41803.37499999049</v>
      </c>
      <c r="B3940" s="155">
        <v>9</v>
      </c>
      <c r="C3940" s="153">
        <v>158.10585800000001</v>
      </c>
    </row>
    <row r="3941" spans="1:3" x14ac:dyDescent="0.3">
      <c r="A3941" s="156">
        <v>41803.416666657155</v>
      </c>
      <c r="B3941" s="155">
        <v>10</v>
      </c>
      <c r="C3941" s="153">
        <v>164.33059300000002</v>
      </c>
    </row>
    <row r="3942" spans="1:3" x14ac:dyDescent="0.3">
      <c r="A3942" s="156">
        <v>41803.458333323819</v>
      </c>
      <c r="B3942" s="155">
        <v>11</v>
      </c>
      <c r="C3942" s="153">
        <v>167.87457000000001</v>
      </c>
    </row>
    <row r="3943" spans="1:3" x14ac:dyDescent="0.3">
      <c r="A3943" s="156">
        <v>41803.499999990483</v>
      </c>
      <c r="B3943" s="155">
        <v>12</v>
      </c>
      <c r="C3943" s="153">
        <v>170.26837900000001</v>
      </c>
    </row>
    <row r="3944" spans="1:3" x14ac:dyDescent="0.3">
      <c r="A3944" s="156">
        <v>41803.541666657147</v>
      </c>
      <c r="B3944" s="155">
        <v>13</v>
      </c>
      <c r="C3944" s="153">
        <v>173.27814699999999</v>
      </c>
    </row>
    <row r="3945" spans="1:3" x14ac:dyDescent="0.3">
      <c r="A3945" s="156">
        <v>41803.583333323812</v>
      </c>
      <c r="B3945" s="155">
        <v>14</v>
      </c>
      <c r="C3945" s="153">
        <v>169.83470500000001</v>
      </c>
    </row>
    <row r="3946" spans="1:3" x14ac:dyDescent="0.3">
      <c r="A3946" s="156">
        <v>41803.624999990476</v>
      </c>
      <c r="B3946" s="155">
        <v>15</v>
      </c>
      <c r="C3946" s="153">
        <v>164.67652699999999</v>
      </c>
    </row>
    <row r="3947" spans="1:3" x14ac:dyDescent="0.3">
      <c r="A3947" s="156">
        <v>41803.66666665714</v>
      </c>
      <c r="B3947" s="155">
        <v>16</v>
      </c>
      <c r="C3947" s="153">
        <v>161.64557099999999</v>
      </c>
    </row>
    <row r="3948" spans="1:3" x14ac:dyDescent="0.3">
      <c r="A3948" s="156">
        <v>41803.708333323804</v>
      </c>
      <c r="B3948" s="155">
        <v>17</v>
      </c>
      <c r="C3948" s="153">
        <v>158.61930799999999</v>
      </c>
    </row>
    <row r="3949" spans="1:3" x14ac:dyDescent="0.3">
      <c r="A3949" s="156">
        <v>41803.749999990468</v>
      </c>
      <c r="B3949" s="155">
        <v>18</v>
      </c>
      <c r="C3949" s="153">
        <v>153.16515899999999</v>
      </c>
    </row>
    <row r="3950" spans="1:3" x14ac:dyDescent="0.3">
      <c r="A3950" s="156">
        <v>41803.791666657133</v>
      </c>
      <c r="B3950" s="155">
        <v>19</v>
      </c>
      <c r="C3950" s="153">
        <v>144.60747900000001</v>
      </c>
    </row>
    <row r="3951" spans="1:3" x14ac:dyDescent="0.3">
      <c r="A3951" s="156">
        <v>41803.833333323797</v>
      </c>
      <c r="B3951" s="155">
        <v>20</v>
      </c>
      <c r="C3951" s="153">
        <v>137.45840200000001</v>
      </c>
    </row>
    <row r="3952" spans="1:3" x14ac:dyDescent="0.3">
      <c r="A3952" s="156">
        <v>41803.874999990461</v>
      </c>
      <c r="B3952" s="155">
        <v>21</v>
      </c>
      <c r="C3952" s="153">
        <v>134.98753200000002</v>
      </c>
    </row>
    <row r="3953" spans="1:3" x14ac:dyDescent="0.3">
      <c r="A3953" s="156">
        <v>41803.916666657125</v>
      </c>
      <c r="B3953" s="155">
        <v>22</v>
      </c>
      <c r="C3953" s="153">
        <v>136.69998000000001</v>
      </c>
    </row>
    <row r="3954" spans="1:3" x14ac:dyDescent="0.3">
      <c r="A3954" s="156">
        <v>41803.95833332379</v>
      </c>
      <c r="B3954" s="155">
        <v>23</v>
      </c>
      <c r="C3954" s="153">
        <v>135.275125</v>
      </c>
    </row>
    <row r="3955" spans="1:3" x14ac:dyDescent="0.3">
      <c r="A3955" s="156">
        <v>41803.95833332379</v>
      </c>
      <c r="B3955" s="155">
        <v>24</v>
      </c>
      <c r="C3955" s="153">
        <v>131.592771</v>
      </c>
    </row>
    <row r="3956" spans="1:3" x14ac:dyDescent="0.3">
      <c r="A3956" s="156">
        <v>41804.041666657118</v>
      </c>
      <c r="B3956" s="155">
        <v>1</v>
      </c>
      <c r="C3956" s="153">
        <v>127.965733</v>
      </c>
    </row>
    <row r="3957" spans="1:3" x14ac:dyDescent="0.3">
      <c r="A3957" s="156">
        <v>41804.083333323782</v>
      </c>
      <c r="B3957" s="155">
        <v>2</v>
      </c>
      <c r="C3957" s="153">
        <v>125.27965300000001</v>
      </c>
    </row>
    <row r="3958" spans="1:3" x14ac:dyDescent="0.3">
      <c r="A3958" s="156">
        <v>41804.124999990447</v>
      </c>
      <c r="B3958" s="155">
        <v>3</v>
      </c>
      <c r="C3958" s="153">
        <v>122.56598299999999</v>
      </c>
    </row>
    <row r="3959" spans="1:3" x14ac:dyDescent="0.3">
      <c r="A3959" s="156">
        <v>41804.166666657111</v>
      </c>
      <c r="B3959" s="155">
        <v>4</v>
      </c>
      <c r="C3959" s="153">
        <v>120.03209899999999</v>
      </c>
    </row>
    <row r="3960" spans="1:3" x14ac:dyDescent="0.3">
      <c r="A3960" s="156">
        <v>41804.208333323775</v>
      </c>
      <c r="B3960" s="155">
        <v>5</v>
      </c>
      <c r="C3960" s="153">
        <v>117.539221</v>
      </c>
    </row>
    <row r="3961" spans="1:3" x14ac:dyDescent="0.3">
      <c r="A3961" s="156">
        <v>41804.249999990439</v>
      </c>
      <c r="B3961" s="155">
        <v>6</v>
      </c>
      <c r="C3961" s="153">
        <v>118.87325700000001</v>
      </c>
    </row>
    <row r="3962" spans="1:3" x14ac:dyDescent="0.3">
      <c r="A3962" s="156">
        <v>41804.291666657104</v>
      </c>
      <c r="B3962" s="155">
        <v>7</v>
      </c>
      <c r="C3962" s="153">
        <v>120.871532</v>
      </c>
    </row>
    <row r="3963" spans="1:3" x14ac:dyDescent="0.3">
      <c r="A3963" s="156">
        <v>41804.333333323768</v>
      </c>
      <c r="B3963" s="155">
        <v>8</v>
      </c>
      <c r="C3963" s="153">
        <v>120.588973</v>
      </c>
    </row>
    <row r="3964" spans="1:3" x14ac:dyDescent="0.3">
      <c r="A3964" s="156">
        <v>41804.374999990432</v>
      </c>
      <c r="B3964" s="155">
        <v>9</v>
      </c>
      <c r="C3964" s="153">
        <v>121.311791</v>
      </c>
    </row>
    <row r="3965" spans="1:3" x14ac:dyDescent="0.3">
      <c r="A3965" s="156">
        <v>41804.416666657096</v>
      </c>
      <c r="B3965" s="155">
        <v>10</v>
      </c>
      <c r="C3965" s="153">
        <v>122.86499100000002</v>
      </c>
    </row>
    <row r="3966" spans="1:3" x14ac:dyDescent="0.3">
      <c r="A3966" s="156">
        <v>41804.458333323761</v>
      </c>
      <c r="B3966" s="155">
        <v>11</v>
      </c>
      <c r="C3966" s="153">
        <v>122.54595100000002</v>
      </c>
    </row>
    <row r="3967" spans="1:3" x14ac:dyDescent="0.3">
      <c r="A3967" s="156">
        <v>41804.499999990425</v>
      </c>
      <c r="B3967" s="155">
        <v>12</v>
      </c>
      <c r="C3967" s="153">
        <v>125.332402</v>
      </c>
    </row>
    <row r="3968" spans="1:3" x14ac:dyDescent="0.3">
      <c r="A3968" s="156">
        <v>41804.541666657089</v>
      </c>
      <c r="B3968" s="155">
        <v>13</v>
      </c>
      <c r="C3968" s="153">
        <v>122.925329</v>
      </c>
    </row>
    <row r="3969" spans="1:3" x14ac:dyDescent="0.3">
      <c r="A3969" s="156">
        <v>41804.583333323753</v>
      </c>
      <c r="B3969" s="155">
        <v>14</v>
      </c>
      <c r="C3969" s="153">
        <v>119.01787700000001</v>
      </c>
    </row>
    <row r="3970" spans="1:3" x14ac:dyDescent="0.3">
      <c r="A3970" s="156">
        <v>41804.624999990418</v>
      </c>
      <c r="B3970" s="155">
        <v>15</v>
      </c>
      <c r="C3970" s="153">
        <v>115.694388</v>
      </c>
    </row>
    <row r="3971" spans="1:3" x14ac:dyDescent="0.3">
      <c r="A3971" s="156">
        <v>41804.666666657082</v>
      </c>
      <c r="B3971" s="155">
        <v>16</v>
      </c>
      <c r="C3971" s="153">
        <v>114.30725799999999</v>
      </c>
    </row>
    <row r="3972" spans="1:3" x14ac:dyDescent="0.3">
      <c r="A3972" s="156">
        <v>41804.708333323746</v>
      </c>
      <c r="B3972" s="155">
        <v>17</v>
      </c>
      <c r="C3972" s="153">
        <v>113.401493</v>
      </c>
    </row>
    <row r="3973" spans="1:3" x14ac:dyDescent="0.3">
      <c r="A3973" s="156">
        <v>41804.74999999041</v>
      </c>
      <c r="B3973" s="155">
        <v>18</v>
      </c>
      <c r="C3973" s="153">
        <v>112.09380200000001</v>
      </c>
    </row>
    <row r="3974" spans="1:3" x14ac:dyDescent="0.3">
      <c r="A3974" s="156">
        <v>41804.791666657075</v>
      </c>
      <c r="B3974" s="155">
        <v>19</v>
      </c>
      <c r="C3974" s="153">
        <v>111.28595300000001</v>
      </c>
    </row>
    <row r="3975" spans="1:3" x14ac:dyDescent="0.3">
      <c r="A3975" s="156">
        <v>41804.833333323739</v>
      </c>
      <c r="B3975" s="155">
        <v>20</v>
      </c>
      <c r="C3975" s="153">
        <v>109.49637000000001</v>
      </c>
    </row>
    <row r="3976" spans="1:3" x14ac:dyDescent="0.3">
      <c r="A3976" s="156">
        <v>41804.874999990403</v>
      </c>
      <c r="B3976" s="155">
        <v>21</v>
      </c>
      <c r="C3976" s="153">
        <v>108.232516</v>
      </c>
    </row>
    <row r="3977" spans="1:3" x14ac:dyDescent="0.3">
      <c r="A3977" s="156">
        <v>41804.916666657067</v>
      </c>
      <c r="B3977" s="155">
        <v>22</v>
      </c>
      <c r="C3977" s="153">
        <v>109.90639000000002</v>
      </c>
    </row>
    <row r="3978" spans="1:3" x14ac:dyDescent="0.3">
      <c r="A3978" s="156">
        <v>41804.958333323731</v>
      </c>
      <c r="B3978" s="155">
        <v>23</v>
      </c>
      <c r="C3978" s="153">
        <v>107.64331999999999</v>
      </c>
    </row>
    <row r="3979" spans="1:3" x14ac:dyDescent="0.3">
      <c r="A3979" s="156">
        <v>41804.958333323731</v>
      </c>
      <c r="B3979" s="155">
        <v>24</v>
      </c>
      <c r="C3979" s="153">
        <v>106.06888699999999</v>
      </c>
    </row>
    <row r="3980" spans="1:3" x14ac:dyDescent="0.3">
      <c r="A3980" s="156">
        <v>41805.04166665706</v>
      </c>
      <c r="B3980" s="155">
        <v>1</v>
      </c>
      <c r="C3980" s="153">
        <v>103.745167</v>
      </c>
    </row>
    <row r="3981" spans="1:3" x14ac:dyDescent="0.3">
      <c r="A3981" s="156">
        <v>41805.083333323724</v>
      </c>
      <c r="B3981" s="155">
        <v>2</v>
      </c>
      <c r="C3981" s="153">
        <v>102.701922</v>
      </c>
    </row>
    <row r="3982" spans="1:3" x14ac:dyDescent="0.3">
      <c r="A3982" s="156">
        <v>41805.124999990388</v>
      </c>
      <c r="B3982" s="155">
        <v>3</v>
      </c>
      <c r="C3982" s="153">
        <v>101.85758199999999</v>
      </c>
    </row>
    <row r="3983" spans="1:3" x14ac:dyDescent="0.3">
      <c r="A3983" s="156">
        <v>41805.166666657053</v>
      </c>
      <c r="B3983" s="155">
        <v>4</v>
      </c>
      <c r="C3983" s="153">
        <v>100.32004499999999</v>
      </c>
    </row>
    <row r="3984" spans="1:3" x14ac:dyDescent="0.3">
      <c r="A3984" s="156">
        <v>41805.208333323717</v>
      </c>
      <c r="B3984" s="155">
        <v>5</v>
      </c>
      <c r="C3984" s="153">
        <v>101.48797599999999</v>
      </c>
    </row>
    <row r="3985" spans="1:3" x14ac:dyDescent="0.3">
      <c r="A3985" s="156">
        <v>41805.249999990381</v>
      </c>
      <c r="B3985" s="155">
        <v>6</v>
      </c>
      <c r="C3985" s="153">
        <v>102.43048200000001</v>
      </c>
    </row>
    <row r="3986" spans="1:3" x14ac:dyDescent="0.3">
      <c r="A3986" s="156">
        <v>41805.291666657045</v>
      </c>
      <c r="B3986" s="155">
        <v>7</v>
      </c>
      <c r="C3986" s="153">
        <v>101.674447</v>
      </c>
    </row>
    <row r="3987" spans="1:3" x14ac:dyDescent="0.3">
      <c r="A3987" s="156">
        <v>41805.33333332371</v>
      </c>
      <c r="B3987" s="155">
        <v>8</v>
      </c>
      <c r="C3987" s="153">
        <v>100.04426599999999</v>
      </c>
    </row>
    <row r="3988" spans="1:3" x14ac:dyDescent="0.3">
      <c r="A3988" s="156">
        <v>41805.374999990374</v>
      </c>
      <c r="B3988" s="155">
        <v>9</v>
      </c>
      <c r="C3988" s="153">
        <v>99.587947999999983</v>
      </c>
    </row>
    <row r="3989" spans="1:3" x14ac:dyDescent="0.3">
      <c r="A3989" s="156">
        <v>41805.416666657038</v>
      </c>
      <c r="B3989" s="155">
        <v>10</v>
      </c>
      <c r="C3989" s="153">
        <v>100.14175200000001</v>
      </c>
    </row>
    <row r="3990" spans="1:3" x14ac:dyDescent="0.3">
      <c r="A3990" s="156">
        <v>41805.458333323702</v>
      </c>
      <c r="B3990" s="155">
        <v>11</v>
      </c>
      <c r="C3990" s="153">
        <v>100.64021400000001</v>
      </c>
    </row>
    <row r="3991" spans="1:3" x14ac:dyDescent="0.3">
      <c r="A3991" s="156">
        <v>41805.499999990367</v>
      </c>
      <c r="B3991" s="155">
        <v>12</v>
      </c>
      <c r="C3991" s="153">
        <v>101.32209100000001</v>
      </c>
    </row>
    <row r="3992" spans="1:3" x14ac:dyDescent="0.3">
      <c r="A3992" s="156">
        <v>41805.541666657031</v>
      </c>
      <c r="B3992" s="155">
        <v>13</v>
      </c>
      <c r="C3992" s="153">
        <v>101.481906</v>
      </c>
    </row>
    <row r="3993" spans="1:3" x14ac:dyDescent="0.3">
      <c r="A3993" s="156">
        <v>41805.583333323695</v>
      </c>
      <c r="B3993" s="155">
        <v>14</v>
      </c>
      <c r="C3993" s="153">
        <v>101.94195999999999</v>
      </c>
    </row>
    <row r="3994" spans="1:3" x14ac:dyDescent="0.3">
      <c r="A3994" s="156">
        <v>41805.624999990359</v>
      </c>
      <c r="B3994" s="155">
        <v>15</v>
      </c>
      <c r="C3994" s="153">
        <v>102.0629</v>
      </c>
    </row>
    <row r="3995" spans="1:3" x14ac:dyDescent="0.3">
      <c r="A3995" s="156">
        <v>41805.666666657024</v>
      </c>
      <c r="B3995" s="155">
        <v>16</v>
      </c>
      <c r="C3995" s="153">
        <v>101.557062</v>
      </c>
    </row>
    <row r="3996" spans="1:3" x14ac:dyDescent="0.3">
      <c r="A3996" s="156">
        <v>41805.708333323688</v>
      </c>
      <c r="B3996" s="155">
        <v>17</v>
      </c>
      <c r="C3996" s="153">
        <v>101.49961</v>
      </c>
    </row>
    <row r="3997" spans="1:3" x14ac:dyDescent="0.3">
      <c r="A3997" s="156">
        <v>41805.749999990352</v>
      </c>
      <c r="B3997" s="155">
        <v>18</v>
      </c>
      <c r="C3997" s="153">
        <v>100.69539099999999</v>
      </c>
    </row>
    <row r="3998" spans="1:3" x14ac:dyDescent="0.3">
      <c r="A3998" s="156">
        <v>41805.791666657016</v>
      </c>
      <c r="B3998" s="155">
        <v>19</v>
      </c>
      <c r="C3998" s="153">
        <v>99.505025000000003</v>
      </c>
    </row>
    <row r="3999" spans="1:3" x14ac:dyDescent="0.3">
      <c r="A3999" s="156">
        <v>41805.833333323681</v>
      </c>
      <c r="B3999" s="155">
        <v>20</v>
      </c>
      <c r="C3999" s="153">
        <v>98.373479000000003</v>
      </c>
    </row>
    <row r="4000" spans="1:3" x14ac:dyDescent="0.3">
      <c r="A4000" s="156">
        <v>41805.874999990345</v>
      </c>
      <c r="B4000" s="155">
        <v>21</v>
      </c>
      <c r="C4000" s="153">
        <v>97.724506000000005</v>
      </c>
    </row>
    <row r="4001" spans="1:3" x14ac:dyDescent="0.3">
      <c r="A4001" s="156">
        <v>41805.916666657009</v>
      </c>
      <c r="B4001" s="155">
        <v>22</v>
      </c>
      <c r="C4001" s="153">
        <v>100.819338</v>
      </c>
    </row>
    <row r="4002" spans="1:3" x14ac:dyDescent="0.3">
      <c r="A4002" s="156">
        <v>41805.958333323673</v>
      </c>
      <c r="B4002" s="155">
        <v>23</v>
      </c>
      <c r="C4002" s="153">
        <v>101.57760300000001</v>
      </c>
    </row>
    <row r="4003" spans="1:3" x14ac:dyDescent="0.3">
      <c r="A4003" s="156">
        <v>41805.958333323673</v>
      </c>
      <c r="B4003" s="155">
        <v>24</v>
      </c>
      <c r="C4003" s="153">
        <v>100.96900599999999</v>
      </c>
    </row>
    <row r="4004" spans="1:3" x14ac:dyDescent="0.3">
      <c r="A4004" s="156">
        <v>41806.041666657002</v>
      </c>
      <c r="B4004" s="155">
        <v>1</v>
      </c>
      <c r="C4004" s="153">
        <v>101.98125999999999</v>
      </c>
    </row>
    <row r="4005" spans="1:3" x14ac:dyDescent="0.3">
      <c r="A4005" s="156">
        <v>41806.083333323666</v>
      </c>
      <c r="B4005" s="155">
        <v>2</v>
      </c>
      <c r="C4005" s="153">
        <v>102.858001</v>
      </c>
    </row>
    <row r="4006" spans="1:3" x14ac:dyDescent="0.3">
      <c r="A4006" s="156">
        <v>41806.12499999033</v>
      </c>
      <c r="B4006" s="155">
        <v>3</v>
      </c>
      <c r="C4006" s="153">
        <v>103.37953900000001</v>
      </c>
    </row>
    <row r="4007" spans="1:3" x14ac:dyDescent="0.3">
      <c r="A4007" s="156">
        <v>41806.166666656994</v>
      </c>
      <c r="B4007" s="155">
        <v>4</v>
      </c>
      <c r="C4007" s="153">
        <v>103.096797</v>
      </c>
    </row>
    <row r="4008" spans="1:3" x14ac:dyDescent="0.3">
      <c r="A4008" s="156">
        <v>41806.208333323659</v>
      </c>
      <c r="B4008" s="155">
        <v>5</v>
      </c>
      <c r="C4008" s="153">
        <v>104.78390200000001</v>
      </c>
    </row>
    <row r="4009" spans="1:3" x14ac:dyDescent="0.3">
      <c r="A4009" s="156">
        <v>41806.249999990323</v>
      </c>
      <c r="B4009" s="155">
        <v>6</v>
      </c>
      <c r="C4009" s="153">
        <v>114.59693399999999</v>
      </c>
    </row>
    <row r="4010" spans="1:3" x14ac:dyDescent="0.3">
      <c r="A4010" s="156">
        <v>41806.291666656987</v>
      </c>
      <c r="B4010" s="155">
        <v>7</v>
      </c>
      <c r="C4010" s="153">
        <v>126.933706</v>
      </c>
    </row>
    <row r="4011" spans="1:3" x14ac:dyDescent="0.3">
      <c r="A4011" s="156">
        <v>41806.333333323651</v>
      </c>
      <c r="B4011" s="155">
        <v>8</v>
      </c>
      <c r="C4011" s="153">
        <v>143.15817599999997</v>
      </c>
    </row>
    <row r="4012" spans="1:3" x14ac:dyDescent="0.3">
      <c r="A4012" s="156">
        <v>41806.374999990316</v>
      </c>
      <c r="B4012" s="155">
        <v>9</v>
      </c>
      <c r="C4012" s="153">
        <v>156.56008499999999</v>
      </c>
    </row>
    <row r="4013" spans="1:3" x14ac:dyDescent="0.3">
      <c r="A4013" s="156">
        <v>41806.41666665698</v>
      </c>
      <c r="B4013" s="155">
        <v>10</v>
      </c>
      <c r="C4013" s="153">
        <v>164.92045099999999</v>
      </c>
    </row>
    <row r="4014" spans="1:3" x14ac:dyDescent="0.3">
      <c r="A4014" s="156">
        <v>41806.458333323644</v>
      </c>
      <c r="B4014" s="155">
        <v>11</v>
      </c>
      <c r="C4014" s="153">
        <v>169.716611</v>
      </c>
    </row>
    <row r="4015" spans="1:3" x14ac:dyDescent="0.3">
      <c r="A4015" s="156">
        <v>41806.499999990308</v>
      </c>
      <c r="B4015" s="155">
        <v>12</v>
      </c>
      <c r="C4015" s="153">
        <v>171.849538</v>
      </c>
    </row>
    <row r="4016" spans="1:3" x14ac:dyDescent="0.3">
      <c r="A4016" s="156">
        <v>41806.541666656973</v>
      </c>
      <c r="B4016" s="155">
        <v>13</v>
      </c>
      <c r="C4016" s="153">
        <v>174.436633</v>
      </c>
    </row>
    <row r="4017" spans="1:3" x14ac:dyDescent="0.3">
      <c r="A4017" s="156">
        <v>41806.583333323637</v>
      </c>
      <c r="B4017" s="155">
        <v>14</v>
      </c>
      <c r="C4017" s="153">
        <v>173.667745</v>
      </c>
    </row>
    <row r="4018" spans="1:3" x14ac:dyDescent="0.3">
      <c r="A4018" s="156">
        <v>41806.624999990301</v>
      </c>
      <c r="B4018" s="155">
        <v>15</v>
      </c>
      <c r="C4018" s="153">
        <v>171.24664100000001</v>
      </c>
    </row>
    <row r="4019" spans="1:3" x14ac:dyDescent="0.3">
      <c r="A4019" s="156">
        <v>41806.666666656965</v>
      </c>
      <c r="B4019" s="155">
        <v>16</v>
      </c>
      <c r="C4019" s="153">
        <v>167.646818</v>
      </c>
    </row>
    <row r="4020" spans="1:3" x14ac:dyDescent="0.3">
      <c r="A4020" s="156">
        <v>41806.70833332363</v>
      </c>
      <c r="B4020" s="155">
        <v>17</v>
      </c>
      <c r="C4020" s="153">
        <v>165.337996</v>
      </c>
    </row>
    <row r="4021" spans="1:3" x14ac:dyDescent="0.3">
      <c r="A4021" s="156">
        <v>41806.749999990294</v>
      </c>
      <c r="B4021" s="155">
        <v>18</v>
      </c>
      <c r="C4021" s="153">
        <v>159.00985299999999</v>
      </c>
    </row>
    <row r="4022" spans="1:3" x14ac:dyDescent="0.3">
      <c r="A4022" s="156">
        <v>41806.791666656958</v>
      </c>
      <c r="B4022" s="155">
        <v>19</v>
      </c>
      <c r="C4022" s="153">
        <v>150.871624</v>
      </c>
    </row>
    <row r="4023" spans="1:3" x14ac:dyDescent="0.3">
      <c r="A4023" s="156">
        <v>41806.833333323622</v>
      </c>
      <c r="B4023" s="155">
        <v>20</v>
      </c>
      <c r="C4023" s="153">
        <v>144.35371800000001</v>
      </c>
    </row>
    <row r="4024" spans="1:3" x14ac:dyDescent="0.3">
      <c r="A4024" s="156">
        <v>41806.874999990287</v>
      </c>
      <c r="B4024" s="155">
        <v>21</v>
      </c>
      <c r="C4024" s="153">
        <v>139.841204</v>
      </c>
    </row>
    <row r="4025" spans="1:3" x14ac:dyDescent="0.3">
      <c r="A4025" s="156">
        <v>41806.916666656951</v>
      </c>
      <c r="B4025" s="155">
        <v>22</v>
      </c>
      <c r="C4025" s="153">
        <v>141.33552799999998</v>
      </c>
    </row>
    <row r="4026" spans="1:3" x14ac:dyDescent="0.3">
      <c r="A4026" s="156">
        <v>41806.958333323615</v>
      </c>
      <c r="B4026" s="155">
        <v>23</v>
      </c>
      <c r="C4026" s="153">
        <v>141.118686</v>
      </c>
    </row>
    <row r="4027" spans="1:3" x14ac:dyDescent="0.3">
      <c r="A4027" s="156">
        <v>41806.958333323615</v>
      </c>
      <c r="B4027" s="155">
        <v>24</v>
      </c>
      <c r="C4027" s="153">
        <v>138.562859</v>
      </c>
    </row>
    <row r="4028" spans="1:3" x14ac:dyDescent="0.3">
      <c r="A4028" s="156">
        <v>41807.041666656944</v>
      </c>
      <c r="B4028" s="155">
        <v>1</v>
      </c>
      <c r="C4028" s="153">
        <v>133.849749</v>
      </c>
    </row>
    <row r="4029" spans="1:3" x14ac:dyDescent="0.3">
      <c r="A4029" s="156">
        <v>41807.083333323608</v>
      </c>
      <c r="B4029" s="155">
        <v>2</v>
      </c>
      <c r="C4029" s="153">
        <v>130.11924800000003</v>
      </c>
    </row>
    <row r="4030" spans="1:3" x14ac:dyDescent="0.3">
      <c r="A4030" s="156">
        <v>41807.124999990272</v>
      </c>
      <c r="B4030" s="155">
        <v>3</v>
      </c>
      <c r="C4030" s="153">
        <v>127.42678100000001</v>
      </c>
    </row>
    <row r="4031" spans="1:3" x14ac:dyDescent="0.3">
      <c r="A4031" s="156">
        <v>41807.166666656936</v>
      </c>
      <c r="B4031" s="155">
        <v>4</v>
      </c>
      <c r="C4031" s="153">
        <v>126.71902800000001</v>
      </c>
    </row>
    <row r="4032" spans="1:3" x14ac:dyDescent="0.3">
      <c r="A4032" s="156">
        <v>41807.208333323601</v>
      </c>
      <c r="B4032" s="155">
        <v>5</v>
      </c>
      <c r="C4032" s="153">
        <v>125.75230999999999</v>
      </c>
    </row>
    <row r="4033" spans="1:3" x14ac:dyDescent="0.3">
      <c r="A4033" s="156">
        <v>41807.249999990265</v>
      </c>
      <c r="B4033" s="155">
        <v>6</v>
      </c>
      <c r="C4033" s="153">
        <v>132.111524</v>
      </c>
    </row>
    <row r="4034" spans="1:3" x14ac:dyDescent="0.3">
      <c r="A4034" s="156">
        <v>41807.291666656929</v>
      </c>
      <c r="B4034" s="155">
        <v>7</v>
      </c>
      <c r="C4034" s="153">
        <v>142.872604</v>
      </c>
    </row>
    <row r="4035" spans="1:3" x14ac:dyDescent="0.3">
      <c r="A4035" s="156">
        <v>41807.333333323593</v>
      </c>
      <c r="B4035" s="155">
        <v>8</v>
      </c>
      <c r="C4035" s="153">
        <v>154.88799299999999</v>
      </c>
    </row>
    <row r="4036" spans="1:3" x14ac:dyDescent="0.3">
      <c r="A4036" s="156">
        <v>41807.374999990257</v>
      </c>
      <c r="B4036" s="155">
        <v>9</v>
      </c>
      <c r="C4036" s="153">
        <v>165.95008999999999</v>
      </c>
    </row>
    <row r="4037" spans="1:3" x14ac:dyDescent="0.3">
      <c r="A4037" s="156">
        <v>41807.416666656922</v>
      </c>
      <c r="B4037" s="155">
        <v>10</v>
      </c>
      <c r="C4037" s="153">
        <v>174.26200299999999</v>
      </c>
    </row>
    <row r="4038" spans="1:3" x14ac:dyDescent="0.3">
      <c r="A4038" s="156">
        <v>41807.458333323586</v>
      </c>
      <c r="B4038" s="155">
        <v>11</v>
      </c>
      <c r="C4038" s="153">
        <v>178.50037800000001</v>
      </c>
    </row>
    <row r="4039" spans="1:3" x14ac:dyDescent="0.3">
      <c r="A4039" s="156">
        <v>41807.49999999025</v>
      </c>
      <c r="B4039" s="155">
        <v>12</v>
      </c>
      <c r="C4039" s="153">
        <v>181.103059</v>
      </c>
    </row>
    <row r="4040" spans="1:3" x14ac:dyDescent="0.3">
      <c r="A4040" s="156">
        <v>41807.541666656914</v>
      </c>
      <c r="B4040" s="155">
        <v>13</v>
      </c>
      <c r="C4040" s="153">
        <v>180.62114800000001</v>
      </c>
    </row>
    <row r="4041" spans="1:3" x14ac:dyDescent="0.3">
      <c r="A4041" s="156">
        <v>41807.583333323579</v>
      </c>
      <c r="B4041" s="155">
        <v>14</v>
      </c>
      <c r="C4041" s="153">
        <v>177.45244399999999</v>
      </c>
    </row>
    <row r="4042" spans="1:3" x14ac:dyDescent="0.3">
      <c r="A4042" s="156">
        <v>41807.624999990243</v>
      </c>
      <c r="B4042" s="155">
        <v>15</v>
      </c>
      <c r="C4042" s="153">
        <v>169.41142799999997</v>
      </c>
    </row>
    <row r="4043" spans="1:3" x14ac:dyDescent="0.3">
      <c r="A4043" s="156">
        <v>41807.666666656907</v>
      </c>
      <c r="B4043" s="155">
        <v>16</v>
      </c>
      <c r="C4043" s="153">
        <v>169.229041</v>
      </c>
    </row>
    <row r="4044" spans="1:3" x14ac:dyDescent="0.3">
      <c r="A4044" s="156">
        <v>41807.708333323571</v>
      </c>
      <c r="B4044" s="155">
        <v>17</v>
      </c>
      <c r="C4044" s="153">
        <v>165.62588900000003</v>
      </c>
    </row>
    <row r="4045" spans="1:3" x14ac:dyDescent="0.3">
      <c r="A4045" s="156">
        <v>41807.749999990236</v>
      </c>
      <c r="B4045" s="155">
        <v>18</v>
      </c>
      <c r="C4045" s="153">
        <v>159.65356200000002</v>
      </c>
    </row>
    <row r="4046" spans="1:3" x14ac:dyDescent="0.3">
      <c r="A4046" s="156">
        <v>41807.7916666569</v>
      </c>
      <c r="B4046" s="155">
        <v>19</v>
      </c>
      <c r="C4046" s="153">
        <v>151.64527200000001</v>
      </c>
    </row>
    <row r="4047" spans="1:3" x14ac:dyDescent="0.3">
      <c r="A4047" s="156">
        <v>41807.833333323564</v>
      </c>
      <c r="B4047" s="155">
        <v>20</v>
      </c>
      <c r="C4047" s="153">
        <v>144.72773800000002</v>
      </c>
    </row>
    <row r="4048" spans="1:3" x14ac:dyDescent="0.3">
      <c r="A4048" s="156">
        <v>41807.874999990228</v>
      </c>
      <c r="B4048" s="155">
        <v>21</v>
      </c>
      <c r="C4048" s="153">
        <v>140.57596999999998</v>
      </c>
    </row>
    <row r="4049" spans="1:3" x14ac:dyDescent="0.3">
      <c r="A4049" s="156">
        <v>41807.916666656893</v>
      </c>
      <c r="B4049" s="155">
        <v>22</v>
      </c>
      <c r="C4049" s="153">
        <v>141.92733800000002</v>
      </c>
    </row>
    <row r="4050" spans="1:3" x14ac:dyDescent="0.3">
      <c r="A4050" s="156">
        <v>41807.958333323557</v>
      </c>
      <c r="B4050" s="155">
        <v>23</v>
      </c>
      <c r="C4050" s="153">
        <v>141.244482</v>
      </c>
    </row>
    <row r="4051" spans="1:3" x14ac:dyDescent="0.3">
      <c r="A4051" s="156">
        <v>41807.958333323557</v>
      </c>
      <c r="B4051" s="155">
        <v>24</v>
      </c>
      <c r="C4051" s="153">
        <v>137.91342100000003</v>
      </c>
    </row>
    <row r="4052" spans="1:3" x14ac:dyDescent="0.3">
      <c r="A4052" s="156">
        <v>41808.041666656885</v>
      </c>
      <c r="B4052" s="155">
        <v>1</v>
      </c>
      <c r="C4052" s="153">
        <v>134.345337</v>
      </c>
    </row>
    <row r="4053" spans="1:3" x14ac:dyDescent="0.3">
      <c r="A4053" s="156">
        <v>41808.08333332355</v>
      </c>
      <c r="B4053" s="155">
        <v>2</v>
      </c>
      <c r="C4053" s="153">
        <v>129.99272300000001</v>
      </c>
    </row>
    <row r="4054" spans="1:3" x14ac:dyDescent="0.3">
      <c r="A4054" s="156">
        <v>41808.124999990214</v>
      </c>
      <c r="B4054" s="155">
        <v>3</v>
      </c>
      <c r="C4054" s="153">
        <v>126.58781500000001</v>
      </c>
    </row>
    <row r="4055" spans="1:3" x14ac:dyDescent="0.3">
      <c r="A4055" s="156">
        <v>41808.166666656878</v>
      </c>
      <c r="B4055" s="155">
        <v>4</v>
      </c>
      <c r="C4055" s="153">
        <v>125.399766</v>
      </c>
    </row>
    <row r="4056" spans="1:3" x14ac:dyDescent="0.3">
      <c r="A4056" s="156">
        <v>41808.208333323542</v>
      </c>
      <c r="B4056" s="155">
        <v>5</v>
      </c>
      <c r="C4056" s="153">
        <v>125.06591700000001</v>
      </c>
    </row>
    <row r="4057" spans="1:3" x14ac:dyDescent="0.3">
      <c r="A4057" s="156">
        <v>41808.249999990207</v>
      </c>
      <c r="B4057" s="155">
        <v>6</v>
      </c>
      <c r="C4057" s="153">
        <v>131.73915300000002</v>
      </c>
    </row>
    <row r="4058" spans="1:3" x14ac:dyDescent="0.3">
      <c r="A4058" s="156">
        <v>41808.291666656871</v>
      </c>
      <c r="B4058" s="155">
        <v>7</v>
      </c>
      <c r="C4058" s="153">
        <v>138.93235999999999</v>
      </c>
    </row>
    <row r="4059" spans="1:3" x14ac:dyDescent="0.3">
      <c r="A4059" s="156">
        <v>41808.333333323535</v>
      </c>
      <c r="B4059" s="155">
        <v>8</v>
      </c>
      <c r="C4059" s="153">
        <v>148.29004</v>
      </c>
    </row>
    <row r="4060" spans="1:3" x14ac:dyDescent="0.3">
      <c r="A4060" s="156">
        <v>41808.374999990199</v>
      </c>
      <c r="B4060" s="155">
        <v>9</v>
      </c>
      <c r="C4060" s="153">
        <v>158.07263700000001</v>
      </c>
    </row>
    <row r="4061" spans="1:3" x14ac:dyDescent="0.3">
      <c r="A4061" s="156">
        <v>41808.416666656864</v>
      </c>
      <c r="B4061" s="155">
        <v>10</v>
      </c>
      <c r="C4061" s="153">
        <v>166.51227400000002</v>
      </c>
    </row>
    <row r="4062" spans="1:3" x14ac:dyDescent="0.3">
      <c r="A4062" s="156">
        <v>41808.458333323528</v>
      </c>
      <c r="B4062" s="155">
        <v>11</v>
      </c>
      <c r="C4062" s="153">
        <v>171.17224400000001</v>
      </c>
    </row>
    <row r="4063" spans="1:3" x14ac:dyDescent="0.3">
      <c r="A4063" s="156">
        <v>41808.499999990192</v>
      </c>
      <c r="B4063" s="155">
        <v>12</v>
      </c>
      <c r="C4063" s="153">
        <v>172.601133</v>
      </c>
    </row>
    <row r="4064" spans="1:3" x14ac:dyDescent="0.3">
      <c r="A4064" s="156">
        <v>41808.541666656856</v>
      </c>
      <c r="B4064" s="155">
        <v>13</v>
      </c>
      <c r="C4064" s="153">
        <v>174.53454100000002</v>
      </c>
    </row>
    <row r="4065" spans="1:3" x14ac:dyDescent="0.3">
      <c r="A4065" s="156">
        <v>41808.58333332352</v>
      </c>
      <c r="B4065" s="155">
        <v>14</v>
      </c>
      <c r="C4065" s="153">
        <v>171.486929</v>
      </c>
    </row>
    <row r="4066" spans="1:3" x14ac:dyDescent="0.3">
      <c r="A4066" s="156">
        <v>41808.624999990185</v>
      </c>
      <c r="B4066" s="155">
        <v>15</v>
      </c>
      <c r="C4066" s="153">
        <v>169.809011</v>
      </c>
    </row>
    <row r="4067" spans="1:3" x14ac:dyDescent="0.3">
      <c r="A4067" s="156">
        <v>41808.666666656849</v>
      </c>
      <c r="B4067" s="155">
        <v>16</v>
      </c>
      <c r="C4067" s="153">
        <v>167.31351999999998</v>
      </c>
    </row>
    <row r="4068" spans="1:3" x14ac:dyDescent="0.3">
      <c r="A4068" s="156">
        <v>41808.708333323513</v>
      </c>
      <c r="B4068" s="155">
        <v>17</v>
      </c>
      <c r="C4068" s="153">
        <v>163.81298700000002</v>
      </c>
    </row>
    <row r="4069" spans="1:3" x14ac:dyDescent="0.3">
      <c r="A4069" s="156">
        <v>41808.749999990177</v>
      </c>
      <c r="B4069" s="155">
        <v>18</v>
      </c>
      <c r="C4069" s="153">
        <v>159.74520800000002</v>
      </c>
    </row>
    <row r="4070" spans="1:3" x14ac:dyDescent="0.3">
      <c r="A4070" s="156">
        <v>41808.791666656842</v>
      </c>
      <c r="B4070" s="155">
        <v>19</v>
      </c>
      <c r="C4070" s="153">
        <v>150.876304</v>
      </c>
    </row>
    <row r="4071" spans="1:3" x14ac:dyDescent="0.3">
      <c r="A4071" s="156">
        <v>41808.833333323506</v>
      </c>
      <c r="B4071" s="155">
        <v>20</v>
      </c>
      <c r="C4071" s="153">
        <v>142.44467700000001</v>
      </c>
    </row>
    <row r="4072" spans="1:3" x14ac:dyDescent="0.3">
      <c r="A4072" s="156">
        <v>41808.87499999017</v>
      </c>
      <c r="B4072" s="155">
        <v>21</v>
      </c>
      <c r="C4072" s="153">
        <v>141.27740900000001</v>
      </c>
    </row>
    <row r="4073" spans="1:3" x14ac:dyDescent="0.3">
      <c r="A4073" s="156">
        <v>41808.916666656834</v>
      </c>
      <c r="B4073" s="155">
        <v>22</v>
      </c>
      <c r="C4073" s="153">
        <v>141.81404700000002</v>
      </c>
    </row>
    <row r="4074" spans="1:3" x14ac:dyDescent="0.3">
      <c r="A4074" s="156">
        <v>41808.958333323499</v>
      </c>
      <c r="B4074" s="155">
        <v>23</v>
      </c>
      <c r="C4074" s="153">
        <v>141.37545900000001</v>
      </c>
    </row>
    <row r="4075" spans="1:3" x14ac:dyDescent="0.3">
      <c r="A4075" s="156">
        <v>41808.958333323499</v>
      </c>
      <c r="B4075" s="155">
        <v>24</v>
      </c>
      <c r="C4075" s="153">
        <v>138.20574200000001</v>
      </c>
    </row>
    <row r="4076" spans="1:3" x14ac:dyDescent="0.3">
      <c r="A4076" s="156">
        <v>41809.041666656827</v>
      </c>
      <c r="B4076" s="155">
        <v>1</v>
      </c>
      <c r="C4076" s="153">
        <v>134.40021899999999</v>
      </c>
    </row>
    <row r="4077" spans="1:3" x14ac:dyDescent="0.3">
      <c r="A4077" s="156">
        <v>41809.083333323491</v>
      </c>
      <c r="B4077" s="155">
        <v>2</v>
      </c>
      <c r="C4077" s="153">
        <v>132.04492400000001</v>
      </c>
    </row>
    <row r="4078" spans="1:3" x14ac:dyDescent="0.3">
      <c r="A4078" s="156">
        <v>41809.124999990156</v>
      </c>
      <c r="B4078" s="155">
        <v>3</v>
      </c>
      <c r="C4078" s="153">
        <v>128.65204199999999</v>
      </c>
    </row>
    <row r="4079" spans="1:3" x14ac:dyDescent="0.3">
      <c r="A4079" s="156">
        <v>41809.16666665682</v>
      </c>
      <c r="B4079" s="155">
        <v>4</v>
      </c>
      <c r="C4079" s="153">
        <v>126.33522500000001</v>
      </c>
    </row>
    <row r="4080" spans="1:3" x14ac:dyDescent="0.3">
      <c r="A4080" s="156">
        <v>41809.208333323484</v>
      </c>
      <c r="B4080" s="155">
        <v>5</v>
      </c>
      <c r="C4080" s="153">
        <v>125.95621799999999</v>
      </c>
    </row>
    <row r="4081" spans="1:3" x14ac:dyDescent="0.3">
      <c r="A4081" s="156">
        <v>41809.249999990148</v>
      </c>
      <c r="B4081" s="155">
        <v>6</v>
      </c>
      <c r="C4081" s="153">
        <v>131.87532599999997</v>
      </c>
    </row>
    <row r="4082" spans="1:3" x14ac:dyDescent="0.3">
      <c r="A4082" s="156">
        <v>41809.291666656813</v>
      </c>
      <c r="B4082" s="155">
        <v>7</v>
      </c>
      <c r="C4082" s="153">
        <v>140.64104399999999</v>
      </c>
    </row>
    <row r="4083" spans="1:3" x14ac:dyDescent="0.3">
      <c r="A4083" s="156">
        <v>41809.333333323477</v>
      </c>
      <c r="B4083" s="155">
        <v>8</v>
      </c>
      <c r="C4083" s="153">
        <v>150.77395799999999</v>
      </c>
    </row>
    <row r="4084" spans="1:3" x14ac:dyDescent="0.3">
      <c r="A4084" s="156">
        <v>41809.374999990141</v>
      </c>
      <c r="B4084" s="155">
        <v>9</v>
      </c>
      <c r="C4084" s="153">
        <v>161.14361000000002</v>
      </c>
    </row>
    <row r="4085" spans="1:3" x14ac:dyDescent="0.3">
      <c r="A4085" s="156">
        <v>41809.416666656805</v>
      </c>
      <c r="B4085" s="155">
        <v>10</v>
      </c>
      <c r="C4085" s="153">
        <v>168.49292299999999</v>
      </c>
    </row>
    <row r="4086" spans="1:3" x14ac:dyDescent="0.3">
      <c r="A4086" s="156">
        <v>41809.45833332347</v>
      </c>
      <c r="B4086" s="155">
        <v>11</v>
      </c>
      <c r="C4086" s="153">
        <v>173.983137</v>
      </c>
    </row>
    <row r="4087" spans="1:3" x14ac:dyDescent="0.3">
      <c r="A4087" s="156">
        <v>41809.499999990134</v>
      </c>
      <c r="B4087" s="155">
        <v>12</v>
      </c>
      <c r="C4087" s="153">
        <v>174.18149799999998</v>
      </c>
    </row>
    <row r="4088" spans="1:3" x14ac:dyDescent="0.3">
      <c r="A4088" s="156">
        <v>41809.541666656798</v>
      </c>
      <c r="B4088" s="155">
        <v>13</v>
      </c>
      <c r="C4088" s="153">
        <v>177.67671899999999</v>
      </c>
    </row>
    <row r="4089" spans="1:3" x14ac:dyDescent="0.3">
      <c r="A4089" s="156">
        <v>41809.583333323462</v>
      </c>
      <c r="B4089" s="155">
        <v>14</v>
      </c>
      <c r="C4089" s="153">
        <v>173.52744100000001</v>
      </c>
    </row>
    <row r="4090" spans="1:3" x14ac:dyDescent="0.3">
      <c r="A4090" s="156">
        <v>41809.624999990127</v>
      </c>
      <c r="B4090" s="155">
        <v>15</v>
      </c>
      <c r="C4090" s="153">
        <v>169.63847899999999</v>
      </c>
    </row>
    <row r="4091" spans="1:3" x14ac:dyDescent="0.3">
      <c r="A4091" s="156">
        <v>41809.666666656791</v>
      </c>
      <c r="B4091" s="155">
        <v>16</v>
      </c>
      <c r="C4091" s="153">
        <v>166.82135900000003</v>
      </c>
    </row>
    <row r="4092" spans="1:3" x14ac:dyDescent="0.3">
      <c r="A4092" s="156">
        <v>41809.708333323455</v>
      </c>
      <c r="B4092" s="155">
        <v>17</v>
      </c>
      <c r="C4092" s="153">
        <v>164.76082700000001</v>
      </c>
    </row>
    <row r="4093" spans="1:3" x14ac:dyDescent="0.3">
      <c r="A4093" s="156">
        <v>41809.749999990119</v>
      </c>
      <c r="B4093" s="155">
        <v>18</v>
      </c>
      <c r="C4093" s="153">
        <v>159.337773</v>
      </c>
    </row>
    <row r="4094" spans="1:3" x14ac:dyDescent="0.3">
      <c r="A4094" s="156">
        <v>41809.791666656783</v>
      </c>
      <c r="B4094" s="155">
        <v>19</v>
      </c>
      <c r="C4094" s="153">
        <v>150.25985299999999</v>
      </c>
    </row>
    <row r="4095" spans="1:3" x14ac:dyDescent="0.3">
      <c r="A4095" s="156">
        <v>41809.833333323448</v>
      </c>
      <c r="B4095" s="155">
        <v>20</v>
      </c>
      <c r="C4095" s="153">
        <v>143.38578099999998</v>
      </c>
    </row>
    <row r="4096" spans="1:3" x14ac:dyDescent="0.3">
      <c r="A4096" s="156">
        <v>41809.874999990112</v>
      </c>
      <c r="B4096" s="155">
        <v>21</v>
      </c>
      <c r="C4096" s="153">
        <v>140.043305</v>
      </c>
    </row>
    <row r="4097" spans="1:3" x14ac:dyDescent="0.3">
      <c r="A4097" s="156">
        <v>41809.916666656776</v>
      </c>
      <c r="B4097" s="155">
        <v>22</v>
      </c>
      <c r="C4097" s="153">
        <v>142.87108800000001</v>
      </c>
    </row>
    <row r="4098" spans="1:3" x14ac:dyDescent="0.3">
      <c r="A4098" s="156">
        <v>41809.95833332344</v>
      </c>
      <c r="B4098" s="155">
        <v>23</v>
      </c>
      <c r="C4098" s="153">
        <v>144.01763499999998</v>
      </c>
    </row>
    <row r="4099" spans="1:3" x14ac:dyDescent="0.3">
      <c r="A4099" s="156">
        <v>41809.95833332344</v>
      </c>
      <c r="B4099" s="155">
        <v>24</v>
      </c>
      <c r="C4099" s="153">
        <v>141.874799</v>
      </c>
    </row>
    <row r="4100" spans="1:3" x14ac:dyDescent="0.3">
      <c r="A4100" s="156">
        <v>41810.041666656769</v>
      </c>
      <c r="B4100" s="155">
        <v>1</v>
      </c>
      <c r="C4100" s="153">
        <v>137.86663899999999</v>
      </c>
    </row>
    <row r="4101" spans="1:3" x14ac:dyDescent="0.3">
      <c r="A4101" s="156">
        <v>41810.083333323433</v>
      </c>
      <c r="B4101" s="155">
        <v>2</v>
      </c>
      <c r="C4101" s="153">
        <v>134.26099199999999</v>
      </c>
    </row>
    <row r="4102" spans="1:3" x14ac:dyDescent="0.3">
      <c r="A4102" s="156">
        <v>41810.124999990097</v>
      </c>
      <c r="B4102" s="155">
        <v>3</v>
      </c>
      <c r="C4102" s="153">
        <v>130.41304</v>
      </c>
    </row>
    <row r="4103" spans="1:3" x14ac:dyDescent="0.3">
      <c r="A4103" s="156">
        <v>41810.166666656762</v>
      </c>
      <c r="B4103" s="155">
        <v>4</v>
      </c>
      <c r="C4103" s="153">
        <v>127.80858499999999</v>
      </c>
    </row>
    <row r="4104" spans="1:3" x14ac:dyDescent="0.3">
      <c r="A4104" s="156">
        <v>41810.208333323426</v>
      </c>
      <c r="B4104" s="155">
        <v>5</v>
      </c>
      <c r="C4104" s="153">
        <v>126.12405199999999</v>
      </c>
    </row>
    <row r="4105" spans="1:3" x14ac:dyDescent="0.3">
      <c r="A4105" s="156">
        <v>41810.24999999009</v>
      </c>
      <c r="B4105" s="155">
        <v>6</v>
      </c>
      <c r="C4105" s="153">
        <v>132.57260400000001</v>
      </c>
    </row>
    <row r="4106" spans="1:3" x14ac:dyDescent="0.3">
      <c r="A4106" s="156">
        <v>41810.291666656754</v>
      </c>
      <c r="B4106" s="155">
        <v>7</v>
      </c>
      <c r="C4106" s="153">
        <v>142.91088300000001</v>
      </c>
    </row>
    <row r="4107" spans="1:3" x14ac:dyDescent="0.3">
      <c r="A4107" s="156">
        <v>41810.333333323419</v>
      </c>
      <c r="B4107" s="155">
        <v>8</v>
      </c>
      <c r="C4107" s="153">
        <v>152.86500100000001</v>
      </c>
    </row>
    <row r="4108" spans="1:3" x14ac:dyDescent="0.3">
      <c r="A4108" s="156">
        <v>41810.374999990083</v>
      </c>
      <c r="B4108" s="155">
        <v>9</v>
      </c>
      <c r="C4108" s="153">
        <v>161.32750599999997</v>
      </c>
    </row>
    <row r="4109" spans="1:3" x14ac:dyDescent="0.3">
      <c r="A4109" s="156">
        <v>41810.416666656747</v>
      </c>
      <c r="B4109" s="155">
        <v>10</v>
      </c>
      <c r="C4109" s="153">
        <v>168.633217</v>
      </c>
    </row>
    <row r="4110" spans="1:3" x14ac:dyDescent="0.3">
      <c r="A4110" s="156">
        <v>41810.458333323411</v>
      </c>
      <c r="B4110" s="155">
        <v>11</v>
      </c>
      <c r="C4110" s="153">
        <v>169.21442400000001</v>
      </c>
    </row>
    <row r="4111" spans="1:3" x14ac:dyDescent="0.3">
      <c r="A4111" s="156">
        <v>41810.499999990076</v>
      </c>
      <c r="B4111" s="155">
        <v>12</v>
      </c>
      <c r="C4111" s="153">
        <v>161.43928099999999</v>
      </c>
    </row>
    <row r="4112" spans="1:3" x14ac:dyDescent="0.3">
      <c r="A4112" s="156">
        <v>41810.54166665674</v>
      </c>
      <c r="B4112" s="155">
        <v>13</v>
      </c>
      <c r="C4112" s="153">
        <v>143.31627900000001</v>
      </c>
    </row>
    <row r="4113" spans="1:3" x14ac:dyDescent="0.3">
      <c r="A4113" s="156">
        <v>41810.583333323404</v>
      </c>
      <c r="B4113" s="155">
        <v>14</v>
      </c>
      <c r="C4113" s="153">
        <v>164.207573</v>
      </c>
    </row>
    <row r="4114" spans="1:3" x14ac:dyDescent="0.3">
      <c r="A4114" s="156">
        <v>41810.624999990068</v>
      </c>
      <c r="B4114" s="155">
        <v>15</v>
      </c>
      <c r="C4114" s="153">
        <v>164.46739200000002</v>
      </c>
    </row>
    <row r="4115" spans="1:3" x14ac:dyDescent="0.3">
      <c r="A4115" s="156">
        <v>41810.666666656733</v>
      </c>
      <c r="B4115" s="155">
        <v>16</v>
      </c>
      <c r="C4115" s="153">
        <v>162.747196</v>
      </c>
    </row>
    <row r="4116" spans="1:3" x14ac:dyDescent="0.3">
      <c r="A4116" s="156">
        <v>41810.708333323397</v>
      </c>
      <c r="B4116" s="155">
        <v>17</v>
      </c>
      <c r="C4116" s="153">
        <v>161.74312599999999</v>
      </c>
    </row>
    <row r="4117" spans="1:3" x14ac:dyDescent="0.3">
      <c r="A4117" s="156">
        <v>41810.749999990061</v>
      </c>
      <c r="B4117" s="155">
        <v>18</v>
      </c>
      <c r="C4117" s="153">
        <v>157.80936399999996</v>
      </c>
    </row>
    <row r="4118" spans="1:3" x14ac:dyDescent="0.3">
      <c r="A4118" s="156">
        <v>41810.791666656725</v>
      </c>
      <c r="B4118" s="155">
        <v>19</v>
      </c>
      <c r="C4118" s="153">
        <v>150.45705100000001</v>
      </c>
    </row>
    <row r="4119" spans="1:3" x14ac:dyDescent="0.3">
      <c r="A4119" s="156">
        <v>41810.83333332339</v>
      </c>
      <c r="B4119" s="155">
        <v>20</v>
      </c>
      <c r="C4119" s="153">
        <v>141.56761299999999</v>
      </c>
    </row>
    <row r="4120" spans="1:3" x14ac:dyDescent="0.3">
      <c r="A4120" s="156">
        <v>41810.874999990054</v>
      </c>
      <c r="B4120" s="155">
        <v>21</v>
      </c>
      <c r="C4120" s="153">
        <v>139.19445100000002</v>
      </c>
    </row>
    <row r="4121" spans="1:3" x14ac:dyDescent="0.3">
      <c r="A4121" s="156">
        <v>41810.916666656718</v>
      </c>
      <c r="B4121" s="155">
        <v>22</v>
      </c>
      <c r="C4121" s="153">
        <v>138.61526900000001</v>
      </c>
    </row>
    <row r="4122" spans="1:3" x14ac:dyDescent="0.3">
      <c r="A4122" s="156">
        <v>41810.958333323382</v>
      </c>
      <c r="B4122" s="155">
        <v>23</v>
      </c>
      <c r="C4122" s="153">
        <v>136.513712</v>
      </c>
    </row>
    <row r="4123" spans="1:3" x14ac:dyDescent="0.3">
      <c r="A4123" s="156">
        <v>41810.958333323382</v>
      </c>
      <c r="B4123" s="155">
        <v>24</v>
      </c>
      <c r="C4123" s="153">
        <v>132.615827</v>
      </c>
    </row>
    <row r="4124" spans="1:3" x14ac:dyDescent="0.3">
      <c r="A4124" s="156">
        <v>41811.041666656711</v>
      </c>
      <c r="B4124" s="155">
        <v>1</v>
      </c>
      <c r="C4124" s="153">
        <v>128.881303</v>
      </c>
    </row>
    <row r="4125" spans="1:3" x14ac:dyDescent="0.3">
      <c r="A4125" s="156">
        <v>41811.083333323375</v>
      </c>
      <c r="B4125" s="155">
        <v>2</v>
      </c>
      <c r="C4125" s="153">
        <v>125.91891800000001</v>
      </c>
    </row>
    <row r="4126" spans="1:3" x14ac:dyDescent="0.3">
      <c r="A4126" s="156">
        <v>41811.124999990039</v>
      </c>
      <c r="B4126" s="155">
        <v>3</v>
      </c>
      <c r="C4126" s="153">
        <v>123.11405999999999</v>
      </c>
    </row>
    <row r="4127" spans="1:3" x14ac:dyDescent="0.3">
      <c r="A4127" s="156">
        <v>41811.166666656703</v>
      </c>
      <c r="B4127" s="155">
        <v>4</v>
      </c>
      <c r="C4127" s="153">
        <v>121.637462</v>
      </c>
    </row>
    <row r="4128" spans="1:3" x14ac:dyDescent="0.3">
      <c r="A4128" s="156">
        <v>41811.208333323368</v>
      </c>
      <c r="B4128" s="155">
        <v>5</v>
      </c>
      <c r="C4128" s="153">
        <v>119.902862</v>
      </c>
    </row>
    <row r="4129" spans="1:3" x14ac:dyDescent="0.3">
      <c r="A4129" s="156">
        <v>41811.249999990032</v>
      </c>
      <c r="B4129" s="155">
        <v>6</v>
      </c>
      <c r="C4129" s="153">
        <v>120.82704099999999</v>
      </c>
    </row>
    <row r="4130" spans="1:3" x14ac:dyDescent="0.3">
      <c r="A4130" s="156">
        <v>41811.291666656696</v>
      </c>
      <c r="B4130" s="155">
        <v>7</v>
      </c>
      <c r="C4130" s="153">
        <v>124.531857</v>
      </c>
    </row>
    <row r="4131" spans="1:3" x14ac:dyDescent="0.3">
      <c r="A4131" s="156">
        <v>41811.33333332336</v>
      </c>
      <c r="B4131" s="155">
        <v>8</v>
      </c>
      <c r="C4131" s="153">
        <v>124.77750800000001</v>
      </c>
    </row>
    <row r="4132" spans="1:3" x14ac:dyDescent="0.3">
      <c r="A4132" s="156">
        <v>41811.374999990025</v>
      </c>
      <c r="B4132" s="155">
        <v>9</v>
      </c>
      <c r="C4132" s="153">
        <v>124.51872300000001</v>
      </c>
    </row>
    <row r="4133" spans="1:3" x14ac:dyDescent="0.3">
      <c r="A4133" s="156">
        <v>41811.416666656689</v>
      </c>
      <c r="B4133" s="155">
        <v>10</v>
      </c>
      <c r="C4133" s="153">
        <v>124.80836000000001</v>
      </c>
    </row>
    <row r="4134" spans="1:3" x14ac:dyDescent="0.3">
      <c r="A4134" s="156">
        <v>41811.458333323353</v>
      </c>
      <c r="B4134" s="155">
        <v>11</v>
      </c>
      <c r="C4134" s="153">
        <v>126.009097</v>
      </c>
    </row>
    <row r="4135" spans="1:3" x14ac:dyDescent="0.3">
      <c r="A4135" s="156">
        <v>41811.499999990017</v>
      </c>
      <c r="B4135" s="155">
        <v>12</v>
      </c>
      <c r="C4135" s="153">
        <v>127.30600599999998</v>
      </c>
    </row>
    <row r="4136" spans="1:3" x14ac:dyDescent="0.3">
      <c r="A4136" s="156">
        <v>41811.541666656682</v>
      </c>
      <c r="B4136" s="155">
        <v>13</v>
      </c>
      <c r="C4136" s="153">
        <v>128.00334899999999</v>
      </c>
    </row>
    <row r="4137" spans="1:3" x14ac:dyDescent="0.3">
      <c r="A4137" s="156">
        <v>41811.583333323346</v>
      </c>
      <c r="B4137" s="155">
        <v>14</v>
      </c>
      <c r="C4137" s="153">
        <v>127.521343</v>
      </c>
    </row>
    <row r="4138" spans="1:3" x14ac:dyDescent="0.3">
      <c r="A4138" s="156">
        <v>41811.62499999001</v>
      </c>
      <c r="B4138" s="155">
        <v>15</v>
      </c>
      <c r="C4138" s="153">
        <v>124.723266</v>
      </c>
    </row>
    <row r="4139" spans="1:3" x14ac:dyDescent="0.3">
      <c r="A4139" s="156">
        <v>41811.666666656674</v>
      </c>
      <c r="B4139" s="155">
        <v>16</v>
      </c>
      <c r="C4139" s="153">
        <v>121.80039500000001</v>
      </c>
    </row>
    <row r="4140" spans="1:3" x14ac:dyDescent="0.3">
      <c r="A4140" s="156">
        <v>41811.708333323339</v>
      </c>
      <c r="B4140" s="155">
        <v>17</v>
      </c>
      <c r="C4140" s="153">
        <v>119.632846</v>
      </c>
    </row>
    <row r="4141" spans="1:3" x14ac:dyDescent="0.3">
      <c r="A4141" s="156">
        <v>41811.749999990003</v>
      </c>
      <c r="B4141" s="155">
        <v>18</v>
      </c>
      <c r="C4141" s="153">
        <v>117.58050300000002</v>
      </c>
    </row>
    <row r="4142" spans="1:3" x14ac:dyDescent="0.3">
      <c r="A4142" s="156">
        <v>41811.791666656667</v>
      </c>
      <c r="B4142" s="155">
        <v>19</v>
      </c>
      <c r="C4142" s="153">
        <v>114.61655999999999</v>
      </c>
    </row>
    <row r="4143" spans="1:3" x14ac:dyDescent="0.3">
      <c r="A4143" s="156">
        <v>41811.833333323331</v>
      </c>
      <c r="B4143" s="155">
        <v>20</v>
      </c>
      <c r="C4143" s="153">
        <v>112.01521</v>
      </c>
    </row>
    <row r="4144" spans="1:3" x14ac:dyDescent="0.3">
      <c r="A4144" s="156">
        <v>41811.874999989996</v>
      </c>
      <c r="B4144" s="155">
        <v>21</v>
      </c>
      <c r="C4144" s="153">
        <v>109.76696799999998</v>
      </c>
    </row>
    <row r="4145" spans="1:3" x14ac:dyDescent="0.3">
      <c r="A4145" s="156">
        <v>41811.91666665666</v>
      </c>
      <c r="B4145" s="155">
        <v>22</v>
      </c>
      <c r="C4145" s="153">
        <v>112.13302899999999</v>
      </c>
    </row>
    <row r="4146" spans="1:3" x14ac:dyDescent="0.3">
      <c r="A4146" s="156">
        <v>41811.958333323324</v>
      </c>
      <c r="B4146" s="155">
        <v>23</v>
      </c>
      <c r="C4146" s="153">
        <v>110.635559</v>
      </c>
    </row>
    <row r="4147" spans="1:3" x14ac:dyDescent="0.3">
      <c r="A4147" s="156">
        <v>41811.958333323324</v>
      </c>
      <c r="B4147" s="155">
        <v>24</v>
      </c>
      <c r="C4147" s="153">
        <v>110.122845</v>
      </c>
    </row>
    <row r="4148" spans="1:3" x14ac:dyDescent="0.3">
      <c r="A4148" s="156">
        <v>41812.041666656653</v>
      </c>
      <c r="B4148" s="155">
        <v>1</v>
      </c>
      <c r="C4148" s="153">
        <v>108.28480700000001</v>
      </c>
    </row>
    <row r="4149" spans="1:3" x14ac:dyDescent="0.3">
      <c r="A4149" s="156">
        <v>41812.083333323317</v>
      </c>
      <c r="B4149" s="155">
        <v>2</v>
      </c>
      <c r="C4149" s="153">
        <v>105.471036</v>
      </c>
    </row>
    <row r="4150" spans="1:3" x14ac:dyDescent="0.3">
      <c r="A4150" s="156">
        <v>41812.124999989981</v>
      </c>
      <c r="B4150" s="155">
        <v>3</v>
      </c>
      <c r="C4150" s="153">
        <v>103.76079</v>
      </c>
    </row>
    <row r="4151" spans="1:3" x14ac:dyDescent="0.3">
      <c r="A4151" s="156">
        <v>41812.166666656645</v>
      </c>
      <c r="B4151" s="155">
        <v>4</v>
      </c>
      <c r="C4151" s="153">
        <v>102.893925</v>
      </c>
    </row>
    <row r="4152" spans="1:3" x14ac:dyDescent="0.3">
      <c r="A4152" s="156">
        <v>41812.208333323309</v>
      </c>
      <c r="B4152" s="155">
        <v>5</v>
      </c>
      <c r="C4152" s="153">
        <v>102.65903400000001</v>
      </c>
    </row>
    <row r="4153" spans="1:3" x14ac:dyDescent="0.3">
      <c r="A4153" s="156">
        <v>41812.249999989974</v>
      </c>
      <c r="B4153" s="155">
        <v>6</v>
      </c>
      <c r="C4153" s="153">
        <v>103.06308299999998</v>
      </c>
    </row>
    <row r="4154" spans="1:3" x14ac:dyDescent="0.3">
      <c r="A4154" s="156">
        <v>41812.291666656638</v>
      </c>
      <c r="B4154" s="155">
        <v>7</v>
      </c>
      <c r="C4154" s="153">
        <v>102.892686</v>
      </c>
    </row>
    <row r="4155" spans="1:3" x14ac:dyDescent="0.3">
      <c r="A4155" s="156">
        <v>41812.333333323302</v>
      </c>
      <c r="B4155" s="155">
        <v>8</v>
      </c>
      <c r="C4155" s="153">
        <v>100.593975</v>
      </c>
    </row>
    <row r="4156" spans="1:3" x14ac:dyDescent="0.3">
      <c r="A4156" s="156">
        <v>41812.374999989966</v>
      </c>
      <c r="B4156" s="155">
        <v>9</v>
      </c>
      <c r="C4156" s="153">
        <v>100.86940899999999</v>
      </c>
    </row>
    <row r="4157" spans="1:3" x14ac:dyDescent="0.3">
      <c r="A4157" s="156">
        <v>41812.416666656631</v>
      </c>
      <c r="B4157" s="155">
        <v>10</v>
      </c>
      <c r="C4157" s="153">
        <v>101.97635700000001</v>
      </c>
    </row>
    <row r="4158" spans="1:3" x14ac:dyDescent="0.3">
      <c r="A4158" s="156">
        <v>41812.458333323295</v>
      </c>
      <c r="B4158" s="155">
        <v>11</v>
      </c>
      <c r="C4158" s="153">
        <v>102.61737899999999</v>
      </c>
    </row>
    <row r="4159" spans="1:3" x14ac:dyDescent="0.3">
      <c r="A4159" s="156">
        <v>41812.499999989959</v>
      </c>
      <c r="B4159" s="155">
        <v>12</v>
      </c>
      <c r="C4159" s="153">
        <v>103.67334200000001</v>
      </c>
    </row>
    <row r="4160" spans="1:3" x14ac:dyDescent="0.3">
      <c r="A4160" s="156">
        <v>41812.541666656623</v>
      </c>
      <c r="B4160" s="155">
        <v>13</v>
      </c>
      <c r="C4160" s="153">
        <v>103.007965</v>
      </c>
    </row>
    <row r="4161" spans="1:3" x14ac:dyDescent="0.3">
      <c r="A4161" s="156">
        <v>41812.583333323288</v>
      </c>
      <c r="B4161" s="155">
        <v>14</v>
      </c>
      <c r="C4161" s="153">
        <v>104.15441</v>
      </c>
    </row>
    <row r="4162" spans="1:3" x14ac:dyDescent="0.3">
      <c r="A4162" s="156">
        <v>41812.624999989952</v>
      </c>
      <c r="B4162" s="155">
        <v>15</v>
      </c>
      <c r="C4162" s="153">
        <v>104.48665399999999</v>
      </c>
    </row>
    <row r="4163" spans="1:3" x14ac:dyDescent="0.3">
      <c r="A4163" s="156">
        <v>41812.666666656616</v>
      </c>
      <c r="B4163" s="155">
        <v>16</v>
      </c>
      <c r="C4163" s="153">
        <v>105.54305400000001</v>
      </c>
    </row>
    <row r="4164" spans="1:3" x14ac:dyDescent="0.3">
      <c r="A4164" s="156">
        <v>41812.70833332328</v>
      </c>
      <c r="B4164" s="155">
        <v>17</v>
      </c>
      <c r="C4164" s="153">
        <v>105.368011</v>
      </c>
    </row>
    <row r="4165" spans="1:3" x14ac:dyDescent="0.3">
      <c r="A4165" s="156">
        <v>41812.749999989945</v>
      </c>
      <c r="B4165" s="155">
        <v>18</v>
      </c>
      <c r="C4165" s="153">
        <v>103.86085300000001</v>
      </c>
    </row>
    <row r="4166" spans="1:3" x14ac:dyDescent="0.3">
      <c r="A4166" s="156">
        <v>41812.791666656609</v>
      </c>
      <c r="B4166" s="155">
        <v>19</v>
      </c>
      <c r="C4166" s="153">
        <v>104.42804000000001</v>
      </c>
    </row>
    <row r="4167" spans="1:3" x14ac:dyDescent="0.3">
      <c r="A4167" s="156">
        <v>41812.833333323273</v>
      </c>
      <c r="B4167" s="155">
        <v>20</v>
      </c>
      <c r="C4167" s="153">
        <v>102.33628099999999</v>
      </c>
    </row>
    <row r="4168" spans="1:3" x14ac:dyDescent="0.3">
      <c r="A4168" s="156">
        <v>41812.874999989937</v>
      </c>
      <c r="B4168" s="155">
        <v>21</v>
      </c>
      <c r="C4168" s="153">
        <v>103.11736300000001</v>
      </c>
    </row>
    <row r="4169" spans="1:3" x14ac:dyDescent="0.3">
      <c r="A4169" s="156">
        <v>41812.916666656602</v>
      </c>
      <c r="B4169" s="155">
        <v>22</v>
      </c>
      <c r="C4169" s="153">
        <v>104.82539299999999</v>
      </c>
    </row>
    <row r="4170" spans="1:3" x14ac:dyDescent="0.3">
      <c r="A4170" s="156">
        <v>41812.958333323266</v>
      </c>
      <c r="B4170" s="155">
        <v>23</v>
      </c>
      <c r="C4170" s="153">
        <v>104.86004399999999</v>
      </c>
    </row>
    <row r="4171" spans="1:3" x14ac:dyDescent="0.3">
      <c r="A4171" s="156">
        <v>41812.958333323266</v>
      </c>
      <c r="B4171" s="155">
        <v>24</v>
      </c>
      <c r="C4171" s="153">
        <v>103.89353300000001</v>
      </c>
    </row>
    <row r="4172" spans="1:3" x14ac:dyDescent="0.3">
      <c r="A4172" s="156">
        <v>41813.041666656594</v>
      </c>
      <c r="B4172" s="155">
        <v>1</v>
      </c>
      <c r="C4172" s="153">
        <v>103.854354</v>
      </c>
    </row>
    <row r="4173" spans="1:3" x14ac:dyDescent="0.3">
      <c r="A4173" s="156">
        <v>41813.083333323259</v>
      </c>
      <c r="B4173" s="155">
        <v>2</v>
      </c>
      <c r="C4173" s="153">
        <v>103.812924</v>
      </c>
    </row>
    <row r="4174" spans="1:3" x14ac:dyDescent="0.3">
      <c r="A4174" s="156">
        <v>41813.124999989923</v>
      </c>
      <c r="B4174" s="155">
        <v>3</v>
      </c>
      <c r="C4174" s="153">
        <v>104.61797400000002</v>
      </c>
    </row>
    <row r="4175" spans="1:3" x14ac:dyDescent="0.3">
      <c r="A4175" s="156">
        <v>41813.166666656587</v>
      </c>
      <c r="B4175" s="155">
        <v>4</v>
      </c>
      <c r="C4175" s="153">
        <v>105.84579200000002</v>
      </c>
    </row>
    <row r="4176" spans="1:3" x14ac:dyDescent="0.3">
      <c r="A4176" s="156">
        <v>41813.208333323251</v>
      </c>
      <c r="B4176" s="155">
        <v>5</v>
      </c>
      <c r="C4176" s="153">
        <v>108.478089</v>
      </c>
    </row>
    <row r="4177" spans="1:3" x14ac:dyDescent="0.3">
      <c r="A4177" s="156">
        <v>41813.249999989916</v>
      </c>
      <c r="B4177" s="155">
        <v>6</v>
      </c>
      <c r="C4177" s="153">
        <v>117.08214099999999</v>
      </c>
    </row>
    <row r="4178" spans="1:3" x14ac:dyDescent="0.3">
      <c r="A4178" s="156">
        <v>41813.29166665658</v>
      </c>
      <c r="B4178" s="155">
        <v>7</v>
      </c>
      <c r="C4178" s="153">
        <v>130.28319400000001</v>
      </c>
    </row>
    <row r="4179" spans="1:3" x14ac:dyDescent="0.3">
      <c r="A4179" s="156">
        <v>41813.333333323244</v>
      </c>
      <c r="B4179" s="155">
        <v>8</v>
      </c>
      <c r="C4179" s="153">
        <v>146.29170100000002</v>
      </c>
    </row>
    <row r="4180" spans="1:3" x14ac:dyDescent="0.3">
      <c r="A4180" s="156">
        <v>41813.374999989908</v>
      </c>
      <c r="B4180" s="155">
        <v>9</v>
      </c>
      <c r="C4180" s="153">
        <v>159.64952599999998</v>
      </c>
    </row>
    <row r="4181" spans="1:3" x14ac:dyDescent="0.3">
      <c r="A4181" s="156">
        <v>41813.416666656572</v>
      </c>
      <c r="B4181" s="155">
        <v>10</v>
      </c>
      <c r="C4181" s="153">
        <v>167.30462600000001</v>
      </c>
    </row>
    <row r="4182" spans="1:3" x14ac:dyDescent="0.3">
      <c r="A4182" s="156">
        <v>41813.458333323237</v>
      </c>
      <c r="B4182" s="155">
        <v>11</v>
      </c>
      <c r="C4182" s="153">
        <v>171.24722999999997</v>
      </c>
    </row>
    <row r="4183" spans="1:3" x14ac:dyDescent="0.3">
      <c r="A4183" s="156">
        <v>41813.499999989901</v>
      </c>
      <c r="B4183" s="155">
        <v>12</v>
      </c>
      <c r="C4183" s="153">
        <v>172.68167299999999</v>
      </c>
    </row>
    <row r="4184" spans="1:3" x14ac:dyDescent="0.3">
      <c r="A4184" s="156">
        <v>41813.541666656565</v>
      </c>
      <c r="B4184" s="155">
        <v>13</v>
      </c>
      <c r="C4184" s="153">
        <v>174.484613</v>
      </c>
    </row>
    <row r="4185" spans="1:3" x14ac:dyDescent="0.3">
      <c r="A4185" s="156">
        <v>41813.583333323229</v>
      </c>
      <c r="B4185" s="155">
        <v>14</v>
      </c>
      <c r="C4185" s="153">
        <v>174.15772200000001</v>
      </c>
    </row>
    <row r="4186" spans="1:3" x14ac:dyDescent="0.3">
      <c r="A4186" s="156">
        <v>41813.624999989894</v>
      </c>
      <c r="B4186" s="155">
        <v>15</v>
      </c>
      <c r="C4186" s="153">
        <v>168.59133000000003</v>
      </c>
    </row>
    <row r="4187" spans="1:3" x14ac:dyDescent="0.3">
      <c r="A4187" s="156">
        <v>41813.666666656558</v>
      </c>
      <c r="B4187" s="155">
        <v>16</v>
      </c>
      <c r="C4187" s="153">
        <v>165.06419400000001</v>
      </c>
    </row>
    <row r="4188" spans="1:3" x14ac:dyDescent="0.3">
      <c r="A4188" s="156">
        <v>41813.708333323222</v>
      </c>
      <c r="B4188" s="155">
        <v>17</v>
      </c>
      <c r="C4188" s="153">
        <v>163.784288</v>
      </c>
    </row>
    <row r="4189" spans="1:3" x14ac:dyDescent="0.3">
      <c r="A4189" s="156">
        <v>41813.749999989886</v>
      </c>
      <c r="B4189" s="155">
        <v>18</v>
      </c>
      <c r="C4189" s="153">
        <v>158.13655</v>
      </c>
    </row>
    <row r="4190" spans="1:3" x14ac:dyDescent="0.3">
      <c r="A4190" s="156">
        <v>41813.791666656551</v>
      </c>
      <c r="B4190" s="155">
        <v>19</v>
      </c>
      <c r="C4190" s="153">
        <v>151.20200499999999</v>
      </c>
    </row>
    <row r="4191" spans="1:3" x14ac:dyDescent="0.3">
      <c r="A4191" s="156">
        <v>41813.833333323215</v>
      </c>
      <c r="B4191" s="155">
        <v>20</v>
      </c>
      <c r="C4191" s="153">
        <v>145.46368999999999</v>
      </c>
    </row>
    <row r="4192" spans="1:3" x14ac:dyDescent="0.3">
      <c r="A4192" s="156">
        <v>41813.874999989879</v>
      </c>
      <c r="B4192" s="155">
        <v>21</v>
      </c>
      <c r="C4192" s="153">
        <v>142.07815099999999</v>
      </c>
    </row>
    <row r="4193" spans="1:3" x14ac:dyDescent="0.3">
      <c r="A4193" s="156">
        <v>41813.916666656543</v>
      </c>
      <c r="B4193" s="155">
        <v>22</v>
      </c>
      <c r="C4193" s="153">
        <v>142.76683600000001</v>
      </c>
    </row>
    <row r="4194" spans="1:3" x14ac:dyDescent="0.3">
      <c r="A4194" s="156">
        <v>41813.958333323208</v>
      </c>
      <c r="B4194" s="155">
        <v>23</v>
      </c>
      <c r="C4194" s="153">
        <v>142.40760299999999</v>
      </c>
    </row>
    <row r="4195" spans="1:3" x14ac:dyDescent="0.3">
      <c r="A4195" s="156">
        <v>41813.958333323208</v>
      </c>
      <c r="B4195" s="155">
        <v>24</v>
      </c>
      <c r="C4195" s="153">
        <v>140.15635599999999</v>
      </c>
    </row>
    <row r="4196" spans="1:3" x14ac:dyDescent="0.3">
      <c r="A4196" s="156">
        <v>41814.041666656536</v>
      </c>
      <c r="B4196" s="155">
        <v>1</v>
      </c>
      <c r="C4196" s="153">
        <v>135.15009000000001</v>
      </c>
    </row>
    <row r="4197" spans="1:3" x14ac:dyDescent="0.3">
      <c r="A4197" s="156">
        <v>41814.0833333232</v>
      </c>
      <c r="B4197" s="155">
        <v>2</v>
      </c>
      <c r="C4197" s="153">
        <v>131.48373699999999</v>
      </c>
    </row>
    <row r="4198" spans="1:3" x14ac:dyDescent="0.3">
      <c r="A4198" s="156">
        <v>41814.124999989865</v>
      </c>
      <c r="B4198" s="155">
        <v>3</v>
      </c>
      <c r="C4198" s="153">
        <v>127.469302</v>
      </c>
    </row>
    <row r="4199" spans="1:3" x14ac:dyDescent="0.3">
      <c r="A4199" s="156">
        <v>41814.166666656529</v>
      </c>
      <c r="B4199" s="155">
        <v>4</v>
      </c>
      <c r="C4199" s="153">
        <v>125.94877600000001</v>
      </c>
    </row>
    <row r="4200" spans="1:3" x14ac:dyDescent="0.3">
      <c r="A4200" s="156">
        <v>41814.208333323193</v>
      </c>
      <c r="B4200" s="155">
        <v>5</v>
      </c>
      <c r="C4200" s="153">
        <v>126.154372</v>
      </c>
    </row>
    <row r="4201" spans="1:3" x14ac:dyDescent="0.3">
      <c r="A4201" s="156">
        <v>41814.249999989857</v>
      </c>
      <c r="B4201" s="155">
        <v>6</v>
      </c>
      <c r="C4201" s="153">
        <v>132.70374500000003</v>
      </c>
    </row>
    <row r="4202" spans="1:3" x14ac:dyDescent="0.3">
      <c r="A4202" s="156">
        <v>41814.291666656522</v>
      </c>
      <c r="B4202" s="155">
        <v>7</v>
      </c>
      <c r="C4202" s="153">
        <v>143.614732</v>
      </c>
    </row>
    <row r="4203" spans="1:3" x14ac:dyDescent="0.3">
      <c r="A4203" s="156">
        <v>41814.333333323186</v>
      </c>
      <c r="B4203" s="155">
        <v>8</v>
      </c>
      <c r="C4203" s="153">
        <v>155.54496899999998</v>
      </c>
    </row>
    <row r="4204" spans="1:3" x14ac:dyDescent="0.3">
      <c r="A4204" s="156">
        <v>41814.37499998985</v>
      </c>
      <c r="B4204" s="155">
        <v>9</v>
      </c>
      <c r="C4204" s="153">
        <v>165.905914</v>
      </c>
    </row>
    <row r="4205" spans="1:3" x14ac:dyDescent="0.3">
      <c r="A4205" s="156">
        <v>41814.416666656514</v>
      </c>
      <c r="B4205" s="155">
        <v>10</v>
      </c>
      <c r="C4205" s="153">
        <v>173.12100699999999</v>
      </c>
    </row>
    <row r="4206" spans="1:3" x14ac:dyDescent="0.3">
      <c r="A4206" s="156">
        <v>41814.458333323179</v>
      </c>
      <c r="B4206" s="155">
        <v>11</v>
      </c>
      <c r="C4206" s="153">
        <v>176.14924099999999</v>
      </c>
    </row>
    <row r="4207" spans="1:3" x14ac:dyDescent="0.3">
      <c r="A4207" s="156">
        <v>41814.499999989843</v>
      </c>
      <c r="B4207" s="155">
        <v>12</v>
      </c>
      <c r="C4207" s="153">
        <v>179.93016299999999</v>
      </c>
    </row>
    <row r="4208" spans="1:3" x14ac:dyDescent="0.3">
      <c r="A4208" s="156">
        <v>41814.541666656507</v>
      </c>
      <c r="B4208" s="155">
        <v>13</v>
      </c>
      <c r="C4208" s="153">
        <v>181.12684300000001</v>
      </c>
    </row>
    <row r="4209" spans="1:3" x14ac:dyDescent="0.3">
      <c r="A4209" s="156">
        <v>41814.583333323171</v>
      </c>
      <c r="B4209" s="155">
        <v>14</v>
      </c>
      <c r="C4209" s="153">
        <v>179.58525700000001</v>
      </c>
    </row>
    <row r="4210" spans="1:3" x14ac:dyDescent="0.3">
      <c r="A4210" s="156">
        <v>41814.624999989835</v>
      </c>
      <c r="B4210" s="155">
        <v>15</v>
      </c>
      <c r="C4210" s="153">
        <v>177.98053899999999</v>
      </c>
    </row>
    <row r="4211" spans="1:3" x14ac:dyDescent="0.3">
      <c r="A4211" s="156">
        <v>41814.6666666565</v>
      </c>
      <c r="B4211" s="155">
        <v>16</v>
      </c>
      <c r="C4211" s="153">
        <v>174.64468200000002</v>
      </c>
    </row>
    <row r="4212" spans="1:3" x14ac:dyDescent="0.3">
      <c r="A4212" s="156">
        <v>41814.708333323164</v>
      </c>
      <c r="B4212" s="155">
        <v>17</v>
      </c>
      <c r="C4212" s="153">
        <v>170.84944099999998</v>
      </c>
    </row>
    <row r="4213" spans="1:3" x14ac:dyDescent="0.3">
      <c r="A4213" s="156">
        <v>41814.749999989828</v>
      </c>
      <c r="B4213" s="155">
        <v>18</v>
      </c>
      <c r="C4213" s="153">
        <v>165.02522299999998</v>
      </c>
    </row>
    <row r="4214" spans="1:3" x14ac:dyDescent="0.3">
      <c r="A4214" s="156">
        <v>41814.791666656492</v>
      </c>
      <c r="B4214" s="155">
        <v>19</v>
      </c>
      <c r="C4214" s="153">
        <v>155.161789</v>
      </c>
    </row>
    <row r="4215" spans="1:3" x14ac:dyDescent="0.3">
      <c r="A4215" s="156">
        <v>41814.833333323157</v>
      </c>
      <c r="B4215" s="155">
        <v>20</v>
      </c>
      <c r="C4215" s="153">
        <v>148.429224</v>
      </c>
    </row>
    <row r="4216" spans="1:3" x14ac:dyDescent="0.3">
      <c r="A4216" s="156">
        <v>41814.874999989821</v>
      </c>
      <c r="B4216" s="155">
        <v>21</v>
      </c>
      <c r="C4216" s="153">
        <v>144.606258</v>
      </c>
    </row>
    <row r="4217" spans="1:3" x14ac:dyDescent="0.3">
      <c r="A4217" s="156">
        <v>41814.916666656485</v>
      </c>
      <c r="B4217" s="155">
        <v>22</v>
      </c>
      <c r="C4217" s="153">
        <v>147.259479</v>
      </c>
    </row>
    <row r="4218" spans="1:3" x14ac:dyDescent="0.3">
      <c r="A4218" s="156">
        <v>41814.958333323149</v>
      </c>
      <c r="B4218" s="155">
        <v>23</v>
      </c>
      <c r="C4218" s="153">
        <v>146.524485</v>
      </c>
    </row>
    <row r="4219" spans="1:3" x14ac:dyDescent="0.3">
      <c r="A4219" s="156">
        <v>41814.958333323149</v>
      </c>
      <c r="B4219" s="155">
        <v>24</v>
      </c>
      <c r="C4219" s="153">
        <v>144.42222100000001</v>
      </c>
    </row>
    <row r="4220" spans="1:3" x14ac:dyDescent="0.3">
      <c r="A4220" s="156">
        <v>41815.041666656478</v>
      </c>
      <c r="B4220" s="155">
        <v>1</v>
      </c>
      <c r="C4220" s="153">
        <v>141.329846</v>
      </c>
    </row>
    <row r="4221" spans="1:3" x14ac:dyDescent="0.3">
      <c r="A4221" s="156">
        <v>41815.083333323142</v>
      </c>
      <c r="B4221" s="155">
        <v>2</v>
      </c>
      <c r="C4221" s="153">
        <v>136.96333099999998</v>
      </c>
    </row>
    <row r="4222" spans="1:3" x14ac:dyDescent="0.3">
      <c r="A4222" s="156">
        <v>41815.124999989806</v>
      </c>
      <c r="B4222" s="155">
        <v>3</v>
      </c>
      <c r="C4222" s="153">
        <v>132.01702899999998</v>
      </c>
    </row>
    <row r="4223" spans="1:3" x14ac:dyDescent="0.3">
      <c r="A4223" s="156">
        <v>41815.166666656471</v>
      </c>
      <c r="B4223" s="155">
        <v>4</v>
      </c>
      <c r="C4223" s="153">
        <v>129.461265</v>
      </c>
    </row>
    <row r="4224" spans="1:3" x14ac:dyDescent="0.3">
      <c r="A4224" s="156">
        <v>41815.208333323135</v>
      </c>
      <c r="B4224" s="155">
        <v>5</v>
      </c>
      <c r="C4224" s="153">
        <v>127.532534</v>
      </c>
    </row>
    <row r="4225" spans="1:3" x14ac:dyDescent="0.3">
      <c r="A4225" s="156">
        <v>41815.249999989799</v>
      </c>
      <c r="B4225" s="155">
        <v>6</v>
      </c>
      <c r="C4225" s="153">
        <v>134.67615600000002</v>
      </c>
    </row>
    <row r="4226" spans="1:3" x14ac:dyDescent="0.3">
      <c r="A4226" s="156">
        <v>41815.291666656463</v>
      </c>
      <c r="B4226" s="155">
        <v>7</v>
      </c>
      <c r="C4226" s="153">
        <v>144.35475300000002</v>
      </c>
    </row>
    <row r="4227" spans="1:3" x14ac:dyDescent="0.3">
      <c r="A4227" s="156">
        <v>41815.333333323128</v>
      </c>
      <c r="B4227" s="155">
        <v>8</v>
      </c>
      <c r="C4227" s="153">
        <v>155.49912900000001</v>
      </c>
    </row>
    <row r="4228" spans="1:3" x14ac:dyDescent="0.3">
      <c r="A4228" s="156">
        <v>41815.374999989792</v>
      </c>
      <c r="B4228" s="155">
        <v>9</v>
      </c>
      <c r="C4228" s="153">
        <v>165.66615299999998</v>
      </c>
    </row>
    <row r="4229" spans="1:3" x14ac:dyDescent="0.3">
      <c r="A4229" s="156">
        <v>41815.416666656456</v>
      </c>
      <c r="B4229" s="155">
        <v>10</v>
      </c>
      <c r="C4229" s="153">
        <v>173.61354</v>
      </c>
    </row>
    <row r="4230" spans="1:3" x14ac:dyDescent="0.3">
      <c r="A4230" s="156">
        <v>41815.45833332312</v>
      </c>
      <c r="B4230" s="155">
        <v>11</v>
      </c>
      <c r="C4230" s="153">
        <v>176.66688100000002</v>
      </c>
    </row>
    <row r="4231" spans="1:3" x14ac:dyDescent="0.3">
      <c r="A4231" s="156">
        <v>41815.499999989785</v>
      </c>
      <c r="B4231" s="155">
        <v>12</v>
      </c>
      <c r="C4231" s="153">
        <v>180.08030599999998</v>
      </c>
    </row>
    <row r="4232" spans="1:3" x14ac:dyDescent="0.3">
      <c r="A4232" s="156">
        <v>41815.541666656449</v>
      </c>
      <c r="B4232" s="155">
        <v>13</v>
      </c>
      <c r="C4232" s="153">
        <v>180.65617599999999</v>
      </c>
    </row>
    <row r="4233" spans="1:3" x14ac:dyDescent="0.3">
      <c r="A4233" s="156">
        <v>41815.583333323113</v>
      </c>
      <c r="B4233" s="155">
        <v>14</v>
      </c>
      <c r="C4233" s="153">
        <v>179.88912099999999</v>
      </c>
    </row>
    <row r="4234" spans="1:3" x14ac:dyDescent="0.3">
      <c r="A4234" s="156">
        <v>41815.624999989777</v>
      </c>
      <c r="B4234" s="155">
        <v>15</v>
      </c>
      <c r="C4234" s="153">
        <v>178.61694799999998</v>
      </c>
    </row>
    <row r="4235" spans="1:3" x14ac:dyDescent="0.3">
      <c r="A4235" s="156">
        <v>41815.666666656442</v>
      </c>
      <c r="B4235" s="155">
        <v>16</v>
      </c>
      <c r="C4235" s="153">
        <v>174.620486</v>
      </c>
    </row>
    <row r="4236" spans="1:3" x14ac:dyDescent="0.3">
      <c r="A4236" s="156">
        <v>41815.708333323106</v>
      </c>
      <c r="B4236" s="155">
        <v>17</v>
      </c>
      <c r="C4236" s="153">
        <v>171.84639799999999</v>
      </c>
    </row>
    <row r="4237" spans="1:3" x14ac:dyDescent="0.3">
      <c r="A4237" s="156">
        <v>41815.74999998977</v>
      </c>
      <c r="B4237" s="155">
        <v>18</v>
      </c>
      <c r="C4237" s="153">
        <v>165.94536500000001</v>
      </c>
    </row>
    <row r="4238" spans="1:3" x14ac:dyDescent="0.3">
      <c r="A4238" s="156">
        <v>41815.791666656434</v>
      </c>
      <c r="B4238" s="155">
        <v>19</v>
      </c>
      <c r="C4238" s="153">
        <v>157.99939699999999</v>
      </c>
    </row>
    <row r="4239" spans="1:3" x14ac:dyDescent="0.3">
      <c r="A4239" s="156">
        <v>41815.833333323098</v>
      </c>
      <c r="B4239" s="155">
        <v>20</v>
      </c>
      <c r="C4239" s="153">
        <v>150.90793599999998</v>
      </c>
    </row>
    <row r="4240" spans="1:3" x14ac:dyDescent="0.3">
      <c r="A4240" s="156">
        <v>41815.874999989763</v>
      </c>
      <c r="B4240" s="155">
        <v>21</v>
      </c>
      <c r="C4240" s="153">
        <v>147.04163699999998</v>
      </c>
    </row>
    <row r="4241" spans="1:3" x14ac:dyDescent="0.3">
      <c r="A4241" s="156">
        <v>41815.916666656427</v>
      </c>
      <c r="B4241" s="155">
        <v>22</v>
      </c>
      <c r="C4241" s="153">
        <v>146.69878399999999</v>
      </c>
    </row>
    <row r="4242" spans="1:3" x14ac:dyDescent="0.3">
      <c r="A4242" s="156">
        <v>41815.958333323091</v>
      </c>
      <c r="B4242" s="155">
        <v>23</v>
      </c>
      <c r="C4242" s="153">
        <v>145.892247</v>
      </c>
    </row>
    <row r="4243" spans="1:3" x14ac:dyDescent="0.3">
      <c r="A4243" s="156">
        <v>41815.958333323091</v>
      </c>
      <c r="B4243" s="155">
        <v>24</v>
      </c>
      <c r="C4243" s="153">
        <v>143.95196099999998</v>
      </c>
    </row>
    <row r="4244" spans="1:3" x14ac:dyDescent="0.3">
      <c r="A4244" s="156">
        <v>41816.04166665642</v>
      </c>
      <c r="B4244" s="155">
        <v>1</v>
      </c>
      <c r="C4244" s="153">
        <v>141.41476300000002</v>
      </c>
    </row>
    <row r="4245" spans="1:3" x14ac:dyDescent="0.3">
      <c r="A4245" s="156">
        <v>41816.083333323084</v>
      </c>
      <c r="B4245" s="155">
        <v>2</v>
      </c>
      <c r="C4245" s="153">
        <v>137.32646499999998</v>
      </c>
    </row>
    <row r="4246" spans="1:3" x14ac:dyDescent="0.3">
      <c r="A4246" s="156">
        <v>41816.124999989748</v>
      </c>
      <c r="B4246" s="155">
        <v>3</v>
      </c>
      <c r="C4246" s="153">
        <v>134.446145</v>
      </c>
    </row>
    <row r="4247" spans="1:3" x14ac:dyDescent="0.3">
      <c r="A4247" s="156">
        <v>41816.166666656412</v>
      </c>
      <c r="B4247" s="155">
        <v>4</v>
      </c>
      <c r="C4247" s="153">
        <v>132.30646200000001</v>
      </c>
    </row>
    <row r="4248" spans="1:3" x14ac:dyDescent="0.3">
      <c r="A4248" s="156">
        <v>41816.208333323077</v>
      </c>
      <c r="B4248" s="155">
        <v>5</v>
      </c>
      <c r="C4248" s="153">
        <v>129.89659699999999</v>
      </c>
    </row>
    <row r="4249" spans="1:3" x14ac:dyDescent="0.3">
      <c r="A4249" s="156">
        <v>41816.249999989741</v>
      </c>
      <c r="B4249" s="155">
        <v>6</v>
      </c>
      <c r="C4249" s="153">
        <v>135.542034</v>
      </c>
    </row>
    <row r="4250" spans="1:3" x14ac:dyDescent="0.3">
      <c r="A4250" s="156">
        <v>41816.291666656405</v>
      </c>
      <c r="B4250" s="155">
        <v>7</v>
      </c>
      <c r="C4250" s="153">
        <v>146.13828000000001</v>
      </c>
    </row>
    <row r="4251" spans="1:3" x14ac:dyDescent="0.3">
      <c r="A4251" s="156">
        <v>41816.333333323069</v>
      </c>
      <c r="B4251" s="155">
        <v>8</v>
      </c>
      <c r="C4251" s="153">
        <v>155.553698</v>
      </c>
    </row>
    <row r="4252" spans="1:3" x14ac:dyDescent="0.3">
      <c r="A4252" s="156">
        <v>41816.374999989734</v>
      </c>
      <c r="B4252" s="155">
        <v>9</v>
      </c>
      <c r="C4252" s="153">
        <v>165.16003699999999</v>
      </c>
    </row>
    <row r="4253" spans="1:3" x14ac:dyDescent="0.3">
      <c r="A4253" s="156">
        <v>41816.416666656398</v>
      </c>
      <c r="B4253" s="155">
        <v>10</v>
      </c>
      <c r="C4253" s="153">
        <v>171.57665499999999</v>
      </c>
    </row>
    <row r="4254" spans="1:3" x14ac:dyDescent="0.3">
      <c r="A4254" s="156">
        <v>41816.458333323062</v>
      </c>
      <c r="B4254" s="155">
        <v>11</v>
      </c>
      <c r="C4254" s="153">
        <v>175.89921100000001</v>
      </c>
    </row>
    <row r="4255" spans="1:3" x14ac:dyDescent="0.3">
      <c r="A4255" s="156">
        <v>41816.499999989726</v>
      </c>
      <c r="B4255" s="155">
        <v>12</v>
      </c>
      <c r="C4255" s="153">
        <v>176.69862600000002</v>
      </c>
    </row>
    <row r="4256" spans="1:3" x14ac:dyDescent="0.3">
      <c r="A4256" s="156">
        <v>41816.541666656391</v>
      </c>
      <c r="B4256" s="155">
        <v>13</v>
      </c>
      <c r="C4256" s="153">
        <v>177.65951899999999</v>
      </c>
    </row>
    <row r="4257" spans="1:3" x14ac:dyDescent="0.3">
      <c r="A4257" s="156">
        <v>41816.583333323055</v>
      </c>
      <c r="B4257" s="155">
        <v>14</v>
      </c>
      <c r="C4257" s="153">
        <v>176.29133300000001</v>
      </c>
    </row>
    <row r="4258" spans="1:3" x14ac:dyDescent="0.3">
      <c r="A4258" s="156">
        <v>41816.624999989719</v>
      </c>
      <c r="B4258" s="155">
        <v>15</v>
      </c>
      <c r="C4258" s="153">
        <v>174.59768099999999</v>
      </c>
    </row>
    <row r="4259" spans="1:3" x14ac:dyDescent="0.3">
      <c r="A4259" s="156">
        <v>41816.666666656383</v>
      </c>
      <c r="B4259" s="155">
        <v>16</v>
      </c>
      <c r="C4259" s="153">
        <v>171.6275</v>
      </c>
    </row>
    <row r="4260" spans="1:3" x14ac:dyDescent="0.3">
      <c r="A4260" s="156">
        <v>41816.708333323048</v>
      </c>
      <c r="B4260" s="155">
        <v>17</v>
      </c>
      <c r="C4260" s="153">
        <v>170.83963600000001</v>
      </c>
    </row>
    <row r="4261" spans="1:3" x14ac:dyDescent="0.3">
      <c r="A4261" s="156">
        <v>41816.749999989712</v>
      </c>
      <c r="B4261" s="155">
        <v>18</v>
      </c>
      <c r="C4261" s="153">
        <v>165.35537099999999</v>
      </c>
    </row>
    <row r="4262" spans="1:3" x14ac:dyDescent="0.3">
      <c r="A4262" s="156">
        <v>41816.791666656376</v>
      </c>
      <c r="B4262" s="155">
        <v>19</v>
      </c>
      <c r="C4262" s="153">
        <v>157.80175200000002</v>
      </c>
    </row>
    <row r="4263" spans="1:3" x14ac:dyDescent="0.3">
      <c r="A4263" s="156">
        <v>41816.83333332304</v>
      </c>
      <c r="B4263" s="155">
        <v>20</v>
      </c>
      <c r="C4263" s="153">
        <v>149.88633999999999</v>
      </c>
    </row>
    <row r="4264" spans="1:3" x14ac:dyDescent="0.3">
      <c r="A4264" s="156">
        <v>41816.874999989705</v>
      </c>
      <c r="B4264" s="155">
        <v>21</v>
      </c>
      <c r="C4264" s="153">
        <v>145.65489199999999</v>
      </c>
    </row>
    <row r="4265" spans="1:3" x14ac:dyDescent="0.3">
      <c r="A4265" s="156">
        <v>41816.916666656369</v>
      </c>
      <c r="B4265" s="155">
        <v>22</v>
      </c>
      <c r="C4265" s="153">
        <v>147.05576500000001</v>
      </c>
    </row>
    <row r="4266" spans="1:3" x14ac:dyDescent="0.3">
      <c r="A4266" s="156">
        <v>41816.958333323033</v>
      </c>
      <c r="B4266" s="155">
        <v>23</v>
      </c>
      <c r="C4266" s="153">
        <v>146.73795199999998</v>
      </c>
    </row>
    <row r="4267" spans="1:3" x14ac:dyDescent="0.3">
      <c r="A4267" s="156">
        <v>41816.958333323033</v>
      </c>
      <c r="B4267" s="155">
        <v>24</v>
      </c>
      <c r="C4267" s="153">
        <v>143.77159900000001</v>
      </c>
    </row>
    <row r="4268" spans="1:3" x14ac:dyDescent="0.3">
      <c r="A4268" s="156">
        <v>41817.041666656361</v>
      </c>
      <c r="B4268" s="155">
        <v>1</v>
      </c>
      <c r="C4268" s="153">
        <v>141.10454100000001</v>
      </c>
    </row>
    <row r="4269" spans="1:3" x14ac:dyDescent="0.3">
      <c r="A4269" s="156">
        <v>41817.083333323026</v>
      </c>
      <c r="B4269" s="155">
        <v>2</v>
      </c>
      <c r="C4269" s="153">
        <v>137.15647900000002</v>
      </c>
    </row>
    <row r="4270" spans="1:3" x14ac:dyDescent="0.3">
      <c r="A4270" s="156">
        <v>41817.12499998969</v>
      </c>
      <c r="B4270" s="155">
        <v>3</v>
      </c>
      <c r="C4270" s="153">
        <v>134.10926899999998</v>
      </c>
    </row>
    <row r="4271" spans="1:3" x14ac:dyDescent="0.3">
      <c r="A4271" s="156">
        <v>41817.166666656354</v>
      </c>
      <c r="B4271" s="155">
        <v>4</v>
      </c>
      <c r="C4271" s="153">
        <v>130.77855099999999</v>
      </c>
    </row>
    <row r="4272" spans="1:3" x14ac:dyDescent="0.3">
      <c r="A4272" s="156">
        <v>41817.208333323018</v>
      </c>
      <c r="B4272" s="155">
        <v>5</v>
      </c>
      <c r="C4272" s="153">
        <v>130.01898399999999</v>
      </c>
    </row>
    <row r="4273" spans="1:3" x14ac:dyDescent="0.3">
      <c r="A4273" s="156">
        <v>41817.249999989683</v>
      </c>
      <c r="B4273" s="155">
        <v>6</v>
      </c>
      <c r="C4273" s="153">
        <v>134.854479</v>
      </c>
    </row>
    <row r="4274" spans="1:3" x14ac:dyDescent="0.3">
      <c r="A4274" s="156">
        <v>41817.291666656347</v>
      </c>
      <c r="B4274" s="155">
        <v>7</v>
      </c>
      <c r="C4274" s="153">
        <v>144.736411</v>
      </c>
    </row>
    <row r="4275" spans="1:3" x14ac:dyDescent="0.3">
      <c r="A4275" s="156">
        <v>41817.333333323011</v>
      </c>
      <c r="B4275" s="155">
        <v>8</v>
      </c>
      <c r="C4275" s="153">
        <v>155.317159</v>
      </c>
    </row>
    <row r="4276" spans="1:3" x14ac:dyDescent="0.3">
      <c r="A4276" s="156">
        <v>41817.374999989675</v>
      </c>
      <c r="B4276" s="155">
        <v>9</v>
      </c>
      <c r="C4276" s="153">
        <v>165.02020200000001</v>
      </c>
    </row>
    <row r="4277" spans="1:3" x14ac:dyDescent="0.3">
      <c r="A4277" s="156">
        <v>41817.41666665634</v>
      </c>
      <c r="B4277" s="155">
        <v>10</v>
      </c>
      <c r="C4277" s="153">
        <v>171.117345</v>
      </c>
    </row>
    <row r="4278" spans="1:3" x14ac:dyDescent="0.3">
      <c r="A4278" s="156">
        <v>41817.458333323004</v>
      </c>
      <c r="B4278" s="155">
        <v>11</v>
      </c>
      <c r="C4278" s="153">
        <v>172.89370799999998</v>
      </c>
    </row>
    <row r="4279" spans="1:3" x14ac:dyDescent="0.3">
      <c r="A4279" s="156">
        <v>41817.499999989668</v>
      </c>
      <c r="B4279" s="155">
        <v>12</v>
      </c>
      <c r="C4279" s="153">
        <v>174.15686999999997</v>
      </c>
    </row>
    <row r="4280" spans="1:3" x14ac:dyDescent="0.3">
      <c r="A4280" s="156">
        <v>41817.541666656332</v>
      </c>
      <c r="B4280" s="155">
        <v>13</v>
      </c>
      <c r="C4280" s="153">
        <v>176.36371200000002</v>
      </c>
    </row>
    <row r="4281" spans="1:3" x14ac:dyDescent="0.3">
      <c r="A4281" s="156">
        <v>41817.583333322997</v>
      </c>
      <c r="B4281" s="155">
        <v>14</v>
      </c>
      <c r="C4281" s="153">
        <v>173.35124000000002</v>
      </c>
    </row>
    <row r="4282" spans="1:3" x14ac:dyDescent="0.3">
      <c r="A4282" s="156">
        <v>41817.624999989661</v>
      </c>
      <c r="B4282" s="155">
        <v>15</v>
      </c>
      <c r="C4282" s="153">
        <v>172.31051499999998</v>
      </c>
    </row>
    <row r="4283" spans="1:3" x14ac:dyDescent="0.3">
      <c r="A4283" s="156">
        <v>41817.666666656325</v>
      </c>
      <c r="B4283" s="155">
        <v>16</v>
      </c>
      <c r="C4283" s="153">
        <v>168.51965999999999</v>
      </c>
    </row>
    <row r="4284" spans="1:3" x14ac:dyDescent="0.3">
      <c r="A4284" s="156">
        <v>41817.708333322989</v>
      </c>
      <c r="B4284" s="155">
        <v>17</v>
      </c>
      <c r="C4284" s="153">
        <v>165.10697200000001</v>
      </c>
    </row>
    <row r="4285" spans="1:3" x14ac:dyDescent="0.3">
      <c r="A4285" s="156">
        <v>41817.749999989654</v>
      </c>
      <c r="B4285" s="155">
        <v>18</v>
      </c>
      <c r="C4285" s="153">
        <v>159.66770099999999</v>
      </c>
    </row>
    <row r="4286" spans="1:3" x14ac:dyDescent="0.3">
      <c r="A4286" s="156">
        <v>41817.791666656318</v>
      </c>
      <c r="B4286" s="155">
        <v>19</v>
      </c>
      <c r="C4286" s="153">
        <v>151.74284700000001</v>
      </c>
    </row>
    <row r="4287" spans="1:3" x14ac:dyDescent="0.3">
      <c r="A4287" s="156">
        <v>41817.833333322982</v>
      </c>
      <c r="B4287" s="155">
        <v>20</v>
      </c>
      <c r="C4287" s="153">
        <v>143.98367399999998</v>
      </c>
    </row>
    <row r="4288" spans="1:3" x14ac:dyDescent="0.3">
      <c r="A4288" s="156">
        <v>41817.874999989646</v>
      </c>
      <c r="B4288" s="155">
        <v>21</v>
      </c>
      <c r="C4288" s="153">
        <v>139.984961</v>
      </c>
    </row>
    <row r="4289" spans="1:3" x14ac:dyDescent="0.3">
      <c r="A4289" s="156">
        <v>41817.916666656311</v>
      </c>
      <c r="B4289" s="155">
        <v>22</v>
      </c>
      <c r="C4289" s="153">
        <v>140.04622199999997</v>
      </c>
    </row>
    <row r="4290" spans="1:3" x14ac:dyDescent="0.3">
      <c r="A4290" s="156">
        <v>41817.958333322975</v>
      </c>
      <c r="B4290" s="155">
        <v>23</v>
      </c>
      <c r="C4290" s="153">
        <v>138.40323599999999</v>
      </c>
    </row>
    <row r="4291" spans="1:3" x14ac:dyDescent="0.3">
      <c r="A4291" s="156">
        <v>41817.958333322975</v>
      </c>
      <c r="B4291" s="155">
        <v>24</v>
      </c>
      <c r="C4291" s="153">
        <v>137.60468800000001</v>
      </c>
    </row>
    <row r="4292" spans="1:3" x14ac:dyDescent="0.3">
      <c r="A4292" s="156">
        <v>41818.041666656303</v>
      </c>
      <c r="B4292" s="155">
        <v>1</v>
      </c>
      <c r="C4292" s="153">
        <v>133.23318399999999</v>
      </c>
    </row>
    <row r="4293" spans="1:3" x14ac:dyDescent="0.3">
      <c r="A4293" s="156">
        <v>41818.083333322968</v>
      </c>
      <c r="B4293" s="155">
        <v>2</v>
      </c>
      <c r="C4293" s="153">
        <v>130.08523099999999</v>
      </c>
    </row>
    <row r="4294" spans="1:3" x14ac:dyDescent="0.3">
      <c r="A4294" s="156">
        <v>41818.124999989632</v>
      </c>
      <c r="B4294" s="155">
        <v>3</v>
      </c>
      <c r="C4294" s="153">
        <v>126.82669300000001</v>
      </c>
    </row>
    <row r="4295" spans="1:3" x14ac:dyDescent="0.3">
      <c r="A4295" s="156">
        <v>41818.166666656296</v>
      </c>
      <c r="B4295" s="155">
        <v>4</v>
      </c>
      <c r="C4295" s="153">
        <v>123.972419</v>
      </c>
    </row>
    <row r="4296" spans="1:3" x14ac:dyDescent="0.3">
      <c r="A4296" s="156">
        <v>41818.20833332296</v>
      </c>
      <c r="B4296" s="155">
        <v>5</v>
      </c>
      <c r="C4296" s="153">
        <v>122.782242</v>
      </c>
    </row>
    <row r="4297" spans="1:3" x14ac:dyDescent="0.3">
      <c r="A4297" s="156">
        <v>41818.249999989624</v>
      </c>
      <c r="B4297" s="155">
        <v>6</v>
      </c>
      <c r="C4297" s="153">
        <v>123.06114100000001</v>
      </c>
    </row>
    <row r="4298" spans="1:3" x14ac:dyDescent="0.3">
      <c r="A4298" s="156">
        <v>41818.291666656289</v>
      </c>
      <c r="B4298" s="155">
        <v>7</v>
      </c>
      <c r="C4298" s="153">
        <v>126.324991</v>
      </c>
    </row>
    <row r="4299" spans="1:3" x14ac:dyDescent="0.3">
      <c r="A4299" s="156">
        <v>41818.333333322953</v>
      </c>
      <c r="B4299" s="155">
        <v>8</v>
      </c>
      <c r="C4299" s="153">
        <v>125.61290400000001</v>
      </c>
    </row>
    <row r="4300" spans="1:3" x14ac:dyDescent="0.3">
      <c r="A4300" s="156">
        <v>41818.374999989617</v>
      </c>
      <c r="B4300" s="155">
        <v>9</v>
      </c>
      <c r="C4300" s="153">
        <v>126.60610299999999</v>
      </c>
    </row>
    <row r="4301" spans="1:3" x14ac:dyDescent="0.3">
      <c r="A4301" s="156">
        <v>41818.416666656281</v>
      </c>
      <c r="B4301" s="155">
        <v>10</v>
      </c>
      <c r="C4301" s="153">
        <v>129.24940600000002</v>
      </c>
    </row>
    <row r="4302" spans="1:3" x14ac:dyDescent="0.3">
      <c r="A4302" s="156">
        <v>41818.458333322946</v>
      </c>
      <c r="B4302" s="155">
        <v>11</v>
      </c>
      <c r="C4302" s="153">
        <v>129.61521499999998</v>
      </c>
    </row>
    <row r="4303" spans="1:3" x14ac:dyDescent="0.3">
      <c r="A4303" s="156">
        <v>41818.49999998961</v>
      </c>
      <c r="B4303" s="155">
        <v>12</v>
      </c>
      <c r="C4303" s="153">
        <v>129.658489</v>
      </c>
    </row>
    <row r="4304" spans="1:3" x14ac:dyDescent="0.3">
      <c r="A4304" s="156">
        <v>41818.541666656274</v>
      </c>
      <c r="B4304" s="155">
        <v>13</v>
      </c>
      <c r="C4304" s="153">
        <v>128.55291700000001</v>
      </c>
    </row>
    <row r="4305" spans="1:3" x14ac:dyDescent="0.3">
      <c r="A4305" s="156">
        <v>41818.583333322938</v>
      </c>
      <c r="B4305" s="155">
        <v>14</v>
      </c>
      <c r="C4305" s="153">
        <v>126.689515</v>
      </c>
    </row>
    <row r="4306" spans="1:3" x14ac:dyDescent="0.3">
      <c r="A4306" s="156">
        <v>41818.624999989603</v>
      </c>
      <c r="B4306" s="155">
        <v>15</v>
      </c>
      <c r="C4306" s="153">
        <v>124.20134200000001</v>
      </c>
    </row>
    <row r="4307" spans="1:3" x14ac:dyDescent="0.3">
      <c r="A4307" s="156">
        <v>41818.666666656267</v>
      </c>
      <c r="B4307" s="155">
        <v>16</v>
      </c>
      <c r="C4307" s="153">
        <v>123.48181100000002</v>
      </c>
    </row>
    <row r="4308" spans="1:3" x14ac:dyDescent="0.3">
      <c r="A4308" s="156">
        <v>41818.708333322931</v>
      </c>
      <c r="B4308" s="155">
        <v>17</v>
      </c>
      <c r="C4308" s="153">
        <v>121.383258</v>
      </c>
    </row>
    <row r="4309" spans="1:3" x14ac:dyDescent="0.3">
      <c r="A4309" s="156">
        <v>41818.749999989595</v>
      </c>
      <c r="B4309" s="155">
        <v>18</v>
      </c>
      <c r="C4309" s="153">
        <v>118.71635499999999</v>
      </c>
    </row>
    <row r="4310" spans="1:3" x14ac:dyDescent="0.3">
      <c r="A4310" s="156">
        <v>41818.79166665626</v>
      </c>
      <c r="B4310" s="155">
        <v>19</v>
      </c>
      <c r="C4310" s="153">
        <v>116.054987</v>
      </c>
    </row>
    <row r="4311" spans="1:3" x14ac:dyDescent="0.3">
      <c r="A4311" s="156">
        <v>41818.833333322924</v>
      </c>
      <c r="B4311" s="155">
        <v>20</v>
      </c>
      <c r="C4311" s="153">
        <v>114.43478399999999</v>
      </c>
    </row>
    <row r="4312" spans="1:3" x14ac:dyDescent="0.3">
      <c r="A4312" s="156">
        <v>41818.874999989588</v>
      </c>
      <c r="B4312" s="155">
        <v>21</v>
      </c>
      <c r="C4312" s="153">
        <v>113.50453999999998</v>
      </c>
    </row>
    <row r="4313" spans="1:3" x14ac:dyDescent="0.3">
      <c r="A4313" s="156">
        <v>41818.916666656252</v>
      </c>
      <c r="B4313" s="155">
        <v>22</v>
      </c>
      <c r="C4313" s="153">
        <v>114.580164</v>
      </c>
    </row>
    <row r="4314" spans="1:3" x14ac:dyDescent="0.3">
      <c r="A4314" s="156">
        <v>41818.958333322917</v>
      </c>
      <c r="B4314" s="155">
        <v>23</v>
      </c>
      <c r="C4314" s="153">
        <v>113.548698</v>
      </c>
    </row>
    <row r="4315" spans="1:3" x14ac:dyDescent="0.3">
      <c r="A4315" s="156">
        <v>41818.958333322917</v>
      </c>
      <c r="B4315" s="155">
        <v>24</v>
      </c>
      <c r="C4315" s="153">
        <v>111.79043499999999</v>
      </c>
    </row>
    <row r="4316" spans="1:3" x14ac:dyDescent="0.3">
      <c r="A4316" s="156">
        <v>41819.041666656245</v>
      </c>
      <c r="B4316" s="155">
        <v>1</v>
      </c>
      <c r="C4316" s="153">
        <v>109.66569900000002</v>
      </c>
    </row>
    <row r="4317" spans="1:3" x14ac:dyDescent="0.3">
      <c r="A4317" s="156">
        <v>41819.083333322909</v>
      </c>
      <c r="B4317" s="155">
        <v>2</v>
      </c>
      <c r="C4317" s="153">
        <v>109.05349800000002</v>
      </c>
    </row>
    <row r="4318" spans="1:3" x14ac:dyDescent="0.3">
      <c r="A4318" s="156">
        <v>41819.124999989574</v>
      </c>
      <c r="B4318" s="155">
        <v>3</v>
      </c>
      <c r="C4318" s="153">
        <v>107.57992299999999</v>
      </c>
    </row>
    <row r="4319" spans="1:3" x14ac:dyDescent="0.3">
      <c r="A4319" s="156">
        <v>41819.166666656238</v>
      </c>
      <c r="B4319" s="155">
        <v>4</v>
      </c>
      <c r="C4319" s="153">
        <v>106.44428600000001</v>
      </c>
    </row>
    <row r="4320" spans="1:3" x14ac:dyDescent="0.3">
      <c r="A4320" s="156">
        <v>41819.208333322902</v>
      </c>
      <c r="B4320" s="155">
        <v>5</v>
      </c>
      <c r="C4320" s="153">
        <v>106.32603499999999</v>
      </c>
    </row>
    <row r="4321" spans="1:3" x14ac:dyDescent="0.3">
      <c r="A4321" s="156">
        <v>41819.249999989566</v>
      </c>
      <c r="B4321" s="155">
        <v>6</v>
      </c>
      <c r="C4321" s="153">
        <v>107.10058100000002</v>
      </c>
    </row>
    <row r="4322" spans="1:3" x14ac:dyDescent="0.3">
      <c r="A4322" s="156">
        <v>41819.291666656231</v>
      </c>
      <c r="B4322" s="155">
        <v>7</v>
      </c>
      <c r="C4322" s="153">
        <v>107.72126</v>
      </c>
    </row>
    <row r="4323" spans="1:3" x14ac:dyDescent="0.3">
      <c r="A4323" s="156">
        <v>41819.333333322895</v>
      </c>
      <c r="B4323" s="155">
        <v>8</v>
      </c>
      <c r="C4323" s="153">
        <v>106.03749699999999</v>
      </c>
    </row>
    <row r="4324" spans="1:3" x14ac:dyDescent="0.3">
      <c r="A4324" s="156">
        <v>41819.374999989559</v>
      </c>
      <c r="B4324" s="155">
        <v>9</v>
      </c>
      <c r="C4324" s="153">
        <v>106.04119699999998</v>
      </c>
    </row>
    <row r="4325" spans="1:3" x14ac:dyDescent="0.3">
      <c r="A4325" s="156">
        <v>41819.416666656223</v>
      </c>
      <c r="B4325" s="155">
        <v>10</v>
      </c>
      <c r="C4325" s="153">
        <v>106.68944099999999</v>
      </c>
    </row>
    <row r="4326" spans="1:3" x14ac:dyDescent="0.3">
      <c r="A4326" s="156">
        <v>41819.458333322887</v>
      </c>
      <c r="B4326" s="155">
        <v>11</v>
      </c>
      <c r="C4326" s="153">
        <v>106.00189499999999</v>
      </c>
    </row>
    <row r="4327" spans="1:3" x14ac:dyDescent="0.3">
      <c r="A4327" s="156">
        <v>41819.499999989552</v>
      </c>
      <c r="B4327" s="155">
        <v>12</v>
      </c>
      <c r="C4327" s="153">
        <v>107.02904100000001</v>
      </c>
    </row>
    <row r="4328" spans="1:3" x14ac:dyDescent="0.3">
      <c r="A4328" s="156">
        <v>41819.541666656216</v>
      </c>
      <c r="B4328" s="155">
        <v>13</v>
      </c>
      <c r="C4328" s="153">
        <v>109.57115300000001</v>
      </c>
    </row>
    <row r="4329" spans="1:3" x14ac:dyDescent="0.3">
      <c r="A4329" s="156">
        <v>41819.58333332288</v>
      </c>
      <c r="B4329" s="155">
        <v>14</v>
      </c>
      <c r="C4329" s="153">
        <v>110.29412599999999</v>
      </c>
    </row>
    <row r="4330" spans="1:3" x14ac:dyDescent="0.3">
      <c r="A4330" s="156">
        <v>41819.624999989544</v>
      </c>
      <c r="B4330" s="155">
        <v>15</v>
      </c>
      <c r="C4330" s="153">
        <v>109.53846900000001</v>
      </c>
    </row>
    <row r="4331" spans="1:3" x14ac:dyDescent="0.3">
      <c r="A4331" s="156">
        <v>41819.666666656209</v>
      </c>
      <c r="B4331" s="155">
        <v>16</v>
      </c>
      <c r="C4331" s="153">
        <v>108.96011900000001</v>
      </c>
    </row>
    <row r="4332" spans="1:3" x14ac:dyDescent="0.3">
      <c r="A4332" s="156">
        <v>41819.708333322873</v>
      </c>
      <c r="B4332" s="155">
        <v>17</v>
      </c>
      <c r="C4332" s="153">
        <v>108.45534600000001</v>
      </c>
    </row>
    <row r="4333" spans="1:3" x14ac:dyDescent="0.3">
      <c r="A4333" s="156">
        <v>41819.749999989537</v>
      </c>
      <c r="B4333" s="155">
        <v>18</v>
      </c>
      <c r="C4333" s="153">
        <v>108.68242700000002</v>
      </c>
    </row>
    <row r="4334" spans="1:3" x14ac:dyDescent="0.3">
      <c r="A4334" s="156">
        <v>41819.791666656201</v>
      </c>
      <c r="B4334" s="155">
        <v>19</v>
      </c>
      <c r="C4334" s="153">
        <v>106.62787400000001</v>
      </c>
    </row>
    <row r="4335" spans="1:3" x14ac:dyDescent="0.3">
      <c r="A4335" s="156">
        <v>41819.833333322866</v>
      </c>
      <c r="B4335" s="155">
        <v>20</v>
      </c>
      <c r="C4335" s="153">
        <v>105.36103400000002</v>
      </c>
    </row>
    <row r="4336" spans="1:3" x14ac:dyDescent="0.3">
      <c r="A4336" s="156">
        <v>41819.87499998953</v>
      </c>
      <c r="B4336" s="155">
        <v>21</v>
      </c>
      <c r="C4336" s="153">
        <v>105.76741199999999</v>
      </c>
    </row>
    <row r="4337" spans="1:3" x14ac:dyDescent="0.3">
      <c r="A4337" s="156">
        <v>41819.916666656194</v>
      </c>
      <c r="B4337" s="155">
        <v>22</v>
      </c>
      <c r="C4337" s="153">
        <v>106.57266</v>
      </c>
    </row>
    <row r="4338" spans="1:3" x14ac:dyDescent="0.3">
      <c r="A4338" s="156">
        <v>41819.958333322858</v>
      </c>
      <c r="B4338" s="155">
        <v>23</v>
      </c>
      <c r="C4338" s="153">
        <v>106.03524</v>
      </c>
    </row>
    <row r="4339" spans="1:3" x14ac:dyDescent="0.3">
      <c r="A4339" s="156">
        <v>41819.958333322858</v>
      </c>
      <c r="B4339" s="155">
        <v>24</v>
      </c>
      <c r="C4339" s="153">
        <v>106.24954299999999</v>
      </c>
    </row>
    <row r="4340" spans="1:3" x14ac:dyDescent="0.3">
      <c r="A4340" s="156">
        <v>41820.041666656187</v>
      </c>
      <c r="B4340" s="155">
        <v>1</v>
      </c>
      <c r="C4340" s="153">
        <v>106.730583</v>
      </c>
    </row>
    <row r="4341" spans="1:3" x14ac:dyDescent="0.3">
      <c r="A4341" s="156">
        <v>41820.083333322851</v>
      </c>
      <c r="B4341" s="155">
        <v>2</v>
      </c>
      <c r="C4341" s="153">
        <v>106.84607700000001</v>
      </c>
    </row>
    <row r="4342" spans="1:3" x14ac:dyDescent="0.3">
      <c r="A4342" s="156">
        <v>41820.124999989515</v>
      </c>
      <c r="B4342" s="155">
        <v>3</v>
      </c>
      <c r="C4342" s="153">
        <v>107.15594400000002</v>
      </c>
    </row>
    <row r="4343" spans="1:3" x14ac:dyDescent="0.3">
      <c r="A4343" s="156">
        <v>41820.16666665618</v>
      </c>
      <c r="B4343" s="155">
        <v>4</v>
      </c>
      <c r="C4343" s="153">
        <v>108.13189200000001</v>
      </c>
    </row>
    <row r="4344" spans="1:3" x14ac:dyDescent="0.3">
      <c r="A4344" s="156">
        <v>41820.208333322844</v>
      </c>
      <c r="B4344" s="155">
        <v>5</v>
      </c>
      <c r="C4344" s="153">
        <v>110.07733899999999</v>
      </c>
    </row>
    <row r="4345" spans="1:3" x14ac:dyDescent="0.3">
      <c r="A4345" s="156">
        <v>41820.249999989508</v>
      </c>
      <c r="B4345" s="155">
        <v>6</v>
      </c>
      <c r="C4345" s="153">
        <v>118.60909999999998</v>
      </c>
    </row>
    <row r="4346" spans="1:3" x14ac:dyDescent="0.3">
      <c r="A4346" s="156">
        <v>41820.291666656172</v>
      </c>
      <c r="B4346" s="155">
        <v>7</v>
      </c>
      <c r="C4346" s="153">
        <v>132.105772</v>
      </c>
    </row>
    <row r="4347" spans="1:3" x14ac:dyDescent="0.3">
      <c r="A4347" s="156">
        <v>41820.333333322837</v>
      </c>
      <c r="B4347" s="155">
        <v>8</v>
      </c>
      <c r="C4347" s="153">
        <v>147.019137</v>
      </c>
    </row>
    <row r="4348" spans="1:3" x14ac:dyDescent="0.3">
      <c r="A4348" s="156">
        <v>41820.374999989501</v>
      </c>
      <c r="B4348" s="155">
        <v>9</v>
      </c>
      <c r="C4348" s="153">
        <v>159.339326</v>
      </c>
    </row>
    <row r="4349" spans="1:3" x14ac:dyDescent="0.3">
      <c r="A4349" s="156">
        <v>41820.416666656165</v>
      </c>
      <c r="B4349" s="155">
        <v>10</v>
      </c>
      <c r="C4349" s="153">
        <v>165.66365400000001</v>
      </c>
    </row>
    <row r="4350" spans="1:3" x14ac:dyDescent="0.3">
      <c r="A4350" s="156">
        <v>41820.458333322829</v>
      </c>
      <c r="B4350" s="155">
        <v>11</v>
      </c>
      <c r="C4350" s="153">
        <v>170.46302500000002</v>
      </c>
    </row>
    <row r="4351" spans="1:3" x14ac:dyDescent="0.3">
      <c r="A4351" s="156">
        <v>41820.499999989494</v>
      </c>
      <c r="B4351" s="155">
        <v>12</v>
      </c>
      <c r="C4351" s="153">
        <v>173.493067</v>
      </c>
    </row>
    <row r="4352" spans="1:3" x14ac:dyDescent="0.3">
      <c r="A4352" s="156">
        <v>41820.541666656158</v>
      </c>
      <c r="B4352" s="155">
        <v>13</v>
      </c>
      <c r="C4352" s="153">
        <v>176.03027399999999</v>
      </c>
    </row>
    <row r="4353" spans="1:3" x14ac:dyDescent="0.3">
      <c r="A4353" s="156">
        <v>41820.583333322822</v>
      </c>
      <c r="B4353" s="155">
        <v>14</v>
      </c>
      <c r="C4353" s="153">
        <v>175.53608499999999</v>
      </c>
    </row>
    <row r="4354" spans="1:3" x14ac:dyDescent="0.3">
      <c r="A4354" s="156">
        <v>41820.624999989486</v>
      </c>
      <c r="B4354" s="155">
        <v>15</v>
      </c>
      <c r="C4354" s="153">
        <v>173.592129</v>
      </c>
    </row>
    <row r="4355" spans="1:3" x14ac:dyDescent="0.3">
      <c r="A4355" s="156">
        <v>41820.66666665615</v>
      </c>
      <c r="B4355" s="155">
        <v>16</v>
      </c>
      <c r="C4355" s="153">
        <v>171.24302899999998</v>
      </c>
    </row>
    <row r="4356" spans="1:3" x14ac:dyDescent="0.3">
      <c r="A4356" s="156">
        <v>41820.708333322815</v>
      </c>
      <c r="B4356" s="155">
        <v>17</v>
      </c>
      <c r="C4356" s="153">
        <v>169.20891600000002</v>
      </c>
    </row>
    <row r="4357" spans="1:3" x14ac:dyDescent="0.3">
      <c r="A4357" s="156">
        <v>41820.749999989479</v>
      </c>
      <c r="B4357" s="155">
        <v>18</v>
      </c>
      <c r="C4357" s="153">
        <v>162.90580800000004</v>
      </c>
    </row>
    <row r="4358" spans="1:3" x14ac:dyDescent="0.3">
      <c r="A4358" s="156">
        <v>41820.791666656143</v>
      </c>
      <c r="B4358" s="155">
        <v>19</v>
      </c>
      <c r="C4358" s="153">
        <v>154.15330900000001</v>
      </c>
    </row>
    <row r="4359" spans="1:3" x14ac:dyDescent="0.3">
      <c r="A4359" s="156">
        <v>41820.833333322807</v>
      </c>
      <c r="B4359" s="155">
        <v>20</v>
      </c>
      <c r="C4359" s="153">
        <v>147.09709099999998</v>
      </c>
    </row>
    <row r="4360" spans="1:3" x14ac:dyDescent="0.3">
      <c r="A4360" s="156">
        <v>41820.874999989472</v>
      </c>
      <c r="B4360" s="155">
        <v>21</v>
      </c>
      <c r="C4360" s="153">
        <v>143.10278500000001</v>
      </c>
    </row>
    <row r="4361" spans="1:3" x14ac:dyDescent="0.3">
      <c r="A4361" s="156">
        <v>41820.916666656136</v>
      </c>
      <c r="B4361" s="155">
        <v>22</v>
      </c>
      <c r="C4361" s="153">
        <v>144.32783900000001</v>
      </c>
    </row>
    <row r="4362" spans="1:3" x14ac:dyDescent="0.3">
      <c r="A4362" s="156">
        <v>41820.9583333228</v>
      </c>
      <c r="B4362" s="155">
        <v>23</v>
      </c>
      <c r="C4362" s="153">
        <v>143.59863000000001</v>
      </c>
    </row>
    <row r="4363" spans="1:3" x14ac:dyDescent="0.3">
      <c r="A4363" s="156">
        <v>41820.9583333228</v>
      </c>
      <c r="B4363" s="155">
        <v>24</v>
      </c>
      <c r="C4363" s="153">
        <v>140.96068300000002</v>
      </c>
    </row>
    <row r="4364" spans="1:3" x14ac:dyDescent="0.3">
      <c r="A4364" s="156">
        <v>41821.041666656129</v>
      </c>
      <c r="B4364" s="155">
        <v>1</v>
      </c>
      <c r="C4364" s="153">
        <v>136.644024</v>
      </c>
    </row>
    <row r="4365" spans="1:3" x14ac:dyDescent="0.3">
      <c r="A4365" s="156">
        <v>41821.083333322793</v>
      </c>
      <c r="B4365" s="155">
        <v>2</v>
      </c>
      <c r="C4365" s="153">
        <v>134.31368600000002</v>
      </c>
    </row>
    <row r="4366" spans="1:3" x14ac:dyDescent="0.3">
      <c r="A4366" s="156">
        <v>41821.124999989457</v>
      </c>
      <c r="B4366" s="155">
        <v>3</v>
      </c>
      <c r="C4366" s="153">
        <v>131.043362</v>
      </c>
    </row>
    <row r="4367" spans="1:3" x14ac:dyDescent="0.3">
      <c r="A4367" s="156">
        <v>41821.166666656121</v>
      </c>
      <c r="B4367" s="155">
        <v>4</v>
      </c>
      <c r="C4367" s="153">
        <v>130.009321</v>
      </c>
    </row>
    <row r="4368" spans="1:3" x14ac:dyDescent="0.3">
      <c r="A4368" s="156">
        <v>41821.208333322786</v>
      </c>
      <c r="B4368" s="155">
        <v>5</v>
      </c>
      <c r="C4368" s="153">
        <v>127.984295</v>
      </c>
    </row>
    <row r="4369" spans="1:3" x14ac:dyDescent="0.3">
      <c r="A4369" s="156">
        <v>41821.24999998945</v>
      </c>
      <c r="B4369" s="155">
        <v>6</v>
      </c>
      <c r="C4369" s="153">
        <v>133.455555</v>
      </c>
    </row>
    <row r="4370" spans="1:3" x14ac:dyDescent="0.3">
      <c r="A4370" s="156">
        <v>41821.291666656114</v>
      </c>
      <c r="B4370" s="155">
        <v>7</v>
      </c>
      <c r="C4370" s="153">
        <v>144.99786</v>
      </c>
    </row>
    <row r="4371" spans="1:3" x14ac:dyDescent="0.3">
      <c r="A4371" s="156">
        <v>41821.333333322778</v>
      </c>
      <c r="B4371" s="155">
        <v>8</v>
      </c>
      <c r="C4371" s="153">
        <v>156.23761599999997</v>
      </c>
    </row>
    <row r="4372" spans="1:3" x14ac:dyDescent="0.3">
      <c r="A4372" s="156">
        <v>41821.374999989443</v>
      </c>
      <c r="B4372" s="155">
        <v>9</v>
      </c>
      <c r="C4372" s="153">
        <v>167.225078</v>
      </c>
    </row>
    <row r="4373" spans="1:3" x14ac:dyDescent="0.3">
      <c r="A4373" s="156">
        <v>41821.416666656107</v>
      </c>
      <c r="B4373" s="155">
        <v>10</v>
      </c>
      <c r="C4373" s="153">
        <v>173.64176900000001</v>
      </c>
    </row>
    <row r="4374" spans="1:3" x14ac:dyDescent="0.3">
      <c r="A4374" s="156">
        <v>41821.458333322771</v>
      </c>
      <c r="B4374" s="155">
        <v>11</v>
      </c>
      <c r="C4374" s="153">
        <v>177.55190899999999</v>
      </c>
    </row>
    <row r="4375" spans="1:3" x14ac:dyDescent="0.3">
      <c r="A4375" s="156">
        <v>41821.499999989435</v>
      </c>
      <c r="B4375" s="155">
        <v>12</v>
      </c>
      <c r="C4375" s="153">
        <v>178.90240299999999</v>
      </c>
    </row>
    <row r="4376" spans="1:3" x14ac:dyDescent="0.3">
      <c r="A4376" s="156">
        <v>41821.5416666561</v>
      </c>
      <c r="B4376" s="155">
        <v>13</v>
      </c>
      <c r="C4376" s="153">
        <v>178.76016100000001</v>
      </c>
    </row>
    <row r="4377" spans="1:3" x14ac:dyDescent="0.3">
      <c r="A4377" s="156">
        <v>41821.583333322764</v>
      </c>
      <c r="B4377" s="155">
        <v>14</v>
      </c>
      <c r="C4377" s="153">
        <v>177.99801099999999</v>
      </c>
    </row>
    <row r="4378" spans="1:3" x14ac:dyDescent="0.3">
      <c r="A4378" s="156">
        <v>41821.624999989428</v>
      </c>
      <c r="B4378" s="155">
        <v>15</v>
      </c>
      <c r="C4378" s="153">
        <v>176.01047899999998</v>
      </c>
    </row>
    <row r="4379" spans="1:3" x14ac:dyDescent="0.3">
      <c r="A4379" s="156">
        <v>41821.666666656092</v>
      </c>
      <c r="B4379" s="155">
        <v>16</v>
      </c>
      <c r="C4379" s="153">
        <v>173.65016599999996</v>
      </c>
    </row>
    <row r="4380" spans="1:3" x14ac:dyDescent="0.3">
      <c r="A4380" s="156">
        <v>41821.708333322757</v>
      </c>
      <c r="B4380" s="155">
        <v>17</v>
      </c>
      <c r="C4380" s="153">
        <v>170.91668300000001</v>
      </c>
    </row>
    <row r="4381" spans="1:3" x14ac:dyDescent="0.3">
      <c r="A4381" s="156">
        <v>41821.749999989421</v>
      </c>
      <c r="B4381" s="155">
        <v>18</v>
      </c>
      <c r="C4381" s="153">
        <v>164.719728</v>
      </c>
    </row>
    <row r="4382" spans="1:3" x14ac:dyDescent="0.3">
      <c r="A4382" s="156">
        <v>41821.791666656085</v>
      </c>
      <c r="B4382" s="155">
        <v>19</v>
      </c>
      <c r="C4382" s="153">
        <v>156.90173999999999</v>
      </c>
    </row>
    <row r="4383" spans="1:3" x14ac:dyDescent="0.3">
      <c r="A4383" s="156">
        <v>41821.833333322749</v>
      </c>
      <c r="B4383" s="155">
        <v>20</v>
      </c>
      <c r="C4383" s="153">
        <v>150.175791</v>
      </c>
    </row>
    <row r="4384" spans="1:3" x14ac:dyDescent="0.3">
      <c r="A4384" s="156">
        <v>41821.874999989413</v>
      </c>
      <c r="B4384" s="155">
        <v>21</v>
      </c>
      <c r="C4384" s="153">
        <v>146.967007</v>
      </c>
    </row>
    <row r="4385" spans="1:3" x14ac:dyDescent="0.3">
      <c r="A4385" s="156">
        <v>41821.916666656078</v>
      </c>
      <c r="B4385" s="155">
        <v>22</v>
      </c>
      <c r="C4385" s="153">
        <v>148.02109199999998</v>
      </c>
    </row>
    <row r="4386" spans="1:3" x14ac:dyDescent="0.3">
      <c r="A4386" s="156">
        <v>41821.958333322742</v>
      </c>
      <c r="B4386" s="155">
        <v>23</v>
      </c>
      <c r="C4386" s="153">
        <v>146.615331</v>
      </c>
    </row>
    <row r="4387" spans="1:3" x14ac:dyDescent="0.3">
      <c r="A4387" s="156">
        <v>41821.958333322742</v>
      </c>
      <c r="B4387" s="155">
        <v>24</v>
      </c>
      <c r="C4387" s="153">
        <v>143.74079700000001</v>
      </c>
    </row>
    <row r="4388" spans="1:3" x14ac:dyDescent="0.3">
      <c r="A4388" s="156">
        <v>41822.04166665607</v>
      </c>
      <c r="B4388" s="155">
        <v>1</v>
      </c>
      <c r="C4388" s="153">
        <v>141.05958000000001</v>
      </c>
    </row>
    <row r="4389" spans="1:3" x14ac:dyDescent="0.3">
      <c r="A4389" s="156">
        <v>41822.083333322735</v>
      </c>
      <c r="B4389" s="155">
        <v>2</v>
      </c>
      <c r="C4389" s="153">
        <v>137.499875</v>
      </c>
    </row>
    <row r="4390" spans="1:3" x14ac:dyDescent="0.3">
      <c r="A4390" s="156">
        <v>41822.124999989399</v>
      </c>
      <c r="B4390" s="155">
        <v>3</v>
      </c>
      <c r="C4390" s="153">
        <v>133.704228</v>
      </c>
    </row>
    <row r="4391" spans="1:3" x14ac:dyDescent="0.3">
      <c r="A4391" s="156">
        <v>41822.166666656063</v>
      </c>
      <c r="B4391" s="155">
        <v>4</v>
      </c>
      <c r="C4391" s="153">
        <v>131.47903200000002</v>
      </c>
    </row>
    <row r="4392" spans="1:3" x14ac:dyDescent="0.3">
      <c r="A4392" s="156">
        <v>41822.208333322727</v>
      </c>
      <c r="B4392" s="155">
        <v>5</v>
      </c>
      <c r="C4392" s="153">
        <v>131.38181400000002</v>
      </c>
    </row>
    <row r="4393" spans="1:3" x14ac:dyDescent="0.3">
      <c r="A4393" s="156">
        <v>41822.249999989392</v>
      </c>
      <c r="B4393" s="155">
        <v>6</v>
      </c>
      <c r="C4393" s="153">
        <v>137.160629</v>
      </c>
    </row>
    <row r="4394" spans="1:3" x14ac:dyDescent="0.3">
      <c r="A4394" s="156">
        <v>41822.291666656056</v>
      </c>
      <c r="B4394" s="155">
        <v>7</v>
      </c>
      <c r="C4394" s="153">
        <v>145.89943099999999</v>
      </c>
    </row>
    <row r="4395" spans="1:3" x14ac:dyDescent="0.3">
      <c r="A4395" s="156">
        <v>41822.33333332272</v>
      </c>
      <c r="B4395" s="155">
        <v>8</v>
      </c>
      <c r="C4395" s="153">
        <v>163.36413700000003</v>
      </c>
    </row>
    <row r="4396" spans="1:3" x14ac:dyDescent="0.3">
      <c r="A4396" s="156">
        <v>41822.374999989384</v>
      </c>
      <c r="B4396" s="155">
        <v>9</v>
      </c>
      <c r="C4396" s="153">
        <v>175.59057299999998</v>
      </c>
    </row>
    <row r="4397" spans="1:3" x14ac:dyDescent="0.3">
      <c r="A4397" s="156">
        <v>41822.416666656049</v>
      </c>
      <c r="B4397" s="155">
        <v>10</v>
      </c>
      <c r="C4397" s="153">
        <v>174.14990600000002</v>
      </c>
    </row>
    <row r="4398" spans="1:3" x14ac:dyDescent="0.3">
      <c r="A4398" s="156">
        <v>41822.458333322713</v>
      </c>
      <c r="B4398" s="155">
        <v>11</v>
      </c>
      <c r="C4398" s="153">
        <v>177.67835399999998</v>
      </c>
    </row>
    <row r="4399" spans="1:3" x14ac:dyDescent="0.3">
      <c r="A4399" s="156">
        <v>41822.499999989377</v>
      </c>
      <c r="B4399" s="155">
        <v>12</v>
      </c>
      <c r="C4399" s="153">
        <v>180.16716199999999</v>
      </c>
    </row>
    <row r="4400" spans="1:3" x14ac:dyDescent="0.3">
      <c r="A4400" s="156">
        <v>41822.541666656041</v>
      </c>
      <c r="B4400" s="155">
        <v>13</v>
      </c>
      <c r="C4400" s="153">
        <v>183.35916800000001</v>
      </c>
    </row>
    <row r="4401" spans="1:3" x14ac:dyDescent="0.3">
      <c r="A4401" s="156">
        <v>41822.583333322706</v>
      </c>
      <c r="B4401" s="155">
        <v>14</v>
      </c>
      <c r="C4401" s="153">
        <v>181.82137899999998</v>
      </c>
    </row>
    <row r="4402" spans="1:3" x14ac:dyDescent="0.3">
      <c r="A4402" s="156">
        <v>41822.62499998937</v>
      </c>
      <c r="B4402" s="155">
        <v>15</v>
      </c>
      <c r="C4402" s="153">
        <v>180.51524599999999</v>
      </c>
    </row>
    <row r="4403" spans="1:3" x14ac:dyDescent="0.3">
      <c r="A4403" s="156">
        <v>41822.666666656034</v>
      </c>
      <c r="B4403" s="155">
        <v>16</v>
      </c>
      <c r="C4403" s="153">
        <v>175.74839400000002</v>
      </c>
    </row>
    <row r="4404" spans="1:3" x14ac:dyDescent="0.3">
      <c r="A4404" s="156">
        <v>41822.708333322698</v>
      </c>
      <c r="B4404" s="155">
        <v>17</v>
      </c>
      <c r="C4404" s="153">
        <v>172.99268799999999</v>
      </c>
    </row>
    <row r="4405" spans="1:3" x14ac:dyDescent="0.3">
      <c r="A4405" s="156">
        <v>41822.749999989363</v>
      </c>
      <c r="B4405" s="155">
        <v>18</v>
      </c>
      <c r="C4405" s="153">
        <v>168.084959</v>
      </c>
    </row>
    <row r="4406" spans="1:3" x14ac:dyDescent="0.3">
      <c r="A4406" s="156">
        <v>41822.791666656027</v>
      </c>
      <c r="B4406" s="155">
        <v>19</v>
      </c>
      <c r="C4406" s="153">
        <v>159.39622400000002</v>
      </c>
    </row>
    <row r="4407" spans="1:3" x14ac:dyDescent="0.3">
      <c r="A4407" s="156">
        <v>41822.833333322691</v>
      </c>
      <c r="B4407" s="155">
        <v>20</v>
      </c>
      <c r="C4407" s="153">
        <v>151.43794700000001</v>
      </c>
    </row>
    <row r="4408" spans="1:3" x14ac:dyDescent="0.3">
      <c r="A4408" s="156">
        <v>41822.874999989355</v>
      </c>
      <c r="B4408" s="155">
        <v>21</v>
      </c>
      <c r="C4408" s="153">
        <v>146.871544</v>
      </c>
    </row>
    <row r="4409" spans="1:3" x14ac:dyDescent="0.3">
      <c r="A4409" s="156">
        <v>41822.91666665602</v>
      </c>
      <c r="B4409" s="155">
        <v>22</v>
      </c>
      <c r="C4409" s="153">
        <v>148.427648</v>
      </c>
    </row>
    <row r="4410" spans="1:3" x14ac:dyDescent="0.3">
      <c r="A4410" s="156">
        <v>41822.958333322684</v>
      </c>
      <c r="B4410" s="155">
        <v>23</v>
      </c>
      <c r="C4410" s="153">
        <v>146.14290700000001</v>
      </c>
    </row>
    <row r="4411" spans="1:3" x14ac:dyDescent="0.3">
      <c r="A4411" s="156">
        <v>41822.958333322684</v>
      </c>
      <c r="B4411" s="155">
        <v>24</v>
      </c>
      <c r="C4411" s="153">
        <v>141.26822799999999</v>
      </c>
    </row>
    <row r="4412" spans="1:3" x14ac:dyDescent="0.3">
      <c r="A4412" s="156">
        <v>41823.041666656012</v>
      </c>
      <c r="B4412" s="155">
        <v>1</v>
      </c>
      <c r="C4412" s="153">
        <v>137.431782</v>
      </c>
    </row>
    <row r="4413" spans="1:3" x14ac:dyDescent="0.3">
      <c r="A4413" s="156">
        <v>41823.083333322676</v>
      </c>
      <c r="B4413" s="155">
        <v>2</v>
      </c>
      <c r="C4413" s="153">
        <v>131.090227</v>
      </c>
    </row>
    <row r="4414" spans="1:3" x14ac:dyDescent="0.3">
      <c r="A4414" s="156">
        <v>41823.124999989341</v>
      </c>
      <c r="B4414" s="155">
        <v>3</v>
      </c>
      <c r="C4414" s="153">
        <v>126.529725</v>
      </c>
    </row>
    <row r="4415" spans="1:3" x14ac:dyDescent="0.3">
      <c r="A4415" s="156">
        <v>41823.166666656005</v>
      </c>
      <c r="B4415" s="155">
        <v>4</v>
      </c>
      <c r="C4415" s="153">
        <v>123.97908899999999</v>
      </c>
    </row>
    <row r="4416" spans="1:3" x14ac:dyDescent="0.3">
      <c r="A4416" s="156">
        <v>41823.208333322669</v>
      </c>
      <c r="B4416" s="155">
        <v>5</v>
      </c>
      <c r="C4416" s="153">
        <v>122.86528000000001</v>
      </c>
    </row>
    <row r="4417" spans="1:3" x14ac:dyDescent="0.3">
      <c r="A4417" s="156">
        <v>41823.249999989333</v>
      </c>
      <c r="B4417" s="155">
        <v>6</v>
      </c>
      <c r="C4417" s="153">
        <v>129.92796099999998</v>
      </c>
    </row>
    <row r="4418" spans="1:3" x14ac:dyDescent="0.3">
      <c r="A4418" s="156">
        <v>41823.291666655998</v>
      </c>
      <c r="B4418" s="155">
        <v>7</v>
      </c>
      <c r="C4418" s="153">
        <v>139.026883</v>
      </c>
    </row>
    <row r="4419" spans="1:3" x14ac:dyDescent="0.3">
      <c r="A4419" s="156">
        <v>41823.333333322662</v>
      </c>
      <c r="B4419" s="155">
        <v>8</v>
      </c>
      <c r="C4419" s="153">
        <v>151.676568</v>
      </c>
    </row>
    <row r="4420" spans="1:3" x14ac:dyDescent="0.3">
      <c r="A4420" s="156">
        <v>41823.374999989326</v>
      </c>
      <c r="B4420" s="155">
        <v>9</v>
      </c>
      <c r="C4420" s="153">
        <v>162.54112599999999</v>
      </c>
    </row>
    <row r="4421" spans="1:3" x14ac:dyDescent="0.3">
      <c r="A4421" s="156">
        <v>41823.41666665599</v>
      </c>
      <c r="B4421" s="155">
        <v>10</v>
      </c>
      <c r="C4421" s="153">
        <v>171.58029200000001</v>
      </c>
    </row>
    <row r="4422" spans="1:3" x14ac:dyDescent="0.3">
      <c r="A4422" s="156">
        <v>41823.458333322655</v>
      </c>
      <c r="B4422" s="155">
        <v>11</v>
      </c>
      <c r="C4422" s="153">
        <v>173.71981099999999</v>
      </c>
    </row>
    <row r="4423" spans="1:3" x14ac:dyDescent="0.3">
      <c r="A4423" s="156">
        <v>41823.499999989319</v>
      </c>
      <c r="B4423" s="155">
        <v>12</v>
      </c>
      <c r="C4423" s="153">
        <v>177.33864499999999</v>
      </c>
    </row>
    <row r="4424" spans="1:3" x14ac:dyDescent="0.3">
      <c r="A4424" s="156">
        <v>41823.541666655983</v>
      </c>
      <c r="B4424" s="155">
        <v>13</v>
      </c>
      <c r="C4424" s="153">
        <v>179.020759</v>
      </c>
    </row>
    <row r="4425" spans="1:3" x14ac:dyDescent="0.3">
      <c r="A4425" s="156">
        <v>41823.583333322647</v>
      </c>
      <c r="B4425" s="155">
        <v>14</v>
      </c>
      <c r="C4425" s="153">
        <v>177.29103599999999</v>
      </c>
    </row>
    <row r="4426" spans="1:3" x14ac:dyDescent="0.3">
      <c r="A4426" s="156">
        <v>41823.624999989312</v>
      </c>
      <c r="B4426" s="155">
        <v>15</v>
      </c>
      <c r="C4426" s="153">
        <v>176.531769</v>
      </c>
    </row>
    <row r="4427" spans="1:3" x14ac:dyDescent="0.3">
      <c r="A4427" s="156">
        <v>41823.666666655976</v>
      </c>
      <c r="B4427" s="155">
        <v>16</v>
      </c>
      <c r="C4427" s="153">
        <v>171.68458400000003</v>
      </c>
    </row>
    <row r="4428" spans="1:3" x14ac:dyDescent="0.3">
      <c r="A4428" s="156">
        <v>41823.70833332264</v>
      </c>
      <c r="B4428" s="155">
        <v>17</v>
      </c>
      <c r="C4428" s="153">
        <v>167.317767</v>
      </c>
    </row>
    <row r="4429" spans="1:3" x14ac:dyDescent="0.3">
      <c r="A4429" s="156">
        <v>41823.749999989304</v>
      </c>
      <c r="B4429" s="155">
        <v>18</v>
      </c>
      <c r="C4429" s="153">
        <v>160.98348200000001</v>
      </c>
    </row>
    <row r="4430" spans="1:3" x14ac:dyDescent="0.3">
      <c r="A4430" s="156">
        <v>41823.791666655969</v>
      </c>
      <c r="B4430" s="155">
        <v>19</v>
      </c>
      <c r="C4430" s="153">
        <v>151.71136100000001</v>
      </c>
    </row>
    <row r="4431" spans="1:3" x14ac:dyDescent="0.3">
      <c r="A4431" s="156">
        <v>41823.833333322633</v>
      </c>
      <c r="B4431" s="155">
        <v>20</v>
      </c>
      <c r="C4431" s="153">
        <v>143.605028</v>
      </c>
    </row>
    <row r="4432" spans="1:3" x14ac:dyDescent="0.3">
      <c r="A4432" s="156">
        <v>41823.874999989297</v>
      </c>
      <c r="B4432" s="155">
        <v>21</v>
      </c>
      <c r="C4432" s="153">
        <v>138.578767</v>
      </c>
    </row>
    <row r="4433" spans="1:3" x14ac:dyDescent="0.3">
      <c r="A4433" s="156">
        <v>41823.916666655961</v>
      </c>
      <c r="B4433" s="155">
        <v>22</v>
      </c>
      <c r="C4433" s="153">
        <v>142.06857199999999</v>
      </c>
    </row>
    <row r="4434" spans="1:3" x14ac:dyDescent="0.3">
      <c r="A4434" s="156">
        <v>41823.958333322626</v>
      </c>
      <c r="B4434" s="155">
        <v>23</v>
      </c>
      <c r="C4434" s="153">
        <v>142.32646899999997</v>
      </c>
    </row>
    <row r="4435" spans="1:3" x14ac:dyDescent="0.3">
      <c r="A4435" s="156">
        <v>41823.958333322626</v>
      </c>
      <c r="B4435" s="155">
        <v>24</v>
      </c>
      <c r="C4435" s="153">
        <v>139.834744</v>
      </c>
    </row>
    <row r="4436" spans="1:3" x14ac:dyDescent="0.3">
      <c r="A4436" s="156">
        <v>41824.041666655954</v>
      </c>
      <c r="B4436" s="155">
        <v>1</v>
      </c>
      <c r="C4436" s="153">
        <v>134.429147</v>
      </c>
    </row>
    <row r="4437" spans="1:3" x14ac:dyDescent="0.3">
      <c r="A4437" s="156">
        <v>41824.083333322618</v>
      </c>
      <c r="B4437" s="155">
        <v>2</v>
      </c>
      <c r="C4437" s="153">
        <v>130.86880199999999</v>
      </c>
    </row>
    <row r="4438" spans="1:3" x14ac:dyDescent="0.3">
      <c r="A4438" s="156">
        <v>41824.124999989283</v>
      </c>
      <c r="B4438" s="155">
        <v>3</v>
      </c>
      <c r="C4438" s="153">
        <v>127.031263</v>
      </c>
    </row>
    <row r="4439" spans="1:3" x14ac:dyDescent="0.3">
      <c r="A4439" s="156">
        <v>41824.166666655947</v>
      </c>
      <c r="B4439" s="155">
        <v>4</v>
      </c>
      <c r="C4439" s="153">
        <v>123.353362</v>
      </c>
    </row>
    <row r="4440" spans="1:3" x14ac:dyDescent="0.3">
      <c r="A4440" s="156">
        <v>41824.208333322611</v>
      </c>
      <c r="B4440" s="155">
        <v>5</v>
      </c>
      <c r="C4440" s="153">
        <v>120.37586399999999</v>
      </c>
    </row>
    <row r="4441" spans="1:3" x14ac:dyDescent="0.3">
      <c r="A4441" s="156">
        <v>41824.249999989275</v>
      </c>
      <c r="B4441" s="155">
        <v>6</v>
      </c>
      <c r="C4441" s="153">
        <v>119.35029800000001</v>
      </c>
    </row>
    <row r="4442" spans="1:3" x14ac:dyDescent="0.3">
      <c r="A4442" s="156">
        <v>41824.291666655939</v>
      </c>
      <c r="B4442" s="155">
        <v>7</v>
      </c>
      <c r="C4442" s="153">
        <v>116.34705200000002</v>
      </c>
    </row>
    <row r="4443" spans="1:3" x14ac:dyDescent="0.3">
      <c r="A4443" s="156">
        <v>41824.333333322604</v>
      </c>
      <c r="B4443" s="155">
        <v>8</v>
      </c>
      <c r="C4443" s="153">
        <v>109.99598</v>
      </c>
    </row>
    <row r="4444" spans="1:3" x14ac:dyDescent="0.3">
      <c r="A4444" s="156">
        <v>41824.374999989268</v>
      </c>
      <c r="B4444" s="155">
        <v>9</v>
      </c>
      <c r="C4444" s="153">
        <v>104.74993500000001</v>
      </c>
    </row>
    <row r="4445" spans="1:3" x14ac:dyDescent="0.3">
      <c r="A4445" s="156">
        <v>41824.416666655932</v>
      </c>
      <c r="B4445" s="155">
        <v>10</v>
      </c>
      <c r="C4445" s="153">
        <v>104.82169200000001</v>
      </c>
    </row>
    <row r="4446" spans="1:3" x14ac:dyDescent="0.3">
      <c r="A4446" s="156">
        <v>41824.458333322596</v>
      </c>
      <c r="B4446" s="155">
        <v>11</v>
      </c>
      <c r="C4446" s="153">
        <v>104.992583</v>
      </c>
    </row>
    <row r="4447" spans="1:3" x14ac:dyDescent="0.3">
      <c r="A4447" s="156">
        <v>41824.499999989261</v>
      </c>
      <c r="B4447" s="155">
        <v>12</v>
      </c>
      <c r="C4447" s="153">
        <v>105.06520700000002</v>
      </c>
    </row>
    <row r="4448" spans="1:3" x14ac:dyDescent="0.3">
      <c r="A4448" s="156">
        <v>41824.541666655925</v>
      </c>
      <c r="B4448" s="155">
        <v>13</v>
      </c>
      <c r="C4448" s="153">
        <v>105.709056</v>
      </c>
    </row>
    <row r="4449" spans="1:3" x14ac:dyDescent="0.3">
      <c r="A4449" s="156">
        <v>41824.583333322589</v>
      </c>
      <c r="B4449" s="155">
        <v>14</v>
      </c>
      <c r="C4449" s="153">
        <v>104.88371600000001</v>
      </c>
    </row>
    <row r="4450" spans="1:3" x14ac:dyDescent="0.3">
      <c r="A4450" s="156">
        <v>41824.624999989253</v>
      </c>
      <c r="B4450" s="155">
        <v>15</v>
      </c>
      <c r="C4450" s="153">
        <v>103.628775</v>
      </c>
    </row>
    <row r="4451" spans="1:3" x14ac:dyDescent="0.3">
      <c r="A4451" s="156">
        <v>41824.666666655918</v>
      </c>
      <c r="B4451" s="155">
        <v>16</v>
      </c>
      <c r="C4451" s="153">
        <v>103.48406299999999</v>
      </c>
    </row>
    <row r="4452" spans="1:3" x14ac:dyDescent="0.3">
      <c r="A4452" s="156">
        <v>41824.708333322582</v>
      </c>
      <c r="B4452" s="155">
        <v>17</v>
      </c>
      <c r="C4452" s="153">
        <v>102.55616799999999</v>
      </c>
    </row>
    <row r="4453" spans="1:3" x14ac:dyDescent="0.3">
      <c r="A4453" s="156">
        <v>41824.749999989246</v>
      </c>
      <c r="B4453" s="155">
        <v>18</v>
      </c>
      <c r="C4453" s="153">
        <v>100.180814</v>
      </c>
    </row>
    <row r="4454" spans="1:3" x14ac:dyDescent="0.3">
      <c r="A4454" s="156">
        <v>41824.79166665591</v>
      </c>
      <c r="B4454" s="155">
        <v>19</v>
      </c>
      <c r="C4454" s="153">
        <v>99.022177999999997</v>
      </c>
    </row>
    <row r="4455" spans="1:3" x14ac:dyDescent="0.3">
      <c r="A4455" s="156">
        <v>41824.833333322575</v>
      </c>
      <c r="B4455" s="155">
        <v>20</v>
      </c>
      <c r="C4455" s="153">
        <v>97.502263999999997</v>
      </c>
    </row>
    <row r="4456" spans="1:3" x14ac:dyDescent="0.3">
      <c r="A4456" s="156">
        <v>41824.874999989239</v>
      </c>
      <c r="B4456" s="155">
        <v>21</v>
      </c>
      <c r="C4456" s="153">
        <v>97.436853999999997</v>
      </c>
    </row>
    <row r="4457" spans="1:3" x14ac:dyDescent="0.3">
      <c r="A4457" s="156">
        <v>41824.916666655903</v>
      </c>
      <c r="B4457" s="155">
        <v>22</v>
      </c>
      <c r="C4457" s="153">
        <v>98.654603000000009</v>
      </c>
    </row>
    <row r="4458" spans="1:3" x14ac:dyDescent="0.3">
      <c r="A4458" s="156">
        <v>41824.958333322567</v>
      </c>
      <c r="B4458" s="155">
        <v>23</v>
      </c>
      <c r="C4458" s="153">
        <v>98.510753000000008</v>
      </c>
    </row>
    <row r="4459" spans="1:3" x14ac:dyDescent="0.3">
      <c r="A4459" s="156">
        <v>41824.958333322567</v>
      </c>
      <c r="B4459" s="155">
        <v>24</v>
      </c>
      <c r="C4459" s="153">
        <v>97.548228999999992</v>
      </c>
    </row>
    <row r="4460" spans="1:3" x14ac:dyDescent="0.3">
      <c r="A4460" s="156">
        <v>41825.041666655896</v>
      </c>
      <c r="B4460" s="155">
        <v>1</v>
      </c>
      <c r="C4460" s="153">
        <v>96.401016999999996</v>
      </c>
    </row>
    <row r="4461" spans="1:3" x14ac:dyDescent="0.3">
      <c r="A4461" s="156">
        <v>41825.08333332256</v>
      </c>
      <c r="B4461" s="155">
        <v>2</v>
      </c>
      <c r="C4461" s="153">
        <v>95.562827999999996</v>
      </c>
    </row>
    <row r="4462" spans="1:3" x14ac:dyDescent="0.3">
      <c r="A4462" s="156">
        <v>41825.124999989224</v>
      </c>
      <c r="B4462" s="155">
        <v>3</v>
      </c>
      <c r="C4462" s="153">
        <v>94.731600999999998</v>
      </c>
    </row>
    <row r="4463" spans="1:3" x14ac:dyDescent="0.3">
      <c r="A4463" s="156">
        <v>41825.166666655889</v>
      </c>
      <c r="B4463" s="155">
        <v>4</v>
      </c>
      <c r="C4463" s="153">
        <v>94.727299000000002</v>
      </c>
    </row>
    <row r="4464" spans="1:3" x14ac:dyDescent="0.3">
      <c r="A4464" s="156">
        <v>41825.208333322553</v>
      </c>
      <c r="B4464" s="155">
        <v>5</v>
      </c>
      <c r="C4464" s="153">
        <v>94.793102000000005</v>
      </c>
    </row>
    <row r="4465" spans="1:3" x14ac:dyDescent="0.3">
      <c r="A4465" s="156">
        <v>41825.249999989217</v>
      </c>
      <c r="B4465" s="155">
        <v>6</v>
      </c>
      <c r="C4465" s="153">
        <v>97.115574999999993</v>
      </c>
    </row>
    <row r="4466" spans="1:3" x14ac:dyDescent="0.3">
      <c r="A4466" s="156">
        <v>41825.291666655881</v>
      </c>
      <c r="B4466" s="155">
        <v>7</v>
      </c>
      <c r="C4466" s="153">
        <v>100.98147200000001</v>
      </c>
    </row>
    <row r="4467" spans="1:3" x14ac:dyDescent="0.3">
      <c r="A4467" s="156">
        <v>41825.333333322546</v>
      </c>
      <c r="B4467" s="155">
        <v>8</v>
      </c>
      <c r="C4467" s="153">
        <v>102.60335700000002</v>
      </c>
    </row>
    <row r="4468" spans="1:3" x14ac:dyDescent="0.3">
      <c r="A4468" s="156">
        <v>41825.37499998921</v>
      </c>
      <c r="B4468" s="155">
        <v>9</v>
      </c>
      <c r="C4468" s="153">
        <v>106.53040300000001</v>
      </c>
    </row>
    <row r="4469" spans="1:3" x14ac:dyDescent="0.3">
      <c r="A4469" s="156">
        <v>41825.416666655874</v>
      </c>
      <c r="B4469" s="155">
        <v>10</v>
      </c>
      <c r="C4469" s="153">
        <v>108.72560300000001</v>
      </c>
    </row>
    <row r="4470" spans="1:3" x14ac:dyDescent="0.3">
      <c r="A4470" s="156">
        <v>41825.458333322538</v>
      </c>
      <c r="B4470" s="155">
        <v>11</v>
      </c>
      <c r="C4470" s="153">
        <v>110.028485</v>
      </c>
    </row>
    <row r="4471" spans="1:3" x14ac:dyDescent="0.3">
      <c r="A4471" s="156">
        <v>41825.499999989202</v>
      </c>
      <c r="B4471" s="155">
        <v>12</v>
      </c>
      <c r="C4471" s="153">
        <v>111.92620799999999</v>
      </c>
    </row>
    <row r="4472" spans="1:3" x14ac:dyDescent="0.3">
      <c r="A4472" s="156">
        <v>41825.541666655867</v>
      </c>
      <c r="B4472" s="155">
        <v>13</v>
      </c>
      <c r="C4472" s="153">
        <v>111.673991</v>
      </c>
    </row>
    <row r="4473" spans="1:3" x14ac:dyDescent="0.3">
      <c r="A4473" s="156">
        <v>41825.583333322531</v>
      </c>
      <c r="B4473" s="155">
        <v>14</v>
      </c>
      <c r="C4473" s="153">
        <v>111.74888399999999</v>
      </c>
    </row>
    <row r="4474" spans="1:3" x14ac:dyDescent="0.3">
      <c r="A4474" s="156">
        <v>41825.624999989195</v>
      </c>
      <c r="B4474" s="155">
        <v>15</v>
      </c>
      <c r="C4474" s="153">
        <v>112.56897800000002</v>
      </c>
    </row>
    <row r="4475" spans="1:3" x14ac:dyDescent="0.3">
      <c r="A4475" s="156">
        <v>41825.666666655859</v>
      </c>
      <c r="B4475" s="155">
        <v>16</v>
      </c>
      <c r="C4475" s="153">
        <v>111.148219</v>
      </c>
    </row>
    <row r="4476" spans="1:3" x14ac:dyDescent="0.3">
      <c r="A4476" s="156">
        <v>41825.708333322524</v>
      </c>
      <c r="B4476" s="155">
        <v>17</v>
      </c>
      <c r="C4476" s="153">
        <v>108.937286</v>
      </c>
    </row>
    <row r="4477" spans="1:3" x14ac:dyDescent="0.3">
      <c r="A4477" s="156">
        <v>41825.749999989188</v>
      </c>
      <c r="B4477" s="155">
        <v>18</v>
      </c>
      <c r="C4477" s="153">
        <v>106.82656299999999</v>
      </c>
    </row>
    <row r="4478" spans="1:3" x14ac:dyDescent="0.3">
      <c r="A4478" s="156">
        <v>41825.791666655852</v>
      </c>
      <c r="B4478" s="155">
        <v>19</v>
      </c>
      <c r="C4478" s="153">
        <v>105.431847</v>
      </c>
    </row>
    <row r="4479" spans="1:3" x14ac:dyDescent="0.3">
      <c r="A4479" s="156">
        <v>41825.833333322516</v>
      </c>
      <c r="B4479" s="155">
        <v>20</v>
      </c>
      <c r="C4479" s="153">
        <v>103.53590899999999</v>
      </c>
    </row>
    <row r="4480" spans="1:3" x14ac:dyDescent="0.3">
      <c r="A4480" s="156">
        <v>41825.874999989181</v>
      </c>
      <c r="B4480" s="155">
        <v>21</v>
      </c>
      <c r="C4480" s="153">
        <v>102.967851</v>
      </c>
    </row>
    <row r="4481" spans="1:3" x14ac:dyDescent="0.3">
      <c r="A4481" s="156">
        <v>41825.916666655845</v>
      </c>
      <c r="B4481" s="155">
        <v>22</v>
      </c>
      <c r="C4481" s="153">
        <v>104.607991</v>
      </c>
    </row>
    <row r="4482" spans="1:3" x14ac:dyDescent="0.3">
      <c r="A4482" s="156">
        <v>41825.958333322509</v>
      </c>
      <c r="B4482" s="155">
        <v>23</v>
      </c>
      <c r="C4482" s="153">
        <v>104.78205699999999</v>
      </c>
    </row>
    <row r="4483" spans="1:3" x14ac:dyDescent="0.3">
      <c r="A4483" s="156">
        <v>41825.958333322509</v>
      </c>
      <c r="B4483" s="155">
        <v>24</v>
      </c>
      <c r="C4483" s="153">
        <v>104.445313</v>
      </c>
    </row>
    <row r="4484" spans="1:3" x14ac:dyDescent="0.3">
      <c r="A4484" s="156">
        <v>41826.041666655838</v>
      </c>
      <c r="B4484" s="155">
        <v>1</v>
      </c>
      <c r="C4484" s="153">
        <v>102.872618</v>
      </c>
    </row>
    <row r="4485" spans="1:3" x14ac:dyDescent="0.3">
      <c r="A4485" s="156">
        <v>41826.083333322502</v>
      </c>
      <c r="B4485" s="155">
        <v>2</v>
      </c>
      <c r="C4485" s="153">
        <v>102.381364</v>
      </c>
    </row>
    <row r="4486" spans="1:3" x14ac:dyDescent="0.3">
      <c r="A4486" s="156">
        <v>41826.124999989166</v>
      </c>
      <c r="B4486" s="155">
        <v>3</v>
      </c>
      <c r="C4486" s="153">
        <v>101.64950899999999</v>
      </c>
    </row>
    <row r="4487" spans="1:3" x14ac:dyDescent="0.3">
      <c r="A4487" s="156">
        <v>41826.16666665583</v>
      </c>
      <c r="B4487" s="155">
        <v>4</v>
      </c>
      <c r="C4487" s="153">
        <v>101.16683699999999</v>
      </c>
    </row>
    <row r="4488" spans="1:3" x14ac:dyDescent="0.3">
      <c r="A4488" s="156">
        <v>41826.208333322495</v>
      </c>
      <c r="B4488" s="155">
        <v>5</v>
      </c>
      <c r="C4488" s="153">
        <v>100.47216000000002</v>
      </c>
    </row>
    <row r="4489" spans="1:3" x14ac:dyDescent="0.3">
      <c r="A4489" s="156">
        <v>41826.249999989159</v>
      </c>
      <c r="B4489" s="155">
        <v>6</v>
      </c>
      <c r="C4489" s="153">
        <v>101.394069</v>
      </c>
    </row>
    <row r="4490" spans="1:3" x14ac:dyDescent="0.3">
      <c r="A4490" s="156">
        <v>41826.291666655823</v>
      </c>
      <c r="B4490" s="155">
        <v>7</v>
      </c>
      <c r="C4490" s="153">
        <v>101.57512800000001</v>
      </c>
    </row>
    <row r="4491" spans="1:3" x14ac:dyDescent="0.3">
      <c r="A4491" s="156">
        <v>41826.333333322487</v>
      </c>
      <c r="B4491" s="155">
        <v>8</v>
      </c>
      <c r="C4491" s="153">
        <v>100.19181699999999</v>
      </c>
    </row>
    <row r="4492" spans="1:3" x14ac:dyDescent="0.3">
      <c r="A4492" s="156">
        <v>41826.374999989152</v>
      </c>
      <c r="B4492" s="155">
        <v>9</v>
      </c>
      <c r="C4492" s="153">
        <v>101.17215399999999</v>
      </c>
    </row>
    <row r="4493" spans="1:3" x14ac:dyDescent="0.3">
      <c r="A4493" s="156">
        <v>41826.416666655816</v>
      </c>
      <c r="B4493" s="155">
        <v>10</v>
      </c>
      <c r="C4493" s="153">
        <v>102.732181</v>
      </c>
    </row>
    <row r="4494" spans="1:3" x14ac:dyDescent="0.3">
      <c r="A4494" s="156">
        <v>41826.45833332248</v>
      </c>
      <c r="B4494" s="155">
        <v>11</v>
      </c>
      <c r="C4494" s="153">
        <v>103.58140700000001</v>
      </c>
    </row>
    <row r="4495" spans="1:3" x14ac:dyDescent="0.3">
      <c r="A4495" s="156">
        <v>41826.499999989144</v>
      </c>
      <c r="B4495" s="155">
        <v>12</v>
      </c>
      <c r="C4495" s="153">
        <v>105.194188</v>
      </c>
    </row>
    <row r="4496" spans="1:3" x14ac:dyDescent="0.3">
      <c r="A4496" s="156">
        <v>41826.541666655809</v>
      </c>
      <c r="B4496" s="155">
        <v>13</v>
      </c>
      <c r="C4496" s="153">
        <v>105.37422500000001</v>
      </c>
    </row>
    <row r="4497" spans="1:3" x14ac:dyDescent="0.3">
      <c r="A4497" s="156">
        <v>41826.583333322473</v>
      </c>
      <c r="B4497" s="155">
        <v>14</v>
      </c>
      <c r="C4497" s="153">
        <v>105.894147</v>
      </c>
    </row>
    <row r="4498" spans="1:3" x14ac:dyDescent="0.3">
      <c r="A4498" s="156">
        <v>41826.624999989137</v>
      </c>
      <c r="B4498" s="155">
        <v>15</v>
      </c>
      <c r="C4498" s="153">
        <v>106.00856199999998</v>
      </c>
    </row>
    <row r="4499" spans="1:3" x14ac:dyDescent="0.3">
      <c r="A4499" s="156">
        <v>41826.666666655801</v>
      </c>
      <c r="B4499" s="155">
        <v>16</v>
      </c>
      <c r="C4499" s="153">
        <v>105.540936</v>
      </c>
    </row>
    <row r="4500" spans="1:3" x14ac:dyDescent="0.3">
      <c r="A4500" s="156">
        <v>41826.708333322465</v>
      </c>
      <c r="B4500" s="155">
        <v>17</v>
      </c>
      <c r="C4500" s="153">
        <v>104.373617</v>
      </c>
    </row>
    <row r="4501" spans="1:3" x14ac:dyDescent="0.3">
      <c r="A4501" s="156">
        <v>41826.74999998913</v>
      </c>
      <c r="B4501" s="155">
        <v>18</v>
      </c>
      <c r="C4501" s="153">
        <v>105.14093800000001</v>
      </c>
    </row>
    <row r="4502" spans="1:3" x14ac:dyDescent="0.3">
      <c r="A4502" s="156">
        <v>41826.791666655794</v>
      </c>
      <c r="B4502" s="155">
        <v>19</v>
      </c>
      <c r="C4502" s="153">
        <v>104.84789099999999</v>
      </c>
    </row>
    <row r="4503" spans="1:3" x14ac:dyDescent="0.3">
      <c r="A4503" s="156">
        <v>41826.833333322458</v>
      </c>
      <c r="B4503" s="155">
        <v>20</v>
      </c>
      <c r="C4503" s="153">
        <v>104.410235</v>
      </c>
    </row>
    <row r="4504" spans="1:3" x14ac:dyDescent="0.3">
      <c r="A4504" s="156">
        <v>41826.874999989122</v>
      </c>
      <c r="B4504" s="155">
        <v>21</v>
      </c>
      <c r="C4504" s="153">
        <v>105.322372</v>
      </c>
    </row>
    <row r="4505" spans="1:3" x14ac:dyDescent="0.3">
      <c r="A4505" s="156">
        <v>41826.916666655787</v>
      </c>
      <c r="B4505" s="155">
        <v>22</v>
      </c>
      <c r="C4505" s="153">
        <v>107.02480899999999</v>
      </c>
    </row>
    <row r="4506" spans="1:3" x14ac:dyDescent="0.3">
      <c r="A4506" s="156">
        <v>41826.958333322451</v>
      </c>
      <c r="B4506" s="155">
        <v>23</v>
      </c>
      <c r="C4506" s="153">
        <v>108.357243</v>
      </c>
    </row>
    <row r="4507" spans="1:3" x14ac:dyDescent="0.3">
      <c r="A4507" s="156">
        <v>41826.958333322451</v>
      </c>
      <c r="B4507" s="155">
        <v>24</v>
      </c>
      <c r="C4507" s="153">
        <v>107.18544899999999</v>
      </c>
    </row>
    <row r="4508" spans="1:3" x14ac:dyDescent="0.3">
      <c r="A4508" s="156">
        <v>41827.041666655779</v>
      </c>
      <c r="B4508" s="155">
        <v>1</v>
      </c>
      <c r="C4508" s="153">
        <v>108.05548400000001</v>
      </c>
    </row>
    <row r="4509" spans="1:3" x14ac:dyDescent="0.3">
      <c r="A4509" s="156">
        <v>41827.083333322444</v>
      </c>
      <c r="B4509" s="155">
        <v>2</v>
      </c>
      <c r="C4509" s="153">
        <v>108.04756499999999</v>
      </c>
    </row>
    <row r="4510" spans="1:3" x14ac:dyDescent="0.3">
      <c r="A4510" s="156">
        <v>41827.124999989108</v>
      </c>
      <c r="B4510" s="155">
        <v>3</v>
      </c>
      <c r="C4510" s="153">
        <v>108.59124799999999</v>
      </c>
    </row>
    <row r="4511" spans="1:3" x14ac:dyDescent="0.3">
      <c r="A4511" s="156">
        <v>41827.166666655772</v>
      </c>
      <c r="B4511" s="155">
        <v>4</v>
      </c>
      <c r="C4511" s="153">
        <v>109.655822</v>
      </c>
    </row>
    <row r="4512" spans="1:3" x14ac:dyDescent="0.3">
      <c r="A4512" s="156">
        <v>41827.208333322436</v>
      </c>
      <c r="B4512" s="155">
        <v>5</v>
      </c>
      <c r="C4512" s="153">
        <v>112.01735999999998</v>
      </c>
    </row>
    <row r="4513" spans="1:3" x14ac:dyDescent="0.3">
      <c r="A4513" s="156">
        <v>41827.249999989101</v>
      </c>
      <c r="B4513" s="155">
        <v>6</v>
      </c>
      <c r="C4513" s="153">
        <v>122.08547</v>
      </c>
    </row>
    <row r="4514" spans="1:3" x14ac:dyDescent="0.3">
      <c r="A4514" s="156">
        <v>41827.291666655765</v>
      </c>
      <c r="B4514" s="155">
        <v>7</v>
      </c>
      <c r="C4514" s="153">
        <v>135.08848600000002</v>
      </c>
    </row>
    <row r="4515" spans="1:3" x14ac:dyDescent="0.3">
      <c r="A4515" s="156">
        <v>41827.333333322429</v>
      </c>
      <c r="B4515" s="155">
        <v>8</v>
      </c>
      <c r="C4515" s="153">
        <v>149.48166799999998</v>
      </c>
    </row>
    <row r="4516" spans="1:3" x14ac:dyDescent="0.3">
      <c r="A4516" s="156">
        <v>41827.374999989093</v>
      </c>
      <c r="B4516" s="155">
        <v>9</v>
      </c>
      <c r="C4516" s="153">
        <v>163.18749800000001</v>
      </c>
    </row>
    <row r="4517" spans="1:3" x14ac:dyDescent="0.3">
      <c r="A4517" s="156">
        <v>41827.416666655758</v>
      </c>
      <c r="B4517" s="155">
        <v>10</v>
      </c>
      <c r="C4517" s="153">
        <v>172.528952</v>
      </c>
    </row>
    <row r="4518" spans="1:3" x14ac:dyDescent="0.3">
      <c r="A4518" s="156">
        <v>41827.458333322422</v>
      </c>
      <c r="B4518" s="155">
        <v>11</v>
      </c>
      <c r="C4518" s="153">
        <v>177.29816100000002</v>
      </c>
    </row>
    <row r="4519" spans="1:3" x14ac:dyDescent="0.3">
      <c r="A4519" s="156">
        <v>41827.499999989086</v>
      </c>
      <c r="B4519" s="155">
        <v>12</v>
      </c>
      <c r="C4519" s="153">
        <v>178.798551</v>
      </c>
    </row>
    <row r="4520" spans="1:3" x14ac:dyDescent="0.3">
      <c r="A4520" s="156">
        <v>41827.54166665575</v>
      </c>
      <c r="B4520" s="155">
        <v>13</v>
      </c>
      <c r="C4520" s="153">
        <v>176.91575399999999</v>
      </c>
    </row>
    <row r="4521" spans="1:3" x14ac:dyDescent="0.3">
      <c r="A4521" s="156">
        <v>41827.583333322415</v>
      </c>
      <c r="B4521" s="155">
        <v>14</v>
      </c>
      <c r="C4521" s="153">
        <v>178.61281199999999</v>
      </c>
    </row>
    <row r="4522" spans="1:3" x14ac:dyDescent="0.3">
      <c r="A4522" s="156">
        <v>41827.624999989079</v>
      </c>
      <c r="B4522" s="155">
        <v>15</v>
      </c>
      <c r="C4522" s="153">
        <v>176.01980499999999</v>
      </c>
    </row>
    <row r="4523" spans="1:3" x14ac:dyDescent="0.3">
      <c r="A4523" s="156">
        <v>41827.666666655743</v>
      </c>
      <c r="B4523" s="155">
        <v>16</v>
      </c>
      <c r="C4523" s="153">
        <v>172.17574000000002</v>
      </c>
    </row>
    <row r="4524" spans="1:3" x14ac:dyDescent="0.3">
      <c r="A4524" s="156">
        <v>41827.708333322407</v>
      </c>
      <c r="B4524" s="155">
        <v>17</v>
      </c>
      <c r="C4524" s="153">
        <v>170.27883499999999</v>
      </c>
    </row>
    <row r="4525" spans="1:3" x14ac:dyDescent="0.3">
      <c r="A4525" s="156">
        <v>41827.749999989072</v>
      </c>
      <c r="B4525" s="155">
        <v>18</v>
      </c>
      <c r="C4525" s="153">
        <v>166.87750700000001</v>
      </c>
    </row>
    <row r="4526" spans="1:3" x14ac:dyDescent="0.3">
      <c r="A4526" s="156">
        <v>41827.791666655736</v>
      </c>
      <c r="B4526" s="155">
        <v>19</v>
      </c>
      <c r="C4526" s="153">
        <v>157.93957499999999</v>
      </c>
    </row>
    <row r="4527" spans="1:3" x14ac:dyDescent="0.3">
      <c r="A4527" s="156">
        <v>41827.8333333224</v>
      </c>
      <c r="B4527" s="155">
        <v>20</v>
      </c>
      <c r="C4527" s="153">
        <v>149.75115399999999</v>
      </c>
    </row>
    <row r="4528" spans="1:3" x14ac:dyDescent="0.3">
      <c r="A4528" s="156">
        <v>41827.874999989064</v>
      </c>
      <c r="B4528" s="155">
        <v>21</v>
      </c>
      <c r="C4528" s="153">
        <v>146.32515799999999</v>
      </c>
    </row>
    <row r="4529" spans="1:3" x14ac:dyDescent="0.3">
      <c r="A4529" s="156">
        <v>41827.916666655728</v>
      </c>
      <c r="B4529" s="155">
        <v>22</v>
      </c>
      <c r="C4529" s="153">
        <v>146.967715</v>
      </c>
    </row>
    <row r="4530" spans="1:3" x14ac:dyDescent="0.3">
      <c r="A4530" s="156">
        <v>41827.958333322393</v>
      </c>
      <c r="B4530" s="155">
        <v>23</v>
      </c>
      <c r="C4530" s="153">
        <v>145.633557</v>
      </c>
    </row>
    <row r="4531" spans="1:3" x14ac:dyDescent="0.3">
      <c r="A4531" s="156">
        <v>41827.958333322393</v>
      </c>
      <c r="B4531" s="155">
        <v>24</v>
      </c>
      <c r="C4531" s="153">
        <v>142.734127</v>
      </c>
    </row>
    <row r="4532" spans="1:3" x14ac:dyDescent="0.3">
      <c r="A4532" s="156">
        <v>41828.041666655721</v>
      </c>
      <c r="B4532" s="155">
        <v>1</v>
      </c>
      <c r="C4532" s="153">
        <v>140.309347</v>
      </c>
    </row>
    <row r="4533" spans="1:3" x14ac:dyDescent="0.3">
      <c r="A4533" s="156">
        <v>41828.083333322385</v>
      </c>
      <c r="B4533" s="155">
        <v>2</v>
      </c>
      <c r="C4533" s="153">
        <v>136.75931199999999</v>
      </c>
    </row>
    <row r="4534" spans="1:3" x14ac:dyDescent="0.3">
      <c r="A4534" s="156">
        <v>41828.12499998905</v>
      </c>
      <c r="B4534" s="155">
        <v>3</v>
      </c>
      <c r="C4534" s="153">
        <v>132.64786599999999</v>
      </c>
    </row>
    <row r="4535" spans="1:3" x14ac:dyDescent="0.3">
      <c r="A4535" s="156">
        <v>41828.166666655714</v>
      </c>
      <c r="B4535" s="155">
        <v>4</v>
      </c>
      <c r="C4535" s="153">
        <v>130.41037299999999</v>
      </c>
    </row>
    <row r="4536" spans="1:3" x14ac:dyDescent="0.3">
      <c r="A4536" s="156">
        <v>41828.208333322378</v>
      </c>
      <c r="B4536" s="155">
        <v>5</v>
      </c>
      <c r="C4536" s="153">
        <v>129.99154000000001</v>
      </c>
    </row>
    <row r="4537" spans="1:3" x14ac:dyDescent="0.3">
      <c r="A4537" s="156">
        <v>41828.249999989042</v>
      </c>
      <c r="B4537" s="155">
        <v>6</v>
      </c>
      <c r="C4537" s="153">
        <v>135.940943</v>
      </c>
    </row>
    <row r="4538" spans="1:3" x14ac:dyDescent="0.3">
      <c r="A4538" s="156">
        <v>41828.291666655707</v>
      </c>
      <c r="B4538" s="155">
        <v>7</v>
      </c>
      <c r="C4538" s="153">
        <v>145.64581699999999</v>
      </c>
    </row>
    <row r="4539" spans="1:3" x14ac:dyDescent="0.3">
      <c r="A4539" s="156">
        <v>41828.333333322371</v>
      </c>
      <c r="B4539" s="155">
        <v>8</v>
      </c>
      <c r="C4539" s="153">
        <v>157.257825</v>
      </c>
    </row>
    <row r="4540" spans="1:3" x14ac:dyDescent="0.3">
      <c r="A4540" s="156">
        <v>41828.374999989035</v>
      </c>
      <c r="B4540" s="155">
        <v>9</v>
      </c>
      <c r="C4540" s="153">
        <v>168.3629</v>
      </c>
    </row>
    <row r="4541" spans="1:3" x14ac:dyDescent="0.3">
      <c r="A4541" s="156">
        <v>41828.416666655699</v>
      </c>
      <c r="B4541" s="155">
        <v>10</v>
      </c>
      <c r="C4541" s="153">
        <v>176.74998299999999</v>
      </c>
    </row>
    <row r="4542" spans="1:3" x14ac:dyDescent="0.3">
      <c r="A4542" s="156">
        <v>41828.458333322364</v>
      </c>
      <c r="B4542" s="155">
        <v>11</v>
      </c>
      <c r="C4542" s="153">
        <v>181.457302</v>
      </c>
    </row>
    <row r="4543" spans="1:3" x14ac:dyDescent="0.3">
      <c r="A4543" s="156">
        <v>41828.499999989028</v>
      </c>
      <c r="B4543" s="155">
        <v>12</v>
      </c>
      <c r="C4543" s="153">
        <v>183.264239</v>
      </c>
    </row>
    <row r="4544" spans="1:3" x14ac:dyDescent="0.3">
      <c r="A4544" s="156">
        <v>41828.541666655692</v>
      </c>
      <c r="B4544" s="155">
        <v>13</v>
      </c>
      <c r="C4544" s="153">
        <v>183.647751</v>
      </c>
    </row>
    <row r="4545" spans="1:3" x14ac:dyDescent="0.3">
      <c r="A4545" s="156">
        <v>41828.583333322356</v>
      </c>
      <c r="B4545" s="155">
        <v>14</v>
      </c>
      <c r="C4545" s="153">
        <v>180.44162800000001</v>
      </c>
    </row>
    <row r="4546" spans="1:3" x14ac:dyDescent="0.3">
      <c r="A4546" s="156">
        <v>41828.624999989021</v>
      </c>
      <c r="B4546" s="155">
        <v>15</v>
      </c>
      <c r="C4546" s="153">
        <v>180.56701199999998</v>
      </c>
    </row>
    <row r="4547" spans="1:3" x14ac:dyDescent="0.3">
      <c r="A4547" s="156">
        <v>41828.666666655685</v>
      </c>
      <c r="B4547" s="155">
        <v>16</v>
      </c>
      <c r="C4547" s="153">
        <v>177.01811699999999</v>
      </c>
    </row>
    <row r="4548" spans="1:3" x14ac:dyDescent="0.3">
      <c r="A4548" s="156">
        <v>41828.708333322349</v>
      </c>
      <c r="B4548" s="155">
        <v>17</v>
      </c>
      <c r="C4548" s="153">
        <v>173.779844</v>
      </c>
    </row>
    <row r="4549" spans="1:3" x14ac:dyDescent="0.3">
      <c r="A4549" s="156">
        <v>41828.749999989013</v>
      </c>
      <c r="B4549" s="155">
        <v>18</v>
      </c>
      <c r="C4549" s="153">
        <v>168.744891</v>
      </c>
    </row>
    <row r="4550" spans="1:3" x14ac:dyDescent="0.3">
      <c r="A4550" s="156">
        <v>41828.791666655678</v>
      </c>
      <c r="B4550" s="155">
        <v>19</v>
      </c>
      <c r="C4550" s="153">
        <v>159.62495999999999</v>
      </c>
    </row>
    <row r="4551" spans="1:3" x14ac:dyDescent="0.3">
      <c r="A4551" s="156">
        <v>41828.833333322342</v>
      </c>
      <c r="B4551" s="155">
        <v>20</v>
      </c>
      <c r="C4551" s="153">
        <v>150.65527499999999</v>
      </c>
    </row>
    <row r="4552" spans="1:3" x14ac:dyDescent="0.3">
      <c r="A4552" s="156">
        <v>41828.874999989006</v>
      </c>
      <c r="B4552" s="155">
        <v>21</v>
      </c>
      <c r="C4552" s="153">
        <v>146.68126800000002</v>
      </c>
    </row>
    <row r="4553" spans="1:3" x14ac:dyDescent="0.3">
      <c r="A4553" s="156">
        <v>41828.91666665567</v>
      </c>
      <c r="B4553" s="155">
        <v>22</v>
      </c>
      <c r="C4553" s="153">
        <v>148.01794899999999</v>
      </c>
    </row>
    <row r="4554" spans="1:3" x14ac:dyDescent="0.3">
      <c r="A4554" s="156">
        <v>41828.958333322335</v>
      </c>
      <c r="B4554" s="155">
        <v>23</v>
      </c>
      <c r="C4554" s="153">
        <v>147.74505199999999</v>
      </c>
    </row>
    <row r="4555" spans="1:3" x14ac:dyDescent="0.3">
      <c r="A4555" s="156">
        <v>41828.958333322335</v>
      </c>
      <c r="B4555" s="155">
        <v>24</v>
      </c>
      <c r="C4555" s="153">
        <v>145.741525</v>
      </c>
    </row>
    <row r="4556" spans="1:3" x14ac:dyDescent="0.3">
      <c r="A4556" s="156">
        <v>41829.041666655663</v>
      </c>
      <c r="B4556" s="155">
        <v>1</v>
      </c>
      <c r="C4556" s="153">
        <v>140.69928400000001</v>
      </c>
    </row>
    <row r="4557" spans="1:3" x14ac:dyDescent="0.3">
      <c r="A4557" s="156">
        <v>41829.083333322327</v>
      </c>
      <c r="B4557" s="155">
        <v>2</v>
      </c>
      <c r="C4557" s="153">
        <v>137.49324299999998</v>
      </c>
    </row>
    <row r="4558" spans="1:3" x14ac:dyDescent="0.3">
      <c r="A4558" s="156">
        <v>41829.124999988991</v>
      </c>
      <c r="B4558" s="155">
        <v>3</v>
      </c>
      <c r="C4558" s="153">
        <v>134.33169700000002</v>
      </c>
    </row>
    <row r="4559" spans="1:3" x14ac:dyDescent="0.3">
      <c r="A4559" s="156">
        <v>41829.166666655656</v>
      </c>
      <c r="B4559" s="155">
        <v>4</v>
      </c>
      <c r="C4559" s="153">
        <v>132.75555700000001</v>
      </c>
    </row>
    <row r="4560" spans="1:3" x14ac:dyDescent="0.3">
      <c r="A4560" s="156">
        <v>41829.20833332232</v>
      </c>
      <c r="B4560" s="155">
        <v>5</v>
      </c>
      <c r="C4560" s="153">
        <v>131.55536499999999</v>
      </c>
    </row>
    <row r="4561" spans="1:3" x14ac:dyDescent="0.3">
      <c r="A4561" s="156">
        <v>41829.249999988984</v>
      </c>
      <c r="B4561" s="155">
        <v>6</v>
      </c>
      <c r="C4561" s="153">
        <v>138.079452</v>
      </c>
    </row>
    <row r="4562" spans="1:3" x14ac:dyDescent="0.3">
      <c r="A4562" s="156">
        <v>41829.291666655648</v>
      </c>
      <c r="B4562" s="155">
        <v>7</v>
      </c>
      <c r="C4562" s="153">
        <v>147.58117299999998</v>
      </c>
    </row>
    <row r="4563" spans="1:3" x14ac:dyDescent="0.3">
      <c r="A4563" s="156">
        <v>41829.333333322313</v>
      </c>
      <c r="B4563" s="155">
        <v>8</v>
      </c>
      <c r="C4563" s="153">
        <v>157.85343499999999</v>
      </c>
    </row>
    <row r="4564" spans="1:3" x14ac:dyDescent="0.3">
      <c r="A4564" s="156">
        <v>41829.374999988977</v>
      </c>
      <c r="B4564" s="155">
        <v>9</v>
      </c>
      <c r="C4564" s="153">
        <v>169.413172</v>
      </c>
    </row>
    <row r="4565" spans="1:3" x14ac:dyDescent="0.3">
      <c r="A4565" s="156">
        <v>41829.416666655641</v>
      </c>
      <c r="B4565" s="155">
        <v>10</v>
      </c>
      <c r="C4565" s="153">
        <v>178.58874800000001</v>
      </c>
    </row>
    <row r="4566" spans="1:3" x14ac:dyDescent="0.3">
      <c r="A4566" s="156">
        <v>41829.458333322305</v>
      </c>
      <c r="B4566" s="155">
        <v>11</v>
      </c>
      <c r="C4566" s="153">
        <v>183.57734599999998</v>
      </c>
    </row>
    <row r="4567" spans="1:3" x14ac:dyDescent="0.3">
      <c r="A4567" s="156">
        <v>41829.49999998897</v>
      </c>
      <c r="B4567" s="155">
        <v>12</v>
      </c>
      <c r="C4567" s="153">
        <v>184.86712499999999</v>
      </c>
    </row>
    <row r="4568" spans="1:3" x14ac:dyDescent="0.3">
      <c r="A4568" s="156">
        <v>41829.541666655634</v>
      </c>
      <c r="B4568" s="155">
        <v>13</v>
      </c>
      <c r="C4568" s="153">
        <v>186.72426299999998</v>
      </c>
    </row>
    <row r="4569" spans="1:3" x14ac:dyDescent="0.3">
      <c r="A4569" s="156">
        <v>41829.583333322298</v>
      </c>
      <c r="B4569" s="155">
        <v>14</v>
      </c>
      <c r="C4569" s="153">
        <v>184.96930399999999</v>
      </c>
    </row>
    <row r="4570" spans="1:3" x14ac:dyDescent="0.3">
      <c r="A4570" s="156">
        <v>41829.624999988962</v>
      </c>
      <c r="B4570" s="155">
        <v>15</v>
      </c>
      <c r="C4570" s="153">
        <v>182.36599600000002</v>
      </c>
    </row>
    <row r="4571" spans="1:3" x14ac:dyDescent="0.3">
      <c r="A4571" s="156">
        <v>41829.666666655627</v>
      </c>
      <c r="B4571" s="155">
        <v>16</v>
      </c>
      <c r="C4571" s="153">
        <v>178.01357799999997</v>
      </c>
    </row>
    <row r="4572" spans="1:3" x14ac:dyDescent="0.3">
      <c r="A4572" s="156">
        <v>41829.708333322291</v>
      </c>
      <c r="B4572" s="155">
        <v>17</v>
      </c>
      <c r="C4572" s="153">
        <v>174.19419100000002</v>
      </c>
    </row>
    <row r="4573" spans="1:3" x14ac:dyDescent="0.3">
      <c r="A4573" s="156">
        <v>41829.749999988955</v>
      </c>
      <c r="B4573" s="155">
        <v>18</v>
      </c>
      <c r="C4573" s="153">
        <v>169.012529</v>
      </c>
    </row>
    <row r="4574" spans="1:3" x14ac:dyDescent="0.3">
      <c r="A4574" s="156">
        <v>41829.791666655619</v>
      </c>
      <c r="B4574" s="155">
        <v>19</v>
      </c>
      <c r="C4574" s="153">
        <v>160.257712</v>
      </c>
    </row>
    <row r="4575" spans="1:3" x14ac:dyDescent="0.3">
      <c r="A4575" s="156">
        <v>41829.833333322284</v>
      </c>
      <c r="B4575" s="155">
        <v>20</v>
      </c>
      <c r="C4575" s="153">
        <v>151.590834</v>
      </c>
    </row>
    <row r="4576" spans="1:3" x14ac:dyDescent="0.3">
      <c r="A4576" s="156">
        <v>41829.874999988948</v>
      </c>
      <c r="B4576" s="155">
        <v>21</v>
      </c>
      <c r="C4576" s="153">
        <v>146.63550799999999</v>
      </c>
    </row>
    <row r="4577" spans="1:3" x14ac:dyDescent="0.3">
      <c r="A4577" s="156">
        <v>41829.916666655612</v>
      </c>
      <c r="B4577" s="155">
        <v>22</v>
      </c>
      <c r="C4577" s="153">
        <v>148.248852</v>
      </c>
    </row>
    <row r="4578" spans="1:3" x14ac:dyDescent="0.3">
      <c r="A4578" s="156">
        <v>41829.958333322276</v>
      </c>
      <c r="B4578" s="155">
        <v>23</v>
      </c>
      <c r="C4578" s="153">
        <v>147.25062600000001</v>
      </c>
    </row>
    <row r="4579" spans="1:3" x14ac:dyDescent="0.3">
      <c r="A4579" s="156">
        <v>41829.958333322276</v>
      </c>
      <c r="B4579" s="155">
        <v>24</v>
      </c>
      <c r="C4579" s="153">
        <v>146.32075100000003</v>
      </c>
    </row>
    <row r="4580" spans="1:3" x14ac:dyDescent="0.3">
      <c r="A4580" s="156">
        <v>41830.041666655605</v>
      </c>
      <c r="B4580" s="155">
        <v>1</v>
      </c>
      <c r="C4580" s="153">
        <v>142.14099899999999</v>
      </c>
    </row>
    <row r="4581" spans="1:3" x14ac:dyDescent="0.3">
      <c r="A4581" s="156">
        <v>41830.083333322269</v>
      </c>
      <c r="B4581" s="155">
        <v>2</v>
      </c>
      <c r="C4581" s="153">
        <v>139.12155200000001</v>
      </c>
    </row>
    <row r="4582" spans="1:3" x14ac:dyDescent="0.3">
      <c r="A4582" s="156">
        <v>41830.124999988933</v>
      </c>
      <c r="B4582" s="155">
        <v>3</v>
      </c>
      <c r="C4582" s="153">
        <v>135.596069</v>
      </c>
    </row>
    <row r="4583" spans="1:3" x14ac:dyDescent="0.3">
      <c r="A4583" s="156">
        <v>41830.166666655598</v>
      </c>
      <c r="B4583" s="155">
        <v>4</v>
      </c>
      <c r="C4583" s="153">
        <v>133.413679</v>
      </c>
    </row>
    <row r="4584" spans="1:3" x14ac:dyDescent="0.3">
      <c r="A4584" s="156">
        <v>41830.208333322262</v>
      </c>
      <c r="B4584" s="155">
        <v>5</v>
      </c>
      <c r="C4584" s="153">
        <v>132.11384100000001</v>
      </c>
    </row>
    <row r="4585" spans="1:3" x14ac:dyDescent="0.3">
      <c r="A4585" s="156">
        <v>41830.249999988926</v>
      </c>
      <c r="B4585" s="155">
        <v>6</v>
      </c>
      <c r="C4585" s="153">
        <v>137.76869199999999</v>
      </c>
    </row>
    <row r="4586" spans="1:3" x14ac:dyDescent="0.3">
      <c r="A4586" s="156">
        <v>41830.29166665559</v>
      </c>
      <c r="B4586" s="155">
        <v>7</v>
      </c>
      <c r="C4586" s="153">
        <v>148.423259</v>
      </c>
    </row>
    <row r="4587" spans="1:3" x14ac:dyDescent="0.3">
      <c r="A4587" s="156">
        <v>41830.333333322254</v>
      </c>
      <c r="B4587" s="155">
        <v>8</v>
      </c>
      <c r="C4587" s="153">
        <v>157.32317599999999</v>
      </c>
    </row>
    <row r="4588" spans="1:3" x14ac:dyDescent="0.3">
      <c r="A4588" s="156">
        <v>41830.374999988919</v>
      </c>
      <c r="B4588" s="155">
        <v>9</v>
      </c>
      <c r="C4588" s="153">
        <v>167.05318</v>
      </c>
    </row>
    <row r="4589" spans="1:3" x14ac:dyDescent="0.3">
      <c r="A4589" s="156">
        <v>41830.416666655583</v>
      </c>
      <c r="B4589" s="155">
        <v>10</v>
      </c>
      <c r="C4589" s="153">
        <v>174.07943499999999</v>
      </c>
    </row>
    <row r="4590" spans="1:3" x14ac:dyDescent="0.3">
      <c r="A4590" s="156">
        <v>41830.458333322247</v>
      </c>
      <c r="B4590" s="155">
        <v>11</v>
      </c>
      <c r="C4590" s="153">
        <v>177.23815400000001</v>
      </c>
    </row>
    <row r="4591" spans="1:3" x14ac:dyDescent="0.3">
      <c r="A4591" s="156">
        <v>41830.499999988911</v>
      </c>
      <c r="B4591" s="155">
        <v>12</v>
      </c>
      <c r="C4591" s="153">
        <v>177.653865</v>
      </c>
    </row>
    <row r="4592" spans="1:3" x14ac:dyDescent="0.3">
      <c r="A4592" s="156">
        <v>41830.541666655576</v>
      </c>
      <c r="B4592" s="155">
        <v>13</v>
      </c>
      <c r="C4592" s="153">
        <v>181.285754</v>
      </c>
    </row>
    <row r="4593" spans="1:3" x14ac:dyDescent="0.3">
      <c r="A4593" s="156">
        <v>41830.58333332224</v>
      </c>
      <c r="B4593" s="155">
        <v>14</v>
      </c>
      <c r="C4593" s="153">
        <v>179.88379500000002</v>
      </c>
    </row>
    <row r="4594" spans="1:3" x14ac:dyDescent="0.3">
      <c r="A4594" s="156">
        <v>41830.624999988904</v>
      </c>
      <c r="B4594" s="155">
        <v>15</v>
      </c>
      <c r="C4594" s="153">
        <v>177.763172</v>
      </c>
    </row>
    <row r="4595" spans="1:3" x14ac:dyDescent="0.3">
      <c r="A4595" s="156">
        <v>41830.666666655568</v>
      </c>
      <c r="B4595" s="155">
        <v>16</v>
      </c>
      <c r="C4595" s="153">
        <v>174.794341</v>
      </c>
    </row>
    <row r="4596" spans="1:3" x14ac:dyDescent="0.3">
      <c r="A4596" s="156">
        <v>41830.708333322233</v>
      </c>
      <c r="B4596" s="155">
        <v>17</v>
      </c>
      <c r="C4596" s="153">
        <v>170.90668400000001</v>
      </c>
    </row>
    <row r="4597" spans="1:3" x14ac:dyDescent="0.3">
      <c r="A4597" s="156">
        <v>41830.749999988897</v>
      </c>
      <c r="B4597" s="155">
        <v>18</v>
      </c>
      <c r="C4597" s="153">
        <v>164.98091199999999</v>
      </c>
    </row>
    <row r="4598" spans="1:3" x14ac:dyDescent="0.3">
      <c r="A4598" s="156">
        <v>41830.791666655561</v>
      </c>
      <c r="B4598" s="155">
        <v>19</v>
      </c>
      <c r="C4598" s="153">
        <v>158.48320000000001</v>
      </c>
    </row>
    <row r="4599" spans="1:3" x14ac:dyDescent="0.3">
      <c r="A4599" s="156">
        <v>41830.833333322225</v>
      </c>
      <c r="B4599" s="155">
        <v>20</v>
      </c>
      <c r="C4599" s="153">
        <v>149.13517500000003</v>
      </c>
    </row>
    <row r="4600" spans="1:3" x14ac:dyDescent="0.3">
      <c r="A4600" s="156">
        <v>41830.87499998889</v>
      </c>
      <c r="B4600" s="155">
        <v>21</v>
      </c>
      <c r="C4600" s="153">
        <v>145.55918400000002</v>
      </c>
    </row>
    <row r="4601" spans="1:3" x14ac:dyDescent="0.3">
      <c r="A4601" s="156">
        <v>41830.916666655554</v>
      </c>
      <c r="B4601" s="155">
        <v>22</v>
      </c>
      <c r="C4601" s="153">
        <v>147.856345</v>
      </c>
    </row>
    <row r="4602" spans="1:3" x14ac:dyDescent="0.3">
      <c r="A4602" s="156">
        <v>41830.958333322218</v>
      </c>
      <c r="B4602" s="155">
        <v>23</v>
      </c>
      <c r="C4602" s="153">
        <v>146.859217</v>
      </c>
    </row>
    <row r="4603" spans="1:3" x14ac:dyDescent="0.3">
      <c r="A4603" s="156">
        <v>41830.958333322218</v>
      </c>
      <c r="B4603" s="155">
        <v>24</v>
      </c>
      <c r="C4603" s="153">
        <v>145.05541299999999</v>
      </c>
    </row>
    <row r="4604" spans="1:3" x14ac:dyDescent="0.3">
      <c r="A4604" s="156">
        <v>41831.041666655547</v>
      </c>
      <c r="B4604" s="155">
        <v>1</v>
      </c>
      <c r="C4604" s="153">
        <v>141.70088699999999</v>
      </c>
    </row>
    <row r="4605" spans="1:3" x14ac:dyDescent="0.3">
      <c r="A4605" s="156">
        <v>41831.083333322211</v>
      </c>
      <c r="B4605" s="155">
        <v>2</v>
      </c>
      <c r="C4605" s="153">
        <v>137.78653</v>
      </c>
    </row>
    <row r="4606" spans="1:3" x14ac:dyDescent="0.3">
      <c r="A4606" s="156">
        <v>41831.124999988875</v>
      </c>
      <c r="B4606" s="155">
        <v>3</v>
      </c>
      <c r="C4606" s="153">
        <v>134.60815400000001</v>
      </c>
    </row>
    <row r="4607" spans="1:3" x14ac:dyDescent="0.3">
      <c r="A4607" s="156">
        <v>41831.166666655539</v>
      </c>
      <c r="B4607" s="155">
        <v>4</v>
      </c>
      <c r="C4607" s="153">
        <v>132.19344800000002</v>
      </c>
    </row>
    <row r="4608" spans="1:3" x14ac:dyDescent="0.3">
      <c r="A4608" s="156">
        <v>41831.208333322204</v>
      </c>
      <c r="B4608" s="155">
        <v>5</v>
      </c>
      <c r="C4608" s="153">
        <v>129.91319100000001</v>
      </c>
    </row>
    <row r="4609" spans="1:3" x14ac:dyDescent="0.3">
      <c r="A4609" s="156">
        <v>41831.249999988868</v>
      </c>
      <c r="B4609" s="155">
        <v>6</v>
      </c>
      <c r="C4609" s="153">
        <v>136.81524899999999</v>
      </c>
    </row>
    <row r="4610" spans="1:3" x14ac:dyDescent="0.3">
      <c r="A4610" s="156">
        <v>41831.291666655532</v>
      </c>
      <c r="B4610" s="155">
        <v>7</v>
      </c>
      <c r="C4610" s="153">
        <v>147.42924099999999</v>
      </c>
    </row>
    <row r="4611" spans="1:3" x14ac:dyDescent="0.3">
      <c r="A4611" s="156">
        <v>41831.333333322196</v>
      </c>
      <c r="B4611" s="155">
        <v>8</v>
      </c>
      <c r="C4611" s="153">
        <v>157.49440200000004</v>
      </c>
    </row>
    <row r="4612" spans="1:3" x14ac:dyDescent="0.3">
      <c r="A4612" s="156">
        <v>41831.374999988861</v>
      </c>
      <c r="B4612" s="155">
        <v>9</v>
      </c>
      <c r="C4612" s="153">
        <v>167.51718700000001</v>
      </c>
    </row>
    <row r="4613" spans="1:3" x14ac:dyDescent="0.3">
      <c r="A4613" s="156">
        <v>41831.416666655525</v>
      </c>
      <c r="B4613" s="155">
        <v>10</v>
      </c>
      <c r="C4613" s="153">
        <v>172.70186899999999</v>
      </c>
    </row>
    <row r="4614" spans="1:3" x14ac:dyDescent="0.3">
      <c r="A4614" s="156">
        <v>41831.458333322189</v>
      </c>
      <c r="B4614" s="155">
        <v>11</v>
      </c>
      <c r="C4614" s="153">
        <v>177.88351700000001</v>
      </c>
    </row>
    <row r="4615" spans="1:3" x14ac:dyDescent="0.3">
      <c r="A4615" s="156">
        <v>41831.499999988853</v>
      </c>
      <c r="B4615" s="155">
        <v>12</v>
      </c>
      <c r="C4615" s="153">
        <v>179.60130900000001</v>
      </c>
    </row>
    <row r="4616" spans="1:3" x14ac:dyDescent="0.3">
      <c r="A4616" s="156">
        <v>41831.541666655517</v>
      </c>
      <c r="B4616" s="155">
        <v>13</v>
      </c>
      <c r="C4616" s="153">
        <v>179.98397299999999</v>
      </c>
    </row>
    <row r="4617" spans="1:3" x14ac:dyDescent="0.3">
      <c r="A4617" s="156">
        <v>41831.583333322182</v>
      </c>
      <c r="B4617" s="155">
        <v>14</v>
      </c>
      <c r="C4617" s="153">
        <v>177.67727700000003</v>
      </c>
    </row>
    <row r="4618" spans="1:3" x14ac:dyDescent="0.3">
      <c r="A4618" s="156">
        <v>41831.624999988846</v>
      </c>
      <c r="B4618" s="155">
        <v>15</v>
      </c>
      <c r="C4618" s="153">
        <v>174.76744300000001</v>
      </c>
    </row>
    <row r="4619" spans="1:3" x14ac:dyDescent="0.3">
      <c r="A4619" s="156">
        <v>41831.66666665551</v>
      </c>
      <c r="B4619" s="155">
        <v>16</v>
      </c>
      <c r="C4619" s="153">
        <v>170.581693</v>
      </c>
    </row>
    <row r="4620" spans="1:3" x14ac:dyDescent="0.3">
      <c r="A4620" s="156">
        <v>41831.708333322174</v>
      </c>
      <c r="B4620" s="155">
        <v>17</v>
      </c>
      <c r="C4620" s="153">
        <v>165.98263</v>
      </c>
    </row>
    <row r="4621" spans="1:3" x14ac:dyDescent="0.3">
      <c r="A4621" s="156">
        <v>41831.749999988839</v>
      </c>
      <c r="B4621" s="155">
        <v>18</v>
      </c>
      <c r="C4621" s="153">
        <v>162.30577600000001</v>
      </c>
    </row>
    <row r="4622" spans="1:3" x14ac:dyDescent="0.3">
      <c r="A4622" s="156">
        <v>41831.791666655503</v>
      </c>
      <c r="B4622" s="155">
        <v>19</v>
      </c>
      <c r="C4622" s="153">
        <v>153.38162800000001</v>
      </c>
    </row>
    <row r="4623" spans="1:3" x14ac:dyDescent="0.3">
      <c r="A4623" s="156">
        <v>41831.833333322167</v>
      </c>
      <c r="B4623" s="155">
        <v>20</v>
      </c>
      <c r="C4623" s="153">
        <v>144.26768799999999</v>
      </c>
    </row>
    <row r="4624" spans="1:3" x14ac:dyDescent="0.3">
      <c r="A4624" s="156">
        <v>41831.874999988831</v>
      </c>
      <c r="B4624" s="155">
        <v>21</v>
      </c>
      <c r="C4624" s="153">
        <v>141.83295600000002</v>
      </c>
    </row>
    <row r="4625" spans="1:3" x14ac:dyDescent="0.3">
      <c r="A4625" s="156">
        <v>41831.916666655496</v>
      </c>
      <c r="B4625" s="155">
        <v>22</v>
      </c>
      <c r="C4625" s="153">
        <v>142.32802999999998</v>
      </c>
    </row>
    <row r="4626" spans="1:3" x14ac:dyDescent="0.3">
      <c r="A4626" s="156">
        <v>41831.95833332216</v>
      </c>
      <c r="B4626" s="155">
        <v>23</v>
      </c>
      <c r="C4626" s="153">
        <v>141.704689</v>
      </c>
    </row>
    <row r="4627" spans="1:3" x14ac:dyDescent="0.3">
      <c r="A4627" s="156">
        <v>41831.95833332216</v>
      </c>
      <c r="B4627" s="155">
        <v>24</v>
      </c>
      <c r="C4627" s="153">
        <v>138.84776100000002</v>
      </c>
    </row>
    <row r="4628" spans="1:3" x14ac:dyDescent="0.3">
      <c r="A4628" s="156">
        <v>41832.041666655488</v>
      </c>
      <c r="B4628" s="155">
        <v>1</v>
      </c>
      <c r="C4628" s="153">
        <v>135.40472200000002</v>
      </c>
    </row>
    <row r="4629" spans="1:3" x14ac:dyDescent="0.3">
      <c r="A4629" s="156">
        <v>41832.083333322153</v>
      </c>
      <c r="B4629" s="155">
        <v>2</v>
      </c>
      <c r="C4629" s="153">
        <v>131.67235700000001</v>
      </c>
    </row>
    <row r="4630" spans="1:3" x14ac:dyDescent="0.3">
      <c r="A4630" s="156">
        <v>41832.124999988817</v>
      </c>
      <c r="B4630" s="155">
        <v>3</v>
      </c>
      <c r="C4630" s="153">
        <v>124.49864799999999</v>
      </c>
    </row>
    <row r="4631" spans="1:3" x14ac:dyDescent="0.3">
      <c r="A4631" s="156">
        <v>41832.166666655481</v>
      </c>
      <c r="B4631" s="155">
        <v>4</v>
      </c>
      <c r="C4631" s="153">
        <v>124.04246800000001</v>
      </c>
    </row>
    <row r="4632" spans="1:3" x14ac:dyDescent="0.3">
      <c r="A4632" s="156">
        <v>41832.208333322145</v>
      </c>
      <c r="B4632" s="155">
        <v>5</v>
      </c>
      <c r="C4632" s="153">
        <v>123.29064000000001</v>
      </c>
    </row>
    <row r="4633" spans="1:3" x14ac:dyDescent="0.3">
      <c r="A4633" s="156">
        <v>41832.24999998881</v>
      </c>
      <c r="B4633" s="155">
        <v>6</v>
      </c>
      <c r="C4633" s="153">
        <v>125.90319000000001</v>
      </c>
    </row>
    <row r="4634" spans="1:3" x14ac:dyDescent="0.3">
      <c r="A4634" s="156">
        <v>41832.291666655474</v>
      </c>
      <c r="B4634" s="155">
        <v>7</v>
      </c>
      <c r="C4634" s="153">
        <v>127.93116000000001</v>
      </c>
    </row>
    <row r="4635" spans="1:3" x14ac:dyDescent="0.3">
      <c r="A4635" s="156">
        <v>41832.333333322138</v>
      </c>
      <c r="B4635" s="155">
        <v>8</v>
      </c>
      <c r="C4635" s="153">
        <v>128.48019600000001</v>
      </c>
    </row>
    <row r="4636" spans="1:3" x14ac:dyDescent="0.3">
      <c r="A4636" s="156">
        <v>41832.374999988802</v>
      </c>
      <c r="B4636" s="155">
        <v>9</v>
      </c>
      <c r="C4636" s="153">
        <v>128.17770999999999</v>
      </c>
    </row>
    <row r="4637" spans="1:3" x14ac:dyDescent="0.3">
      <c r="A4637" s="156">
        <v>41832.416666655467</v>
      </c>
      <c r="B4637" s="155">
        <v>10</v>
      </c>
      <c r="C4637" s="153">
        <v>132.25594799999999</v>
      </c>
    </row>
    <row r="4638" spans="1:3" x14ac:dyDescent="0.3">
      <c r="A4638" s="156">
        <v>41832.458333322131</v>
      </c>
      <c r="B4638" s="155">
        <v>11</v>
      </c>
      <c r="C4638" s="153">
        <v>132.61835600000001</v>
      </c>
    </row>
    <row r="4639" spans="1:3" x14ac:dyDescent="0.3">
      <c r="A4639" s="156">
        <v>41832.499999988795</v>
      </c>
      <c r="B4639" s="155">
        <v>12</v>
      </c>
      <c r="C4639" s="153">
        <v>134.600773</v>
      </c>
    </row>
    <row r="4640" spans="1:3" x14ac:dyDescent="0.3">
      <c r="A4640" s="156">
        <v>41832.541666655459</v>
      </c>
      <c r="B4640" s="155">
        <v>13</v>
      </c>
      <c r="C4640" s="153">
        <v>133.39799299999999</v>
      </c>
    </row>
    <row r="4641" spans="1:3" x14ac:dyDescent="0.3">
      <c r="A4641" s="156">
        <v>41832.583333322124</v>
      </c>
      <c r="B4641" s="155">
        <v>14</v>
      </c>
      <c r="C4641" s="153">
        <v>131.42315300000001</v>
      </c>
    </row>
    <row r="4642" spans="1:3" x14ac:dyDescent="0.3">
      <c r="A4642" s="156">
        <v>41832.624999988788</v>
      </c>
      <c r="B4642" s="155">
        <v>15</v>
      </c>
      <c r="C4642" s="153">
        <v>128.73872400000002</v>
      </c>
    </row>
    <row r="4643" spans="1:3" x14ac:dyDescent="0.3">
      <c r="A4643" s="156">
        <v>41832.666666655452</v>
      </c>
      <c r="B4643" s="155">
        <v>16</v>
      </c>
      <c r="C4643" s="153">
        <v>127.82542699999998</v>
      </c>
    </row>
    <row r="4644" spans="1:3" x14ac:dyDescent="0.3">
      <c r="A4644" s="156">
        <v>41832.708333322116</v>
      </c>
      <c r="B4644" s="155">
        <v>17</v>
      </c>
      <c r="C4644" s="153">
        <v>125.03829200000001</v>
      </c>
    </row>
    <row r="4645" spans="1:3" x14ac:dyDescent="0.3">
      <c r="A4645" s="156">
        <v>41832.74999998878</v>
      </c>
      <c r="B4645" s="155">
        <v>18</v>
      </c>
      <c r="C4645" s="153">
        <v>122.43822499999999</v>
      </c>
    </row>
    <row r="4646" spans="1:3" x14ac:dyDescent="0.3">
      <c r="A4646" s="156">
        <v>41832.791666655445</v>
      </c>
      <c r="B4646" s="155">
        <v>19</v>
      </c>
      <c r="C4646" s="153">
        <v>119.704894</v>
      </c>
    </row>
    <row r="4647" spans="1:3" x14ac:dyDescent="0.3">
      <c r="A4647" s="156">
        <v>41832.833333322109</v>
      </c>
      <c r="B4647" s="155">
        <v>20</v>
      </c>
      <c r="C4647" s="153">
        <v>118.28013899999999</v>
      </c>
    </row>
    <row r="4648" spans="1:3" x14ac:dyDescent="0.3">
      <c r="A4648" s="156">
        <v>41832.874999988773</v>
      </c>
      <c r="B4648" s="155">
        <v>21</v>
      </c>
      <c r="C4648" s="153">
        <v>117.47019299999999</v>
      </c>
    </row>
    <row r="4649" spans="1:3" x14ac:dyDescent="0.3">
      <c r="A4649" s="156">
        <v>41832.916666655437</v>
      </c>
      <c r="B4649" s="155">
        <v>22</v>
      </c>
      <c r="C4649" s="153">
        <v>118.28658600000001</v>
      </c>
    </row>
    <row r="4650" spans="1:3" x14ac:dyDescent="0.3">
      <c r="A4650" s="156">
        <v>41832.958333322102</v>
      </c>
      <c r="B4650" s="155">
        <v>23</v>
      </c>
      <c r="C4650" s="153">
        <v>116.39954399999998</v>
      </c>
    </row>
    <row r="4651" spans="1:3" x14ac:dyDescent="0.3">
      <c r="A4651" s="156">
        <v>41832.958333322102</v>
      </c>
      <c r="B4651" s="155">
        <v>24</v>
      </c>
      <c r="C4651" s="153">
        <v>115.26693799999998</v>
      </c>
    </row>
    <row r="4652" spans="1:3" x14ac:dyDescent="0.3">
      <c r="A4652" s="156">
        <v>41833.04166665543</v>
      </c>
      <c r="B4652" s="155">
        <v>1</v>
      </c>
      <c r="C4652" s="153">
        <v>112.917169</v>
      </c>
    </row>
    <row r="4653" spans="1:3" x14ac:dyDescent="0.3">
      <c r="A4653" s="156">
        <v>41833.083333322094</v>
      </c>
      <c r="B4653" s="155">
        <v>2</v>
      </c>
      <c r="C4653" s="153">
        <v>112.471684</v>
      </c>
    </row>
    <row r="4654" spans="1:3" x14ac:dyDescent="0.3">
      <c r="A4654" s="156">
        <v>41833.124999988759</v>
      </c>
      <c r="B4654" s="155">
        <v>3</v>
      </c>
      <c r="C4654" s="153">
        <v>111.025171</v>
      </c>
    </row>
    <row r="4655" spans="1:3" x14ac:dyDescent="0.3">
      <c r="A4655" s="156">
        <v>41833.166666655423</v>
      </c>
      <c r="B4655" s="155">
        <v>4</v>
      </c>
      <c r="C4655" s="153">
        <v>111.084126</v>
      </c>
    </row>
    <row r="4656" spans="1:3" x14ac:dyDescent="0.3">
      <c r="A4656" s="156">
        <v>41833.208333322087</v>
      </c>
      <c r="B4656" s="155">
        <v>5</v>
      </c>
      <c r="C4656" s="153">
        <v>110.20305200000001</v>
      </c>
    </row>
    <row r="4657" spans="1:3" x14ac:dyDescent="0.3">
      <c r="A4657" s="156">
        <v>41833.249999988751</v>
      </c>
      <c r="B4657" s="155">
        <v>6</v>
      </c>
      <c r="C4657" s="153">
        <v>110.47540100000001</v>
      </c>
    </row>
    <row r="4658" spans="1:3" x14ac:dyDescent="0.3">
      <c r="A4658" s="156">
        <v>41833.291666655416</v>
      </c>
      <c r="B4658" s="155">
        <v>7</v>
      </c>
      <c r="C4658" s="153">
        <v>106.570779</v>
      </c>
    </row>
    <row r="4659" spans="1:3" x14ac:dyDescent="0.3">
      <c r="A4659" s="156">
        <v>41833.33333332208</v>
      </c>
      <c r="B4659" s="155">
        <v>8</v>
      </c>
      <c r="C4659" s="153">
        <v>103.16571599999999</v>
      </c>
    </row>
    <row r="4660" spans="1:3" x14ac:dyDescent="0.3">
      <c r="A4660" s="156">
        <v>41833.374999988744</v>
      </c>
      <c r="B4660" s="155">
        <v>9</v>
      </c>
      <c r="C4660" s="153">
        <v>104.12010300000001</v>
      </c>
    </row>
    <row r="4661" spans="1:3" x14ac:dyDescent="0.3">
      <c r="A4661" s="156">
        <v>41833.416666655408</v>
      </c>
      <c r="B4661" s="155">
        <v>10</v>
      </c>
      <c r="C4661" s="153">
        <v>106.55098800000002</v>
      </c>
    </row>
    <row r="4662" spans="1:3" x14ac:dyDescent="0.3">
      <c r="A4662" s="156">
        <v>41833.458333322073</v>
      </c>
      <c r="B4662" s="155">
        <v>11</v>
      </c>
      <c r="C4662" s="153">
        <v>107.64890700000001</v>
      </c>
    </row>
    <row r="4663" spans="1:3" x14ac:dyDescent="0.3">
      <c r="A4663" s="156">
        <v>41833.499999988737</v>
      </c>
      <c r="B4663" s="155">
        <v>12</v>
      </c>
      <c r="C4663" s="153">
        <v>109.67991500000001</v>
      </c>
    </row>
    <row r="4664" spans="1:3" x14ac:dyDescent="0.3">
      <c r="A4664" s="156">
        <v>41833.541666655401</v>
      </c>
      <c r="B4664" s="155">
        <v>13</v>
      </c>
      <c r="C4664" s="153">
        <v>109.76617599999999</v>
      </c>
    </row>
    <row r="4665" spans="1:3" x14ac:dyDescent="0.3">
      <c r="A4665" s="156">
        <v>41833.583333322065</v>
      </c>
      <c r="B4665" s="155">
        <v>14</v>
      </c>
      <c r="C4665" s="153">
        <v>109.009986</v>
      </c>
    </row>
    <row r="4666" spans="1:3" x14ac:dyDescent="0.3">
      <c r="A4666" s="156">
        <v>41833.62499998873</v>
      </c>
      <c r="B4666" s="155">
        <v>15</v>
      </c>
      <c r="C4666" s="153">
        <v>108.47324500000001</v>
      </c>
    </row>
    <row r="4667" spans="1:3" x14ac:dyDescent="0.3">
      <c r="A4667" s="156">
        <v>41833.666666655394</v>
      </c>
      <c r="B4667" s="155">
        <v>16</v>
      </c>
      <c r="C4667" s="153">
        <v>108.91527200000002</v>
      </c>
    </row>
    <row r="4668" spans="1:3" x14ac:dyDescent="0.3">
      <c r="A4668" s="156">
        <v>41833.708333322058</v>
      </c>
      <c r="B4668" s="155">
        <v>17</v>
      </c>
      <c r="C4668" s="153">
        <v>108.662982</v>
      </c>
    </row>
    <row r="4669" spans="1:3" x14ac:dyDescent="0.3">
      <c r="A4669" s="156">
        <v>41833.749999988722</v>
      </c>
      <c r="B4669" s="155">
        <v>18</v>
      </c>
      <c r="C4669" s="153">
        <v>108.66279399999999</v>
      </c>
    </row>
    <row r="4670" spans="1:3" x14ac:dyDescent="0.3">
      <c r="A4670" s="156">
        <v>41833.791666655387</v>
      </c>
      <c r="B4670" s="155">
        <v>19</v>
      </c>
      <c r="C4670" s="153">
        <v>107.19109200000001</v>
      </c>
    </row>
    <row r="4671" spans="1:3" x14ac:dyDescent="0.3">
      <c r="A4671" s="156">
        <v>41833.833333322051</v>
      </c>
      <c r="B4671" s="155">
        <v>20</v>
      </c>
      <c r="C4671" s="153">
        <v>104.56117800000001</v>
      </c>
    </row>
    <row r="4672" spans="1:3" x14ac:dyDescent="0.3">
      <c r="A4672" s="156">
        <v>41833.874999988715</v>
      </c>
      <c r="B4672" s="155">
        <v>21</v>
      </c>
      <c r="C4672" s="153">
        <v>103.41151100000002</v>
      </c>
    </row>
    <row r="4673" spans="1:3" x14ac:dyDescent="0.3">
      <c r="A4673" s="156">
        <v>41833.916666655379</v>
      </c>
      <c r="B4673" s="155">
        <v>22</v>
      </c>
      <c r="C4673" s="153">
        <v>105.74274</v>
      </c>
    </row>
    <row r="4674" spans="1:3" x14ac:dyDescent="0.3">
      <c r="A4674" s="156">
        <v>41833.958333322043</v>
      </c>
      <c r="B4674" s="155">
        <v>23</v>
      </c>
      <c r="C4674" s="153">
        <v>108.11091099999999</v>
      </c>
    </row>
    <row r="4675" spans="1:3" x14ac:dyDescent="0.3">
      <c r="A4675" s="156">
        <v>41833.958333322043</v>
      </c>
      <c r="B4675" s="155">
        <v>24</v>
      </c>
      <c r="C4675" s="153">
        <v>106.66715900000001</v>
      </c>
    </row>
    <row r="4676" spans="1:3" x14ac:dyDescent="0.3">
      <c r="A4676" s="156">
        <v>41834.041666655372</v>
      </c>
      <c r="B4676" s="155">
        <v>1</v>
      </c>
      <c r="C4676" s="153">
        <v>106.56871599999999</v>
      </c>
    </row>
    <row r="4677" spans="1:3" x14ac:dyDescent="0.3">
      <c r="A4677" s="156">
        <v>41834.083333322036</v>
      </c>
      <c r="B4677" s="155">
        <v>2</v>
      </c>
      <c r="C4677" s="153">
        <v>107.91923200000002</v>
      </c>
    </row>
    <row r="4678" spans="1:3" x14ac:dyDescent="0.3">
      <c r="A4678" s="156">
        <v>41834.1249999887</v>
      </c>
      <c r="B4678" s="155">
        <v>3</v>
      </c>
      <c r="C4678" s="153">
        <v>107.42189300000001</v>
      </c>
    </row>
    <row r="4679" spans="1:3" x14ac:dyDescent="0.3">
      <c r="A4679" s="156">
        <v>41834.166666655365</v>
      </c>
      <c r="B4679" s="155">
        <v>4</v>
      </c>
      <c r="C4679" s="153">
        <v>108.71388899999999</v>
      </c>
    </row>
    <row r="4680" spans="1:3" x14ac:dyDescent="0.3">
      <c r="A4680" s="156">
        <v>41834.208333322029</v>
      </c>
      <c r="B4680" s="155">
        <v>5</v>
      </c>
      <c r="C4680" s="153">
        <v>111.01559200000001</v>
      </c>
    </row>
    <row r="4681" spans="1:3" x14ac:dyDescent="0.3">
      <c r="A4681" s="156">
        <v>41834.249999988693</v>
      </c>
      <c r="B4681" s="155">
        <v>6</v>
      </c>
      <c r="C4681" s="153">
        <v>121.31006000000001</v>
      </c>
    </row>
    <row r="4682" spans="1:3" x14ac:dyDescent="0.3">
      <c r="A4682" s="156">
        <v>41834.291666655357</v>
      </c>
      <c r="B4682" s="155">
        <v>7</v>
      </c>
      <c r="C4682" s="153">
        <v>135.36894100000001</v>
      </c>
    </row>
    <row r="4683" spans="1:3" x14ac:dyDescent="0.3">
      <c r="A4683" s="156">
        <v>41834.333333322022</v>
      </c>
      <c r="B4683" s="155">
        <v>8</v>
      </c>
      <c r="C4683" s="153">
        <v>149.82223399999998</v>
      </c>
    </row>
    <row r="4684" spans="1:3" x14ac:dyDescent="0.3">
      <c r="A4684" s="156">
        <v>41834.374999988686</v>
      </c>
      <c r="B4684" s="155">
        <v>9</v>
      </c>
      <c r="C4684" s="153">
        <v>163.50071300000002</v>
      </c>
    </row>
    <row r="4685" spans="1:3" x14ac:dyDescent="0.3">
      <c r="A4685" s="156">
        <v>41834.41666665535</v>
      </c>
      <c r="B4685" s="155">
        <v>10</v>
      </c>
      <c r="C4685" s="153">
        <v>169.85893899999999</v>
      </c>
    </row>
    <row r="4686" spans="1:3" x14ac:dyDescent="0.3">
      <c r="A4686" s="156">
        <v>41834.458333322014</v>
      </c>
      <c r="B4686" s="155">
        <v>11</v>
      </c>
      <c r="C4686" s="153">
        <v>174.52339599999999</v>
      </c>
    </row>
    <row r="4687" spans="1:3" x14ac:dyDescent="0.3">
      <c r="A4687" s="156">
        <v>41834.499999988679</v>
      </c>
      <c r="B4687" s="155">
        <v>12</v>
      </c>
      <c r="C4687" s="153">
        <v>178.85960299999999</v>
      </c>
    </row>
    <row r="4688" spans="1:3" x14ac:dyDescent="0.3">
      <c r="A4688" s="156">
        <v>41834.541666655343</v>
      </c>
      <c r="B4688" s="155">
        <v>13</v>
      </c>
      <c r="C4688" s="153">
        <v>178.624841</v>
      </c>
    </row>
    <row r="4689" spans="1:3" x14ac:dyDescent="0.3">
      <c r="A4689" s="156">
        <v>41834.583333322007</v>
      </c>
      <c r="B4689" s="155">
        <v>14</v>
      </c>
      <c r="C4689" s="153">
        <v>178.107067</v>
      </c>
    </row>
    <row r="4690" spans="1:3" x14ac:dyDescent="0.3">
      <c r="A4690" s="156">
        <v>41834.624999988671</v>
      </c>
      <c r="B4690" s="155">
        <v>15</v>
      </c>
      <c r="C4690" s="153">
        <v>177.86787400000003</v>
      </c>
    </row>
    <row r="4691" spans="1:3" x14ac:dyDescent="0.3">
      <c r="A4691" s="156">
        <v>41834.666666655336</v>
      </c>
      <c r="B4691" s="155">
        <v>16</v>
      </c>
      <c r="C4691" s="153">
        <v>173.45730300000002</v>
      </c>
    </row>
    <row r="4692" spans="1:3" x14ac:dyDescent="0.3">
      <c r="A4692" s="156">
        <v>41834.708333322</v>
      </c>
      <c r="B4692" s="155">
        <v>17</v>
      </c>
      <c r="C4692" s="153">
        <v>173.119688</v>
      </c>
    </row>
    <row r="4693" spans="1:3" x14ac:dyDescent="0.3">
      <c r="A4693" s="156">
        <v>41834.749999988664</v>
      </c>
      <c r="B4693" s="155">
        <v>18</v>
      </c>
      <c r="C4693" s="153">
        <v>168.55929099999997</v>
      </c>
    </row>
    <row r="4694" spans="1:3" x14ac:dyDescent="0.3">
      <c r="A4694" s="156">
        <v>41834.791666655328</v>
      </c>
      <c r="B4694" s="155">
        <v>19</v>
      </c>
      <c r="C4694" s="153">
        <v>160.43138300000001</v>
      </c>
    </row>
    <row r="4695" spans="1:3" x14ac:dyDescent="0.3">
      <c r="A4695" s="156">
        <v>41834.833333321993</v>
      </c>
      <c r="B4695" s="155">
        <v>20</v>
      </c>
      <c r="C4695" s="153">
        <v>150.258184</v>
      </c>
    </row>
    <row r="4696" spans="1:3" x14ac:dyDescent="0.3">
      <c r="A4696" s="156">
        <v>41834.874999988657</v>
      </c>
      <c r="B4696" s="155">
        <v>21</v>
      </c>
      <c r="C4696" s="153">
        <v>145.12965400000002</v>
      </c>
    </row>
    <row r="4697" spans="1:3" x14ac:dyDescent="0.3">
      <c r="A4697" s="156">
        <v>41834.916666655321</v>
      </c>
      <c r="B4697" s="155">
        <v>22</v>
      </c>
      <c r="C4697" s="153">
        <v>147.00221399999998</v>
      </c>
    </row>
    <row r="4698" spans="1:3" x14ac:dyDescent="0.3">
      <c r="A4698" s="156">
        <v>41834.958333321985</v>
      </c>
      <c r="B4698" s="155">
        <v>23</v>
      </c>
      <c r="C4698" s="153">
        <v>145.82800499999999</v>
      </c>
    </row>
    <row r="4699" spans="1:3" x14ac:dyDescent="0.3">
      <c r="A4699" s="156">
        <v>41834.958333321985</v>
      </c>
      <c r="B4699" s="155">
        <v>24</v>
      </c>
      <c r="C4699" s="153">
        <v>144.31636599999999</v>
      </c>
    </row>
    <row r="4700" spans="1:3" x14ac:dyDescent="0.3">
      <c r="A4700" s="156">
        <v>41835.041666655314</v>
      </c>
      <c r="B4700" s="155">
        <v>1</v>
      </c>
      <c r="C4700" s="153">
        <v>139.924049</v>
      </c>
    </row>
    <row r="4701" spans="1:3" x14ac:dyDescent="0.3">
      <c r="A4701" s="156">
        <v>41835.083333321978</v>
      </c>
      <c r="B4701" s="155">
        <v>2</v>
      </c>
      <c r="C4701" s="153">
        <v>135.744934</v>
      </c>
    </row>
    <row r="4702" spans="1:3" x14ac:dyDescent="0.3">
      <c r="A4702" s="156">
        <v>41835.124999988642</v>
      </c>
      <c r="B4702" s="155">
        <v>3</v>
      </c>
      <c r="C4702" s="153">
        <v>131.55325099999999</v>
      </c>
    </row>
    <row r="4703" spans="1:3" x14ac:dyDescent="0.3">
      <c r="A4703" s="156">
        <v>41835.166666655306</v>
      </c>
      <c r="B4703" s="155">
        <v>4</v>
      </c>
      <c r="C4703" s="153">
        <v>129.685676</v>
      </c>
    </row>
    <row r="4704" spans="1:3" x14ac:dyDescent="0.3">
      <c r="A4704" s="156">
        <v>41835.208333321971</v>
      </c>
      <c r="B4704" s="155">
        <v>5</v>
      </c>
      <c r="C4704" s="153">
        <v>128.46940000000001</v>
      </c>
    </row>
    <row r="4705" spans="1:3" x14ac:dyDescent="0.3">
      <c r="A4705" s="156">
        <v>41835.249999988635</v>
      </c>
      <c r="B4705" s="155">
        <v>6</v>
      </c>
      <c r="C4705" s="153">
        <v>135.43212299999999</v>
      </c>
    </row>
    <row r="4706" spans="1:3" x14ac:dyDescent="0.3">
      <c r="A4706" s="156">
        <v>41835.291666655299</v>
      </c>
      <c r="B4706" s="155">
        <v>7</v>
      </c>
      <c r="C4706" s="153">
        <v>147.28561500000001</v>
      </c>
    </row>
    <row r="4707" spans="1:3" x14ac:dyDescent="0.3">
      <c r="A4707" s="156">
        <v>41835.333333321963</v>
      </c>
      <c r="B4707" s="155">
        <v>8</v>
      </c>
      <c r="C4707" s="153">
        <v>158.08317700000001</v>
      </c>
    </row>
    <row r="4708" spans="1:3" x14ac:dyDescent="0.3">
      <c r="A4708" s="156">
        <v>41835.374999988628</v>
      </c>
      <c r="B4708" s="155">
        <v>9</v>
      </c>
      <c r="C4708" s="153">
        <v>170.12921999999998</v>
      </c>
    </row>
    <row r="4709" spans="1:3" x14ac:dyDescent="0.3">
      <c r="A4709" s="156">
        <v>41835.416666655292</v>
      </c>
      <c r="B4709" s="155">
        <v>10</v>
      </c>
      <c r="C4709" s="153">
        <v>177.13460700000002</v>
      </c>
    </row>
    <row r="4710" spans="1:3" x14ac:dyDescent="0.3">
      <c r="A4710" s="156">
        <v>41835.458333321956</v>
      </c>
      <c r="B4710" s="155">
        <v>11</v>
      </c>
      <c r="C4710" s="153">
        <v>182.31936300000001</v>
      </c>
    </row>
    <row r="4711" spans="1:3" x14ac:dyDescent="0.3">
      <c r="A4711" s="156">
        <v>41835.49999998862</v>
      </c>
      <c r="B4711" s="155">
        <v>12</v>
      </c>
      <c r="C4711" s="153">
        <v>185.07896199999999</v>
      </c>
    </row>
    <row r="4712" spans="1:3" x14ac:dyDescent="0.3">
      <c r="A4712" s="156">
        <v>41835.541666655285</v>
      </c>
      <c r="B4712" s="155">
        <v>13</v>
      </c>
      <c r="C4712" s="153">
        <v>185.55015</v>
      </c>
    </row>
    <row r="4713" spans="1:3" x14ac:dyDescent="0.3">
      <c r="A4713" s="156">
        <v>41835.583333321949</v>
      </c>
      <c r="B4713" s="155">
        <v>14</v>
      </c>
      <c r="C4713" s="153">
        <v>184.21968200000001</v>
      </c>
    </row>
    <row r="4714" spans="1:3" x14ac:dyDescent="0.3">
      <c r="A4714" s="156">
        <v>41835.624999988613</v>
      </c>
      <c r="B4714" s="155">
        <v>15</v>
      </c>
      <c r="C4714" s="153">
        <v>182.98729999999998</v>
      </c>
    </row>
    <row r="4715" spans="1:3" x14ac:dyDescent="0.3">
      <c r="A4715" s="156">
        <v>41835.666666655277</v>
      </c>
      <c r="B4715" s="155">
        <v>16</v>
      </c>
      <c r="C4715" s="153">
        <v>179.414197</v>
      </c>
    </row>
    <row r="4716" spans="1:3" x14ac:dyDescent="0.3">
      <c r="A4716" s="156">
        <v>41835.708333321942</v>
      </c>
      <c r="B4716" s="155">
        <v>17</v>
      </c>
      <c r="C4716" s="153">
        <v>175.8449</v>
      </c>
    </row>
    <row r="4717" spans="1:3" x14ac:dyDescent="0.3">
      <c r="A4717" s="156">
        <v>41835.749999988606</v>
      </c>
      <c r="B4717" s="155">
        <v>18</v>
      </c>
      <c r="C4717" s="153">
        <v>168.58677700000001</v>
      </c>
    </row>
    <row r="4718" spans="1:3" x14ac:dyDescent="0.3">
      <c r="A4718" s="156">
        <v>41835.79166665527</v>
      </c>
      <c r="B4718" s="155">
        <v>19</v>
      </c>
      <c r="C4718" s="153">
        <v>158.13219899999999</v>
      </c>
    </row>
    <row r="4719" spans="1:3" x14ac:dyDescent="0.3">
      <c r="A4719" s="156">
        <v>41835.833333321934</v>
      </c>
      <c r="B4719" s="155">
        <v>20</v>
      </c>
      <c r="C4719" s="153">
        <v>149.24578300000002</v>
      </c>
    </row>
    <row r="4720" spans="1:3" x14ac:dyDescent="0.3">
      <c r="A4720" s="156">
        <v>41835.874999988599</v>
      </c>
      <c r="B4720" s="155">
        <v>21</v>
      </c>
      <c r="C4720" s="153">
        <v>146.188042</v>
      </c>
    </row>
    <row r="4721" spans="1:3" x14ac:dyDescent="0.3">
      <c r="A4721" s="156">
        <v>41835.916666655263</v>
      </c>
      <c r="B4721" s="155">
        <v>22</v>
      </c>
      <c r="C4721" s="153">
        <v>149.07763</v>
      </c>
    </row>
    <row r="4722" spans="1:3" x14ac:dyDescent="0.3">
      <c r="A4722" s="156">
        <v>41835.958333321927</v>
      </c>
      <c r="B4722" s="155">
        <v>23</v>
      </c>
      <c r="C4722" s="153">
        <v>147.67703599999999</v>
      </c>
    </row>
    <row r="4723" spans="1:3" x14ac:dyDescent="0.3">
      <c r="A4723" s="156">
        <v>41835.958333321927</v>
      </c>
      <c r="B4723" s="155">
        <v>24</v>
      </c>
      <c r="C4723" s="153">
        <v>146.765175</v>
      </c>
    </row>
    <row r="4724" spans="1:3" x14ac:dyDescent="0.3">
      <c r="A4724" s="156">
        <v>41836.041666655256</v>
      </c>
      <c r="B4724" s="155">
        <v>1</v>
      </c>
      <c r="C4724" s="153">
        <v>142.52457800000002</v>
      </c>
    </row>
    <row r="4725" spans="1:3" x14ac:dyDescent="0.3">
      <c r="A4725" s="156">
        <v>41836.08333332192</v>
      </c>
      <c r="B4725" s="155">
        <v>2</v>
      </c>
      <c r="C4725" s="153">
        <v>139.16754299999999</v>
      </c>
    </row>
    <row r="4726" spans="1:3" x14ac:dyDescent="0.3">
      <c r="A4726" s="156">
        <v>41836.124999988584</v>
      </c>
      <c r="B4726" s="155">
        <v>3</v>
      </c>
      <c r="C4726" s="153">
        <v>134.95830899999999</v>
      </c>
    </row>
    <row r="4727" spans="1:3" x14ac:dyDescent="0.3">
      <c r="A4727" s="156">
        <v>41836.166666655248</v>
      </c>
      <c r="B4727" s="155">
        <v>4</v>
      </c>
      <c r="C4727" s="153">
        <v>132.89715800000002</v>
      </c>
    </row>
    <row r="4728" spans="1:3" x14ac:dyDescent="0.3">
      <c r="A4728" s="156">
        <v>41836.208333321913</v>
      </c>
      <c r="B4728" s="155">
        <v>5</v>
      </c>
      <c r="C4728" s="153">
        <v>131.62284</v>
      </c>
    </row>
    <row r="4729" spans="1:3" x14ac:dyDescent="0.3">
      <c r="A4729" s="156">
        <v>41836.249999988577</v>
      </c>
      <c r="B4729" s="155">
        <v>6</v>
      </c>
      <c r="C4729" s="153">
        <v>138.96241699999999</v>
      </c>
    </row>
    <row r="4730" spans="1:3" x14ac:dyDescent="0.3">
      <c r="A4730" s="156">
        <v>41836.291666655241</v>
      </c>
      <c r="B4730" s="155">
        <v>7</v>
      </c>
      <c r="C4730" s="153">
        <v>149.03112300000001</v>
      </c>
    </row>
    <row r="4731" spans="1:3" x14ac:dyDescent="0.3">
      <c r="A4731" s="156">
        <v>41836.333333321905</v>
      </c>
      <c r="B4731" s="155">
        <v>8</v>
      </c>
      <c r="C4731" s="153">
        <v>160.208744</v>
      </c>
    </row>
    <row r="4732" spans="1:3" x14ac:dyDescent="0.3">
      <c r="A4732" s="156">
        <v>41836.374999988569</v>
      </c>
      <c r="B4732" s="155">
        <v>9</v>
      </c>
      <c r="C4732" s="153">
        <v>169.98643800000002</v>
      </c>
    </row>
    <row r="4733" spans="1:3" x14ac:dyDescent="0.3">
      <c r="A4733" s="156">
        <v>41836.416666655234</v>
      </c>
      <c r="B4733" s="155">
        <v>10</v>
      </c>
      <c r="C4733" s="153">
        <v>177.473884</v>
      </c>
    </row>
    <row r="4734" spans="1:3" x14ac:dyDescent="0.3">
      <c r="A4734" s="156">
        <v>41836.458333321898</v>
      </c>
      <c r="B4734" s="155">
        <v>11</v>
      </c>
      <c r="C4734" s="153">
        <v>182.10594600000002</v>
      </c>
    </row>
    <row r="4735" spans="1:3" x14ac:dyDescent="0.3">
      <c r="A4735" s="156">
        <v>41836.499999988562</v>
      </c>
      <c r="B4735" s="155">
        <v>12</v>
      </c>
      <c r="C4735" s="153">
        <v>183.553462</v>
      </c>
    </row>
    <row r="4736" spans="1:3" x14ac:dyDescent="0.3">
      <c r="A4736" s="156">
        <v>41836.541666655226</v>
      </c>
      <c r="B4736" s="155">
        <v>13</v>
      </c>
      <c r="C4736" s="153">
        <v>184.92879100000002</v>
      </c>
    </row>
    <row r="4737" spans="1:3" x14ac:dyDescent="0.3">
      <c r="A4737" s="156">
        <v>41836.583333321891</v>
      </c>
      <c r="B4737" s="155">
        <v>14</v>
      </c>
      <c r="C4737" s="153">
        <v>183.24703499999998</v>
      </c>
    </row>
    <row r="4738" spans="1:3" x14ac:dyDescent="0.3">
      <c r="A4738" s="156">
        <v>41836.624999988555</v>
      </c>
      <c r="B4738" s="155">
        <v>15</v>
      </c>
      <c r="C4738" s="153">
        <v>181.83827399999998</v>
      </c>
    </row>
    <row r="4739" spans="1:3" x14ac:dyDescent="0.3">
      <c r="A4739" s="156">
        <v>41836.666666655219</v>
      </c>
      <c r="B4739" s="155">
        <v>16</v>
      </c>
      <c r="C4739" s="153">
        <v>178.10903200000001</v>
      </c>
    </row>
    <row r="4740" spans="1:3" x14ac:dyDescent="0.3">
      <c r="A4740" s="156">
        <v>41836.708333321883</v>
      </c>
      <c r="B4740" s="155">
        <v>17</v>
      </c>
      <c r="C4740" s="153">
        <v>173.40758300000002</v>
      </c>
    </row>
    <row r="4741" spans="1:3" x14ac:dyDescent="0.3">
      <c r="A4741" s="156">
        <v>41836.749999988548</v>
      </c>
      <c r="B4741" s="155">
        <v>18</v>
      </c>
      <c r="C4741" s="153">
        <v>167.66161899999997</v>
      </c>
    </row>
    <row r="4742" spans="1:3" x14ac:dyDescent="0.3">
      <c r="A4742" s="156">
        <v>41836.791666655212</v>
      </c>
      <c r="B4742" s="155">
        <v>19</v>
      </c>
      <c r="C4742" s="153">
        <v>159.28213899999997</v>
      </c>
    </row>
    <row r="4743" spans="1:3" x14ac:dyDescent="0.3">
      <c r="A4743" s="156">
        <v>41836.833333321876</v>
      </c>
      <c r="B4743" s="155">
        <v>20</v>
      </c>
      <c r="C4743" s="153">
        <v>152.477991</v>
      </c>
    </row>
    <row r="4744" spans="1:3" x14ac:dyDescent="0.3">
      <c r="A4744" s="156">
        <v>41836.87499998854</v>
      </c>
      <c r="B4744" s="155">
        <v>21</v>
      </c>
      <c r="C4744" s="153">
        <v>148.32714200000001</v>
      </c>
    </row>
    <row r="4745" spans="1:3" x14ac:dyDescent="0.3">
      <c r="A4745" s="156">
        <v>41836.916666655205</v>
      </c>
      <c r="B4745" s="155">
        <v>22</v>
      </c>
      <c r="C4745" s="153">
        <v>150.044735</v>
      </c>
    </row>
    <row r="4746" spans="1:3" x14ac:dyDescent="0.3">
      <c r="A4746" s="156">
        <v>41836.958333321869</v>
      </c>
      <c r="B4746" s="155">
        <v>23</v>
      </c>
      <c r="C4746" s="153">
        <v>150.12930299999999</v>
      </c>
    </row>
    <row r="4747" spans="1:3" x14ac:dyDescent="0.3">
      <c r="A4747" s="156">
        <v>41836.958333321869</v>
      </c>
      <c r="B4747" s="155">
        <v>24</v>
      </c>
      <c r="C4747" s="153">
        <v>147.674012</v>
      </c>
    </row>
    <row r="4748" spans="1:3" x14ac:dyDescent="0.3">
      <c r="A4748" s="156">
        <v>41837.041666655197</v>
      </c>
      <c r="B4748" s="155">
        <v>1</v>
      </c>
      <c r="C4748" s="153">
        <v>143.43490199999999</v>
      </c>
    </row>
    <row r="4749" spans="1:3" x14ac:dyDescent="0.3">
      <c r="A4749" s="156">
        <v>41837.083333321862</v>
      </c>
      <c r="B4749" s="155">
        <v>2</v>
      </c>
      <c r="C4749" s="153">
        <v>139.481585</v>
      </c>
    </row>
    <row r="4750" spans="1:3" x14ac:dyDescent="0.3">
      <c r="A4750" s="156">
        <v>41837.124999988526</v>
      </c>
      <c r="B4750" s="155">
        <v>3</v>
      </c>
      <c r="C4750" s="153">
        <v>135.57114899999999</v>
      </c>
    </row>
    <row r="4751" spans="1:3" x14ac:dyDescent="0.3">
      <c r="A4751" s="156">
        <v>41837.16666665519</v>
      </c>
      <c r="B4751" s="155">
        <v>4</v>
      </c>
      <c r="C4751" s="153">
        <v>133.56796699999998</v>
      </c>
    </row>
    <row r="4752" spans="1:3" x14ac:dyDescent="0.3">
      <c r="A4752" s="156">
        <v>41837.208333321854</v>
      </c>
      <c r="B4752" s="155">
        <v>5</v>
      </c>
      <c r="C4752" s="153">
        <v>133.07999899999999</v>
      </c>
    </row>
    <row r="4753" spans="1:3" x14ac:dyDescent="0.3">
      <c r="A4753" s="156">
        <v>41837.249999988519</v>
      </c>
      <c r="B4753" s="155">
        <v>6</v>
      </c>
      <c r="C4753" s="153">
        <v>139.84406200000001</v>
      </c>
    </row>
    <row r="4754" spans="1:3" x14ac:dyDescent="0.3">
      <c r="A4754" s="156">
        <v>41837.291666655183</v>
      </c>
      <c r="B4754" s="155">
        <v>7</v>
      </c>
      <c r="C4754" s="153">
        <v>149.36484199999998</v>
      </c>
    </row>
    <row r="4755" spans="1:3" x14ac:dyDescent="0.3">
      <c r="A4755" s="156">
        <v>41837.333333321847</v>
      </c>
      <c r="B4755" s="155">
        <v>8</v>
      </c>
      <c r="C4755" s="153">
        <v>160.48835199999999</v>
      </c>
    </row>
    <row r="4756" spans="1:3" x14ac:dyDescent="0.3">
      <c r="A4756" s="156">
        <v>41837.374999988511</v>
      </c>
      <c r="B4756" s="155">
        <v>9</v>
      </c>
      <c r="C4756" s="153">
        <v>170.55183199999999</v>
      </c>
    </row>
    <row r="4757" spans="1:3" x14ac:dyDescent="0.3">
      <c r="A4757" s="156">
        <v>41837.416666655176</v>
      </c>
      <c r="B4757" s="155">
        <v>10</v>
      </c>
      <c r="C4757" s="153">
        <v>176.47199199999997</v>
      </c>
    </row>
    <row r="4758" spans="1:3" x14ac:dyDescent="0.3">
      <c r="A4758" s="156">
        <v>41837.45833332184</v>
      </c>
      <c r="B4758" s="155">
        <v>11</v>
      </c>
      <c r="C4758" s="153">
        <v>182.55451900000003</v>
      </c>
    </row>
    <row r="4759" spans="1:3" x14ac:dyDescent="0.3">
      <c r="A4759" s="156">
        <v>41837.499999988504</v>
      </c>
      <c r="B4759" s="155">
        <v>12</v>
      </c>
      <c r="C4759" s="153">
        <v>183.96312</v>
      </c>
    </row>
    <row r="4760" spans="1:3" x14ac:dyDescent="0.3">
      <c r="A4760" s="156">
        <v>41837.541666655168</v>
      </c>
      <c r="B4760" s="155">
        <v>13</v>
      </c>
      <c r="C4760" s="153">
        <v>182.607981</v>
      </c>
    </row>
    <row r="4761" spans="1:3" x14ac:dyDescent="0.3">
      <c r="A4761" s="156">
        <v>41837.583333321832</v>
      </c>
      <c r="B4761" s="155">
        <v>14</v>
      </c>
      <c r="C4761" s="153">
        <v>182.036832</v>
      </c>
    </row>
    <row r="4762" spans="1:3" x14ac:dyDescent="0.3">
      <c r="A4762" s="156">
        <v>41837.624999988497</v>
      </c>
      <c r="B4762" s="155">
        <v>15</v>
      </c>
      <c r="C4762" s="153">
        <v>179.63586999999998</v>
      </c>
    </row>
    <row r="4763" spans="1:3" x14ac:dyDescent="0.3">
      <c r="A4763" s="156">
        <v>41837.666666655161</v>
      </c>
      <c r="B4763" s="155">
        <v>16</v>
      </c>
      <c r="C4763" s="153">
        <v>175.71177900000001</v>
      </c>
    </row>
    <row r="4764" spans="1:3" x14ac:dyDescent="0.3">
      <c r="A4764" s="156">
        <v>41837.708333321825</v>
      </c>
      <c r="B4764" s="155">
        <v>17</v>
      </c>
      <c r="C4764" s="153">
        <v>173.375766</v>
      </c>
    </row>
    <row r="4765" spans="1:3" x14ac:dyDescent="0.3">
      <c r="A4765" s="156">
        <v>41837.749999988489</v>
      </c>
      <c r="B4765" s="155">
        <v>18</v>
      </c>
      <c r="C4765" s="153">
        <v>167.291639</v>
      </c>
    </row>
    <row r="4766" spans="1:3" x14ac:dyDescent="0.3">
      <c r="A4766" s="156">
        <v>41837.791666655154</v>
      </c>
      <c r="B4766" s="155">
        <v>19</v>
      </c>
      <c r="C4766" s="153">
        <v>159.470427</v>
      </c>
    </row>
    <row r="4767" spans="1:3" x14ac:dyDescent="0.3">
      <c r="A4767" s="156">
        <v>41837.833333321818</v>
      </c>
      <c r="B4767" s="155">
        <v>20</v>
      </c>
      <c r="C4767" s="153">
        <v>150.19932600000001</v>
      </c>
    </row>
    <row r="4768" spans="1:3" x14ac:dyDescent="0.3">
      <c r="A4768" s="156">
        <v>41837.874999988482</v>
      </c>
      <c r="B4768" s="155">
        <v>21</v>
      </c>
      <c r="C4768" s="153">
        <v>146.99727999999999</v>
      </c>
    </row>
    <row r="4769" spans="1:3" x14ac:dyDescent="0.3">
      <c r="A4769" s="156">
        <v>41837.916666655146</v>
      </c>
      <c r="B4769" s="155">
        <v>22</v>
      </c>
      <c r="C4769" s="153">
        <v>149.38551699999999</v>
      </c>
    </row>
    <row r="4770" spans="1:3" x14ac:dyDescent="0.3">
      <c r="A4770" s="156">
        <v>41837.958333321811</v>
      </c>
      <c r="B4770" s="155">
        <v>23</v>
      </c>
      <c r="C4770" s="153">
        <v>149.43546600000002</v>
      </c>
    </row>
    <row r="4771" spans="1:3" x14ac:dyDescent="0.3">
      <c r="A4771" s="156">
        <v>41837.958333321811</v>
      </c>
      <c r="B4771" s="155">
        <v>24</v>
      </c>
      <c r="C4771" s="153">
        <v>146.64462599999999</v>
      </c>
    </row>
    <row r="4772" spans="1:3" x14ac:dyDescent="0.3">
      <c r="A4772" s="156">
        <v>41838.041666655139</v>
      </c>
      <c r="B4772" s="155">
        <v>1</v>
      </c>
      <c r="C4772" s="153">
        <v>143.308224</v>
      </c>
    </row>
    <row r="4773" spans="1:3" x14ac:dyDescent="0.3">
      <c r="A4773" s="156">
        <v>41838.083333321803</v>
      </c>
      <c r="B4773" s="155">
        <v>2</v>
      </c>
      <c r="C4773" s="153">
        <v>138.34813200000002</v>
      </c>
    </row>
    <row r="4774" spans="1:3" x14ac:dyDescent="0.3">
      <c r="A4774" s="156">
        <v>41838.124999988468</v>
      </c>
      <c r="B4774" s="155">
        <v>3</v>
      </c>
      <c r="C4774" s="153">
        <v>134.12823599999999</v>
      </c>
    </row>
    <row r="4775" spans="1:3" x14ac:dyDescent="0.3">
      <c r="A4775" s="156">
        <v>41838.166666655132</v>
      </c>
      <c r="B4775" s="155">
        <v>4</v>
      </c>
      <c r="C4775" s="153">
        <v>132.37674100000001</v>
      </c>
    </row>
    <row r="4776" spans="1:3" x14ac:dyDescent="0.3">
      <c r="A4776" s="156">
        <v>41838.208333321796</v>
      </c>
      <c r="B4776" s="155">
        <v>5</v>
      </c>
      <c r="C4776" s="153">
        <v>131.365816</v>
      </c>
    </row>
    <row r="4777" spans="1:3" x14ac:dyDescent="0.3">
      <c r="A4777" s="156">
        <v>41838.24999998846</v>
      </c>
      <c r="B4777" s="155">
        <v>6</v>
      </c>
      <c r="C4777" s="153">
        <v>137.87096199999999</v>
      </c>
    </row>
    <row r="4778" spans="1:3" x14ac:dyDescent="0.3">
      <c r="A4778" s="156">
        <v>41838.291666655125</v>
      </c>
      <c r="B4778" s="155">
        <v>7</v>
      </c>
      <c r="C4778" s="153">
        <v>145.90443500000001</v>
      </c>
    </row>
    <row r="4779" spans="1:3" x14ac:dyDescent="0.3">
      <c r="A4779" s="156">
        <v>41838.333333321789</v>
      </c>
      <c r="B4779" s="155">
        <v>8</v>
      </c>
      <c r="C4779" s="153">
        <v>156.72186200000002</v>
      </c>
    </row>
    <row r="4780" spans="1:3" x14ac:dyDescent="0.3">
      <c r="A4780" s="156">
        <v>41838.374999988453</v>
      </c>
      <c r="B4780" s="155">
        <v>9</v>
      </c>
      <c r="C4780" s="153">
        <v>166.06945200000001</v>
      </c>
    </row>
    <row r="4781" spans="1:3" x14ac:dyDescent="0.3">
      <c r="A4781" s="156">
        <v>41838.416666655117</v>
      </c>
      <c r="B4781" s="155">
        <v>10</v>
      </c>
      <c r="C4781" s="153">
        <v>172.13343400000002</v>
      </c>
    </row>
    <row r="4782" spans="1:3" x14ac:dyDescent="0.3">
      <c r="A4782" s="156">
        <v>41838.458333321782</v>
      </c>
      <c r="B4782" s="155">
        <v>11</v>
      </c>
      <c r="C4782" s="153">
        <v>177.19935700000002</v>
      </c>
    </row>
    <row r="4783" spans="1:3" x14ac:dyDescent="0.3">
      <c r="A4783" s="156">
        <v>41838.499999988446</v>
      </c>
      <c r="B4783" s="155">
        <v>12</v>
      </c>
      <c r="C4783" s="153">
        <v>177.87393500000002</v>
      </c>
    </row>
    <row r="4784" spans="1:3" x14ac:dyDescent="0.3">
      <c r="A4784" s="156">
        <v>41838.54166665511</v>
      </c>
      <c r="B4784" s="155">
        <v>13</v>
      </c>
      <c r="C4784" s="153">
        <v>177.97192799999999</v>
      </c>
    </row>
    <row r="4785" spans="1:3" x14ac:dyDescent="0.3">
      <c r="A4785" s="156">
        <v>41838.583333321774</v>
      </c>
      <c r="B4785" s="155">
        <v>14</v>
      </c>
      <c r="C4785" s="153">
        <v>175.91315399999999</v>
      </c>
    </row>
    <row r="4786" spans="1:3" x14ac:dyDescent="0.3">
      <c r="A4786" s="156">
        <v>41838.624999988439</v>
      </c>
      <c r="B4786" s="155">
        <v>15</v>
      </c>
      <c r="C4786" s="153">
        <v>174.33738500000001</v>
      </c>
    </row>
    <row r="4787" spans="1:3" x14ac:dyDescent="0.3">
      <c r="A4787" s="156">
        <v>41838.666666655103</v>
      </c>
      <c r="B4787" s="155">
        <v>16</v>
      </c>
      <c r="C4787" s="153">
        <v>169.81367499999999</v>
      </c>
    </row>
    <row r="4788" spans="1:3" x14ac:dyDescent="0.3">
      <c r="A4788" s="156">
        <v>41838.708333321767</v>
      </c>
      <c r="B4788" s="155">
        <v>17</v>
      </c>
      <c r="C4788" s="153">
        <v>166.87696899999997</v>
      </c>
    </row>
    <row r="4789" spans="1:3" x14ac:dyDescent="0.3">
      <c r="A4789" s="156">
        <v>41838.749999988431</v>
      </c>
      <c r="B4789" s="155">
        <v>18</v>
      </c>
      <c r="C4789" s="153">
        <v>162.26405800000001</v>
      </c>
    </row>
    <row r="4790" spans="1:3" x14ac:dyDescent="0.3">
      <c r="A4790" s="156">
        <v>41838.791666655095</v>
      </c>
      <c r="B4790" s="155">
        <v>19</v>
      </c>
      <c r="C4790" s="153">
        <v>152.43087600000001</v>
      </c>
    </row>
    <row r="4791" spans="1:3" x14ac:dyDescent="0.3">
      <c r="A4791" s="156">
        <v>41838.83333332176</v>
      </c>
      <c r="B4791" s="155">
        <v>20</v>
      </c>
      <c r="C4791" s="153">
        <v>144.705758</v>
      </c>
    </row>
    <row r="4792" spans="1:3" x14ac:dyDescent="0.3">
      <c r="A4792" s="156">
        <v>41838.874999988424</v>
      </c>
      <c r="B4792" s="155">
        <v>21</v>
      </c>
      <c r="C4792" s="153">
        <v>140.95460399999999</v>
      </c>
    </row>
    <row r="4793" spans="1:3" x14ac:dyDescent="0.3">
      <c r="A4793" s="156">
        <v>41838.916666655088</v>
      </c>
      <c r="B4793" s="155">
        <v>22</v>
      </c>
      <c r="C4793" s="153">
        <v>142.83076200000002</v>
      </c>
    </row>
    <row r="4794" spans="1:3" x14ac:dyDescent="0.3">
      <c r="A4794" s="156">
        <v>41838.958333321752</v>
      </c>
      <c r="B4794" s="155">
        <v>23</v>
      </c>
      <c r="C4794" s="153">
        <v>140.96063600000002</v>
      </c>
    </row>
    <row r="4795" spans="1:3" x14ac:dyDescent="0.3">
      <c r="A4795" s="156">
        <v>41838.958333321752</v>
      </c>
      <c r="B4795" s="155">
        <v>24</v>
      </c>
      <c r="C4795" s="153">
        <v>138.866659</v>
      </c>
    </row>
    <row r="4796" spans="1:3" x14ac:dyDescent="0.3">
      <c r="A4796" s="156">
        <v>41839.041666655081</v>
      </c>
      <c r="B4796" s="155">
        <v>1</v>
      </c>
      <c r="C4796" s="153">
        <v>135.084836</v>
      </c>
    </row>
    <row r="4797" spans="1:3" x14ac:dyDescent="0.3">
      <c r="A4797" s="156">
        <v>41839.083333321745</v>
      </c>
      <c r="B4797" s="155">
        <v>2</v>
      </c>
      <c r="C4797" s="153">
        <v>131.20215000000002</v>
      </c>
    </row>
    <row r="4798" spans="1:3" x14ac:dyDescent="0.3">
      <c r="A4798" s="156">
        <v>41839.124999988409</v>
      </c>
      <c r="B4798" s="155">
        <v>3</v>
      </c>
      <c r="C4798" s="153">
        <v>127.133409</v>
      </c>
    </row>
    <row r="4799" spans="1:3" x14ac:dyDescent="0.3">
      <c r="A4799" s="156">
        <v>41839.166666655074</v>
      </c>
      <c r="B4799" s="155">
        <v>4</v>
      </c>
      <c r="C4799" s="153">
        <v>125.41777100000002</v>
      </c>
    </row>
    <row r="4800" spans="1:3" x14ac:dyDescent="0.3">
      <c r="A4800" s="156">
        <v>41839.208333321738</v>
      </c>
      <c r="B4800" s="155">
        <v>5</v>
      </c>
      <c r="C4800" s="153">
        <v>124.28439699999998</v>
      </c>
    </row>
    <row r="4801" spans="1:3" x14ac:dyDescent="0.3">
      <c r="A4801" s="156">
        <v>41839.249999988402</v>
      </c>
      <c r="B4801" s="155">
        <v>6</v>
      </c>
      <c r="C4801" s="153">
        <v>125.25235000000001</v>
      </c>
    </row>
    <row r="4802" spans="1:3" x14ac:dyDescent="0.3">
      <c r="A4802" s="156">
        <v>41839.291666655066</v>
      </c>
      <c r="B4802" s="155">
        <v>7</v>
      </c>
      <c r="C4802" s="153">
        <v>127.08907800000001</v>
      </c>
    </row>
    <row r="4803" spans="1:3" x14ac:dyDescent="0.3">
      <c r="A4803" s="156">
        <v>41839.333333321731</v>
      </c>
      <c r="B4803" s="155">
        <v>8</v>
      </c>
      <c r="C4803" s="153">
        <v>128.23859300000001</v>
      </c>
    </row>
    <row r="4804" spans="1:3" x14ac:dyDescent="0.3">
      <c r="A4804" s="156">
        <v>41839.374999988395</v>
      </c>
      <c r="B4804" s="155">
        <v>9</v>
      </c>
      <c r="C4804" s="153">
        <v>129.64385099999998</v>
      </c>
    </row>
    <row r="4805" spans="1:3" x14ac:dyDescent="0.3">
      <c r="A4805" s="156">
        <v>41839.416666655059</v>
      </c>
      <c r="B4805" s="155">
        <v>10</v>
      </c>
      <c r="C4805" s="153">
        <v>130.045379</v>
      </c>
    </row>
    <row r="4806" spans="1:3" x14ac:dyDescent="0.3">
      <c r="A4806" s="156">
        <v>41839.458333321723</v>
      </c>
      <c r="B4806" s="155">
        <v>11</v>
      </c>
      <c r="C4806" s="153">
        <v>131.87132099999999</v>
      </c>
    </row>
    <row r="4807" spans="1:3" x14ac:dyDescent="0.3">
      <c r="A4807" s="156">
        <v>41839.499999988388</v>
      </c>
      <c r="B4807" s="155">
        <v>12</v>
      </c>
      <c r="C4807" s="153">
        <v>131.651612</v>
      </c>
    </row>
    <row r="4808" spans="1:3" x14ac:dyDescent="0.3">
      <c r="A4808" s="156">
        <v>41839.541666655052</v>
      </c>
      <c r="B4808" s="155">
        <v>13</v>
      </c>
      <c r="C4808" s="153">
        <v>130.394612</v>
      </c>
    </row>
    <row r="4809" spans="1:3" x14ac:dyDescent="0.3">
      <c r="A4809" s="156">
        <v>41839.583333321716</v>
      </c>
      <c r="B4809" s="155">
        <v>14</v>
      </c>
      <c r="C4809" s="153">
        <v>126.510712</v>
      </c>
    </row>
    <row r="4810" spans="1:3" x14ac:dyDescent="0.3">
      <c r="A4810" s="156">
        <v>41839.62499998838</v>
      </c>
      <c r="B4810" s="155">
        <v>15</v>
      </c>
      <c r="C4810" s="153">
        <v>124.00269399999999</v>
      </c>
    </row>
    <row r="4811" spans="1:3" x14ac:dyDescent="0.3">
      <c r="A4811" s="156">
        <v>41839.666666655045</v>
      </c>
      <c r="B4811" s="155">
        <v>16</v>
      </c>
      <c r="C4811" s="153">
        <v>120.736825</v>
      </c>
    </row>
    <row r="4812" spans="1:3" x14ac:dyDescent="0.3">
      <c r="A4812" s="156">
        <v>41839.708333321709</v>
      </c>
      <c r="B4812" s="155">
        <v>17</v>
      </c>
      <c r="C4812" s="153">
        <v>118.74106499999999</v>
      </c>
    </row>
    <row r="4813" spans="1:3" x14ac:dyDescent="0.3">
      <c r="A4813" s="156">
        <v>41839.749999988373</v>
      </c>
      <c r="B4813" s="155">
        <v>18</v>
      </c>
      <c r="C4813" s="153">
        <v>117.18047899999999</v>
      </c>
    </row>
    <row r="4814" spans="1:3" x14ac:dyDescent="0.3">
      <c r="A4814" s="156">
        <v>41839.791666655037</v>
      </c>
      <c r="B4814" s="155">
        <v>19</v>
      </c>
      <c r="C4814" s="153">
        <v>115.86353800000001</v>
      </c>
    </row>
    <row r="4815" spans="1:3" x14ac:dyDescent="0.3">
      <c r="A4815" s="156">
        <v>41839.833333321702</v>
      </c>
      <c r="B4815" s="155">
        <v>20</v>
      </c>
      <c r="C4815" s="153">
        <v>114.691551</v>
      </c>
    </row>
    <row r="4816" spans="1:3" x14ac:dyDescent="0.3">
      <c r="A4816" s="156">
        <v>41839.874999988366</v>
      </c>
      <c r="B4816" s="155">
        <v>21</v>
      </c>
      <c r="C4816" s="153">
        <v>112.54496499999999</v>
      </c>
    </row>
    <row r="4817" spans="1:3" x14ac:dyDescent="0.3">
      <c r="A4817" s="156">
        <v>41839.91666665503</v>
      </c>
      <c r="B4817" s="155">
        <v>22</v>
      </c>
      <c r="C4817" s="153">
        <v>114.93576499999999</v>
      </c>
    </row>
    <row r="4818" spans="1:3" x14ac:dyDescent="0.3">
      <c r="A4818" s="156">
        <v>41839.958333321694</v>
      </c>
      <c r="B4818" s="155">
        <v>23</v>
      </c>
      <c r="C4818" s="153">
        <v>113.46158200000001</v>
      </c>
    </row>
    <row r="4819" spans="1:3" x14ac:dyDescent="0.3">
      <c r="A4819" s="156">
        <v>41839.958333321694</v>
      </c>
      <c r="B4819" s="155">
        <v>24</v>
      </c>
      <c r="C4819" s="153">
        <v>112.423834</v>
      </c>
    </row>
    <row r="4820" spans="1:3" x14ac:dyDescent="0.3">
      <c r="A4820" s="156">
        <v>41840.041666655023</v>
      </c>
      <c r="B4820" s="155">
        <v>1</v>
      </c>
      <c r="C4820" s="153">
        <v>110.16299199999999</v>
      </c>
    </row>
    <row r="4821" spans="1:3" x14ac:dyDescent="0.3">
      <c r="A4821" s="156">
        <v>41840.083333321687</v>
      </c>
      <c r="B4821" s="155">
        <v>2</v>
      </c>
      <c r="C4821" s="153">
        <v>108.390461</v>
      </c>
    </row>
    <row r="4822" spans="1:3" x14ac:dyDescent="0.3">
      <c r="A4822" s="156">
        <v>41840.124999988351</v>
      </c>
      <c r="B4822" s="155">
        <v>3</v>
      </c>
      <c r="C4822" s="153">
        <v>106.193119</v>
      </c>
    </row>
    <row r="4823" spans="1:3" x14ac:dyDescent="0.3">
      <c r="A4823" s="156">
        <v>41840.166666655015</v>
      </c>
      <c r="B4823" s="155">
        <v>4</v>
      </c>
      <c r="C4823" s="153">
        <v>105.313378</v>
      </c>
    </row>
    <row r="4824" spans="1:3" x14ac:dyDescent="0.3">
      <c r="A4824" s="156">
        <v>41840.20833332168</v>
      </c>
      <c r="B4824" s="155">
        <v>5</v>
      </c>
      <c r="C4824" s="153">
        <v>105.22152299999999</v>
      </c>
    </row>
    <row r="4825" spans="1:3" x14ac:dyDescent="0.3">
      <c r="A4825" s="156">
        <v>41840.249999988344</v>
      </c>
      <c r="B4825" s="155">
        <v>6</v>
      </c>
      <c r="C4825" s="153">
        <v>105.27656800000001</v>
      </c>
    </row>
    <row r="4826" spans="1:3" x14ac:dyDescent="0.3">
      <c r="A4826" s="156">
        <v>41840.291666655008</v>
      </c>
      <c r="B4826" s="155">
        <v>7</v>
      </c>
      <c r="C4826" s="153">
        <v>103.43473999999999</v>
      </c>
    </row>
    <row r="4827" spans="1:3" x14ac:dyDescent="0.3">
      <c r="A4827" s="156">
        <v>41840.333333321672</v>
      </c>
      <c r="B4827" s="155">
        <v>8</v>
      </c>
      <c r="C4827" s="153">
        <v>101.76260499999999</v>
      </c>
    </row>
    <row r="4828" spans="1:3" x14ac:dyDescent="0.3">
      <c r="A4828" s="156">
        <v>41840.374999988337</v>
      </c>
      <c r="B4828" s="155">
        <v>9</v>
      </c>
      <c r="C4828" s="153">
        <v>102.200377</v>
      </c>
    </row>
    <row r="4829" spans="1:3" x14ac:dyDescent="0.3">
      <c r="A4829" s="156">
        <v>41840.416666655001</v>
      </c>
      <c r="B4829" s="155">
        <v>10</v>
      </c>
      <c r="C4829" s="153">
        <v>102.80539799999998</v>
      </c>
    </row>
    <row r="4830" spans="1:3" x14ac:dyDescent="0.3">
      <c r="A4830" s="156">
        <v>41840.458333321665</v>
      </c>
      <c r="B4830" s="155">
        <v>11</v>
      </c>
      <c r="C4830" s="153">
        <v>103.159733</v>
      </c>
    </row>
    <row r="4831" spans="1:3" x14ac:dyDescent="0.3">
      <c r="A4831" s="156">
        <v>41840.499999988329</v>
      </c>
      <c r="B4831" s="155">
        <v>12</v>
      </c>
      <c r="C4831" s="153">
        <v>103.690879</v>
      </c>
    </row>
    <row r="4832" spans="1:3" x14ac:dyDescent="0.3">
      <c r="A4832" s="156">
        <v>41840.541666654994</v>
      </c>
      <c r="B4832" s="155">
        <v>13</v>
      </c>
      <c r="C4832" s="153">
        <v>105.004138</v>
      </c>
    </row>
    <row r="4833" spans="1:3" x14ac:dyDescent="0.3">
      <c r="A4833" s="156">
        <v>41840.583333321658</v>
      </c>
      <c r="B4833" s="155">
        <v>14</v>
      </c>
      <c r="C4833" s="153">
        <v>105.26126199999999</v>
      </c>
    </row>
    <row r="4834" spans="1:3" x14ac:dyDescent="0.3">
      <c r="A4834" s="156">
        <v>41840.624999988322</v>
      </c>
      <c r="B4834" s="155">
        <v>15</v>
      </c>
      <c r="C4834" s="153">
        <v>105.4752</v>
      </c>
    </row>
    <row r="4835" spans="1:3" x14ac:dyDescent="0.3">
      <c r="A4835" s="156">
        <v>41840.666666654986</v>
      </c>
      <c r="B4835" s="155">
        <v>16</v>
      </c>
      <c r="C4835" s="153">
        <v>105.95165399999999</v>
      </c>
    </row>
    <row r="4836" spans="1:3" x14ac:dyDescent="0.3">
      <c r="A4836" s="156">
        <v>41840.708333321651</v>
      </c>
      <c r="B4836" s="155">
        <v>17</v>
      </c>
      <c r="C4836" s="153">
        <v>104.37677300000001</v>
      </c>
    </row>
    <row r="4837" spans="1:3" x14ac:dyDescent="0.3">
      <c r="A4837" s="156">
        <v>41840.749999988315</v>
      </c>
      <c r="B4837" s="155">
        <v>18</v>
      </c>
      <c r="C4837" s="153">
        <v>104.41402600000001</v>
      </c>
    </row>
    <row r="4838" spans="1:3" x14ac:dyDescent="0.3">
      <c r="A4838" s="156">
        <v>41840.791666654979</v>
      </c>
      <c r="B4838" s="155">
        <v>19</v>
      </c>
      <c r="C4838" s="153">
        <v>103.051108</v>
      </c>
    </row>
    <row r="4839" spans="1:3" x14ac:dyDescent="0.3">
      <c r="A4839" s="156">
        <v>41840.833333321643</v>
      </c>
      <c r="B4839" s="155">
        <v>20</v>
      </c>
      <c r="C4839" s="153">
        <v>102.75935700000001</v>
      </c>
    </row>
    <row r="4840" spans="1:3" x14ac:dyDescent="0.3">
      <c r="A4840" s="156">
        <v>41840.874999988308</v>
      </c>
      <c r="B4840" s="155">
        <v>21</v>
      </c>
      <c r="C4840" s="153">
        <v>102.85916</v>
      </c>
    </row>
    <row r="4841" spans="1:3" x14ac:dyDescent="0.3">
      <c r="A4841" s="156">
        <v>41840.916666654972</v>
      </c>
      <c r="B4841" s="155">
        <v>22</v>
      </c>
      <c r="C4841" s="153">
        <v>105.22720100000001</v>
      </c>
    </row>
    <row r="4842" spans="1:3" x14ac:dyDescent="0.3">
      <c r="A4842" s="156">
        <v>41840.958333321636</v>
      </c>
      <c r="B4842" s="155">
        <v>23</v>
      </c>
      <c r="C4842" s="153">
        <v>104.84098500000002</v>
      </c>
    </row>
    <row r="4843" spans="1:3" x14ac:dyDescent="0.3">
      <c r="A4843" s="156">
        <v>41840.958333321636</v>
      </c>
      <c r="B4843" s="155">
        <v>24</v>
      </c>
      <c r="C4843" s="153">
        <v>104.828301</v>
      </c>
    </row>
    <row r="4844" spans="1:3" x14ac:dyDescent="0.3">
      <c r="A4844" s="156">
        <v>41841.041666654965</v>
      </c>
      <c r="B4844" s="155">
        <v>1</v>
      </c>
      <c r="C4844" s="153">
        <v>104.830862</v>
      </c>
    </row>
    <row r="4845" spans="1:3" x14ac:dyDescent="0.3">
      <c r="A4845" s="156">
        <v>41841.083333321629</v>
      </c>
      <c r="B4845" s="155">
        <v>2</v>
      </c>
      <c r="C4845" s="153">
        <v>104.984228</v>
      </c>
    </row>
    <row r="4846" spans="1:3" x14ac:dyDescent="0.3">
      <c r="A4846" s="156">
        <v>41841.124999988293</v>
      </c>
      <c r="B4846" s="155">
        <v>3</v>
      </c>
      <c r="C4846" s="153">
        <v>104.96694399999998</v>
      </c>
    </row>
    <row r="4847" spans="1:3" x14ac:dyDescent="0.3">
      <c r="A4847" s="156">
        <v>41841.166666654957</v>
      </c>
      <c r="B4847" s="155">
        <v>4</v>
      </c>
      <c r="C4847" s="153">
        <v>106.027475</v>
      </c>
    </row>
    <row r="4848" spans="1:3" x14ac:dyDescent="0.3">
      <c r="A4848" s="156">
        <v>41841.208333321621</v>
      </c>
      <c r="B4848" s="155">
        <v>5</v>
      </c>
      <c r="C4848" s="153">
        <v>108.91086800000001</v>
      </c>
    </row>
    <row r="4849" spans="1:3" x14ac:dyDescent="0.3">
      <c r="A4849" s="156">
        <v>41841.249999988286</v>
      </c>
      <c r="B4849" s="155">
        <v>6</v>
      </c>
      <c r="C4849" s="153">
        <v>118.00691399999999</v>
      </c>
    </row>
    <row r="4850" spans="1:3" x14ac:dyDescent="0.3">
      <c r="A4850" s="156">
        <v>41841.29166665495</v>
      </c>
      <c r="B4850" s="155">
        <v>7</v>
      </c>
      <c r="C4850" s="153">
        <v>128.91399000000001</v>
      </c>
    </row>
    <row r="4851" spans="1:3" x14ac:dyDescent="0.3">
      <c r="A4851" s="156">
        <v>41841.333333321614</v>
      </c>
      <c r="B4851" s="155">
        <v>8</v>
      </c>
      <c r="C4851" s="153">
        <v>146.18879100000001</v>
      </c>
    </row>
    <row r="4852" spans="1:3" x14ac:dyDescent="0.3">
      <c r="A4852" s="156">
        <v>41841.374999988278</v>
      </c>
      <c r="B4852" s="155">
        <v>9</v>
      </c>
      <c r="C4852" s="153">
        <v>162.69324099999997</v>
      </c>
    </row>
    <row r="4853" spans="1:3" x14ac:dyDescent="0.3">
      <c r="A4853" s="156">
        <v>41841.416666654943</v>
      </c>
      <c r="B4853" s="155">
        <v>10</v>
      </c>
      <c r="C4853" s="153">
        <v>170.09663</v>
      </c>
    </row>
    <row r="4854" spans="1:3" x14ac:dyDescent="0.3">
      <c r="A4854" s="156">
        <v>41841.458333321607</v>
      </c>
      <c r="B4854" s="155">
        <v>11</v>
      </c>
      <c r="C4854" s="153">
        <v>174.563546</v>
      </c>
    </row>
    <row r="4855" spans="1:3" x14ac:dyDescent="0.3">
      <c r="A4855" s="156">
        <v>41841.499999988271</v>
      </c>
      <c r="B4855" s="155">
        <v>12</v>
      </c>
      <c r="C4855" s="153">
        <v>179.08051700000001</v>
      </c>
    </row>
    <row r="4856" spans="1:3" x14ac:dyDescent="0.3">
      <c r="A4856" s="156">
        <v>41841.541666654935</v>
      </c>
      <c r="B4856" s="155">
        <v>13</v>
      </c>
      <c r="C4856" s="153">
        <v>178.68489199999999</v>
      </c>
    </row>
    <row r="4857" spans="1:3" x14ac:dyDescent="0.3">
      <c r="A4857" s="156">
        <v>41841.5833333216</v>
      </c>
      <c r="B4857" s="155">
        <v>14</v>
      </c>
      <c r="C4857" s="153">
        <v>177.38530900000001</v>
      </c>
    </row>
    <row r="4858" spans="1:3" x14ac:dyDescent="0.3">
      <c r="A4858" s="156">
        <v>41841.624999988264</v>
      </c>
      <c r="B4858" s="155">
        <v>15</v>
      </c>
      <c r="C4858" s="153">
        <v>175.96928399999999</v>
      </c>
    </row>
    <row r="4859" spans="1:3" x14ac:dyDescent="0.3">
      <c r="A4859" s="156">
        <v>41841.666666654928</v>
      </c>
      <c r="B4859" s="155">
        <v>16</v>
      </c>
      <c r="C4859" s="153">
        <v>172.145915</v>
      </c>
    </row>
    <row r="4860" spans="1:3" x14ac:dyDescent="0.3">
      <c r="A4860" s="156">
        <v>41841.708333321592</v>
      </c>
      <c r="B4860" s="155">
        <v>17</v>
      </c>
      <c r="C4860" s="153">
        <v>169.42382199999997</v>
      </c>
    </row>
    <row r="4861" spans="1:3" x14ac:dyDescent="0.3">
      <c r="A4861" s="156">
        <v>41841.749999988257</v>
      </c>
      <c r="B4861" s="155">
        <v>18</v>
      </c>
      <c r="C4861" s="153">
        <v>163.55635499999997</v>
      </c>
    </row>
    <row r="4862" spans="1:3" x14ac:dyDescent="0.3">
      <c r="A4862" s="156">
        <v>41841.791666654921</v>
      </c>
      <c r="B4862" s="155">
        <v>19</v>
      </c>
      <c r="C4862" s="153">
        <v>154.55981399999999</v>
      </c>
    </row>
    <row r="4863" spans="1:3" x14ac:dyDescent="0.3">
      <c r="A4863" s="156">
        <v>41841.833333321585</v>
      </c>
      <c r="B4863" s="155">
        <v>20</v>
      </c>
      <c r="C4863" s="153">
        <v>147.16382200000001</v>
      </c>
    </row>
    <row r="4864" spans="1:3" x14ac:dyDescent="0.3">
      <c r="A4864" s="156">
        <v>41841.874999988249</v>
      </c>
      <c r="B4864" s="155">
        <v>21</v>
      </c>
      <c r="C4864" s="153">
        <v>144.183637</v>
      </c>
    </row>
    <row r="4865" spans="1:3" x14ac:dyDescent="0.3">
      <c r="A4865" s="156">
        <v>41841.916666654914</v>
      </c>
      <c r="B4865" s="155">
        <v>22</v>
      </c>
      <c r="C4865" s="153">
        <v>146.18704500000001</v>
      </c>
    </row>
    <row r="4866" spans="1:3" x14ac:dyDescent="0.3">
      <c r="A4866" s="156">
        <v>41841.958333321578</v>
      </c>
      <c r="B4866" s="155">
        <v>23</v>
      </c>
      <c r="C4866" s="153">
        <v>145.40513899999999</v>
      </c>
    </row>
    <row r="4867" spans="1:3" x14ac:dyDescent="0.3">
      <c r="A4867" s="156">
        <v>41841.958333321578</v>
      </c>
      <c r="B4867" s="155">
        <v>24</v>
      </c>
      <c r="C4867" s="153">
        <v>143.32051100000001</v>
      </c>
    </row>
    <row r="4868" spans="1:3" x14ac:dyDescent="0.3">
      <c r="A4868" s="156">
        <v>41842.041666654906</v>
      </c>
      <c r="B4868" s="155">
        <v>1</v>
      </c>
      <c r="C4868" s="153">
        <v>139.720541</v>
      </c>
    </row>
    <row r="4869" spans="1:3" x14ac:dyDescent="0.3">
      <c r="A4869" s="156">
        <v>41842.083333321571</v>
      </c>
      <c r="B4869" s="155">
        <v>2</v>
      </c>
      <c r="C4869" s="153">
        <v>135.31200799999999</v>
      </c>
    </row>
    <row r="4870" spans="1:3" x14ac:dyDescent="0.3">
      <c r="A4870" s="156">
        <v>41842.124999988235</v>
      </c>
      <c r="B4870" s="155">
        <v>3</v>
      </c>
      <c r="C4870" s="153">
        <v>131.83663300000001</v>
      </c>
    </row>
    <row r="4871" spans="1:3" x14ac:dyDescent="0.3">
      <c r="A4871" s="156">
        <v>41842.166666654899</v>
      </c>
      <c r="B4871" s="155">
        <v>4</v>
      </c>
      <c r="C4871" s="153">
        <v>130.68486100000001</v>
      </c>
    </row>
    <row r="4872" spans="1:3" x14ac:dyDescent="0.3">
      <c r="A4872" s="156">
        <v>41842.208333321563</v>
      </c>
      <c r="B4872" s="155">
        <v>5</v>
      </c>
      <c r="C4872" s="153">
        <v>129.92017300000001</v>
      </c>
    </row>
    <row r="4873" spans="1:3" x14ac:dyDescent="0.3">
      <c r="A4873" s="156">
        <v>41842.249999988228</v>
      </c>
      <c r="B4873" s="155">
        <v>6</v>
      </c>
      <c r="C4873" s="153">
        <v>135.76700500000001</v>
      </c>
    </row>
    <row r="4874" spans="1:3" x14ac:dyDescent="0.3">
      <c r="A4874" s="156">
        <v>41842.291666654892</v>
      </c>
      <c r="B4874" s="155">
        <v>7</v>
      </c>
      <c r="C4874" s="153">
        <v>144.74656900000002</v>
      </c>
    </row>
    <row r="4875" spans="1:3" x14ac:dyDescent="0.3">
      <c r="A4875" s="156">
        <v>41842.333333321556</v>
      </c>
      <c r="B4875" s="155">
        <v>8</v>
      </c>
      <c r="C4875" s="153">
        <v>155.486965</v>
      </c>
    </row>
    <row r="4876" spans="1:3" x14ac:dyDescent="0.3">
      <c r="A4876" s="156">
        <v>41842.37499998822</v>
      </c>
      <c r="B4876" s="155">
        <v>9</v>
      </c>
      <c r="C4876" s="153">
        <v>166.02017999999998</v>
      </c>
    </row>
    <row r="4877" spans="1:3" x14ac:dyDescent="0.3">
      <c r="A4877" s="156">
        <v>41842.416666654884</v>
      </c>
      <c r="B4877" s="155">
        <v>10</v>
      </c>
      <c r="C4877" s="153">
        <v>172.51191700000001</v>
      </c>
    </row>
    <row r="4878" spans="1:3" x14ac:dyDescent="0.3">
      <c r="A4878" s="156">
        <v>41842.458333321549</v>
      </c>
      <c r="B4878" s="155">
        <v>11</v>
      </c>
      <c r="C4878" s="153">
        <v>176.38286299999999</v>
      </c>
    </row>
    <row r="4879" spans="1:3" x14ac:dyDescent="0.3">
      <c r="A4879" s="156">
        <v>41842.499999988213</v>
      </c>
      <c r="B4879" s="155">
        <v>12</v>
      </c>
      <c r="C4879" s="153">
        <v>180.135605</v>
      </c>
    </row>
    <row r="4880" spans="1:3" x14ac:dyDescent="0.3">
      <c r="A4880" s="156">
        <v>41842.541666654877</v>
      </c>
      <c r="B4880" s="155">
        <v>13</v>
      </c>
      <c r="C4880" s="153">
        <v>181.112416</v>
      </c>
    </row>
    <row r="4881" spans="1:3" x14ac:dyDescent="0.3">
      <c r="A4881" s="156">
        <v>41842.583333321541</v>
      </c>
      <c r="B4881" s="155">
        <v>14</v>
      </c>
      <c r="C4881" s="153">
        <v>178.79501099999999</v>
      </c>
    </row>
    <row r="4882" spans="1:3" x14ac:dyDescent="0.3">
      <c r="A4882" s="156">
        <v>41842.624999988206</v>
      </c>
      <c r="B4882" s="155">
        <v>15</v>
      </c>
      <c r="C4882" s="153">
        <v>176.96528500000002</v>
      </c>
    </row>
    <row r="4883" spans="1:3" x14ac:dyDescent="0.3">
      <c r="A4883" s="156">
        <v>41842.66666665487</v>
      </c>
      <c r="B4883" s="155">
        <v>16</v>
      </c>
      <c r="C4883" s="153">
        <v>173.18457699999999</v>
      </c>
    </row>
    <row r="4884" spans="1:3" x14ac:dyDescent="0.3">
      <c r="A4884" s="156">
        <v>41842.708333321534</v>
      </c>
      <c r="B4884" s="155">
        <v>17</v>
      </c>
      <c r="C4884" s="153">
        <v>168.45541800000001</v>
      </c>
    </row>
    <row r="4885" spans="1:3" x14ac:dyDescent="0.3">
      <c r="A4885" s="156">
        <v>41842.749999988198</v>
      </c>
      <c r="B4885" s="155">
        <v>18</v>
      </c>
      <c r="C4885" s="153">
        <v>161.54172599999998</v>
      </c>
    </row>
    <row r="4886" spans="1:3" x14ac:dyDescent="0.3">
      <c r="A4886" s="156">
        <v>41842.791666654863</v>
      </c>
      <c r="B4886" s="155">
        <v>19</v>
      </c>
      <c r="C4886" s="153">
        <v>152.786721</v>
      </c>
    </row>
    <row r="4887" spans="1:3" x14ac:dyDescent="0.3">
      <c r="A4887" s="156">
        <v>41842.833333321527</v>
      </c>
      <c r="B4887" s="155">
        <v>20</v>
      </c>
      <c r="C4887" s="153">
        <v>146.113022</v>
      </c>
    </row>
    <row r="4888" spans="1:3" x14ac:dyDescent="0.3">
      <c r="A4888" s="156">
        <v>41842.874999988191</v>
      </c>
      <c r="B4888" s="155">
        <v>21</v>
      </c>
      <c r="C4888" s="153">
        <v>142.11308300000002</v>
      </c>
    </row>
    <row r="4889" spans="1:3" x14ac:dyDescent="0.3">
      <c r="A4889" s="156">
        <v>41842.916666654855</v>
      </c>
      <c r="B4889" s="155">
        <v>22</v>
      </c>
      <c r="C4889" s="153">
        <v>144.64629399999998</v>
      </c>
    </row>
    <row r="4890" spans="1:3" x14ac:dyDescent="0.3">
      <c r="A4890" s="156">
        <v>41842.95833332152</v>
      </c>
      <c r="B4890" s="155">
        <v>23</v>
      </c>
      <c r="C4890" s="153">
        <v>143.153943</v>
      </c>
    </row>
    <row r="4891" spans="1:3" x14ac:dyDescent="0.3">
      <c r="A4891" s="156">
        <v>41842.95833332152</v>
      </c>
      <c r="B4891" s="155">
        <v>24</v>
      </c>
      <c r="C4891" s="153">
        <v>141.981672</v>
      </c>
    </row>
    <row r="4892" spans="1:3" x14ac:dyDescent="0.3">
      <c r="A4892" s="156">
        <v>41843.041666654848</v>
      </c>
      <c r="B4892" s="155">
        <v>1</v>
      </c>
      <c r="C4892" s="153">
        <v>136.413296</v>
      </c>
    </row>
    <row r="4893" spans="1:3" x14ac:dyDescent="0.3">
      <c r="A4893" s="156">
        <v>41843.083333321512</v>
      </c>
      <c r="B4893" s="155">
        <v>2</v>
      </c>
      <c r="C4893" s="153">
        <v>132.59092899999999</v>
      </c>
    </row>
    <row r="4894" spans="1:3" x14ac:dyDescent="0.3">
      <c r="A4894" s="156">
        <v>41843.124999988177</v>
      </c>
      <c r="B4894" s="155">
        <v>3</v>
      </c>
      <c r="C4894" s="153">
        <v>129.356818</v>
      </c>
    </row>
    <row r="4895" spans="1:3" x14ac:dyDescent="0.3">
      <c r="A4895" s="156">
        <v>41843.166666654841</v>
      </c>
      <c r="B4895" s="155">
        <v>4</v>
      </c>
      <c r="C4895" s="153">
        <v>127.374341</v>
      </c>
    </row>
    <row r="4896" spans="1:3" x14ac:dyDescent="0.3">
      <c r="A4896" s="156">
        <v>41843.208333321505</v>
      </c>
      <c r="B4896" s="155">
        <v>5</v>
      </c>
      <c r="C4896" s="153">
        <v>125.52149</v>
      </c>
    </row>
    <row r="4897" spans="1:3" x14ac:dyDescent="0.3">
      <c r="A4897" s="156">
        <v>41843.249999988169</v>
      </c>
      <c r="B4897" s="155">
        <v>6</v>
      </c>
      <c r="C4897" s="153">
        <v>131.330827</v>
      </c>
    </row>
    <row r="4898" spans="1:3" x14ac:dyDescent="0.3">
      <c r="A4898" s="156">
        <v>41843.291666654834</v>
      </c>
      <c r="B4898" s="155">
        <v>7</v>
      </c>
      <c r="C4898" s="153">
        <v>142.527804</v>
      </c>
    </row>
    <row r="4899" spans="1:3" x14ac:dyDescent="0.3">
      <c r="A4899" s="156">
        <v>41843.333333321498</v>
      </c>
      <c r="B4899" s="155">
        <v>8</v>
      </c>
      <c r="C4899" s="153">
        <v>152.96399600000001</v>
      </c>
    </row>
    <row r="4900" spans="1:3" x14ac:dyDescent="0.3">
      <c r="A4900" s="156">
        <v>41843.374999988162</v>
      </c>
      <c r="B4900" s="155">
        <v>9</v>
      </c>
      <c r="C4900" s="153">
        <v>165.81135</v>
      </c>
    </row>
    <row r="4901" spans="1:3" x14ac:dyDescent="0.3">
      <c r="A4901" s="156">
        <v>41843.416666654826</v>
      </c>
      <c r="B4901" s="155">
        <v>10</v>
      </c>
      <c r="C4901" s="153">
        <v>172.52322600000002</v>
      </c>
    </row>
    <row r="4902" spans="1:3" x14ac:dyDescent="0.3">
      <c r="A4902" s="156">
        <v>41843.45833332149</v>
      </c>
      <c r="B4902" s="155">
        <v>11</v>
      </c>
      <c r="C4902" s="153">
        <v>177.28496899999999</v>
      </c>
    </row>
    <row r="4903" spans="1:3" x14ac:dyDescent="0.3">
      <c r="A4903" s="156">
        <v>41843.499999988155</v>
      </c>
      <c r="B4903" s="155">
        <v>12</v>
      </c>
      <c r="C4903" s="153">
        <v>179.933696</v>
      </c>
    </row>
    <row r="4904" spans="1:3" x14ac:dyDescent="0.3">
      <c r="A4904" s="156">
        <v>41843.541666654819</v>
      </c>
      <c r="B4904" s="155">
        <v>13</v>
      </c>
      <c r="C4904" s="153">
        <v>183.08716399999997</v>
      </c>
    </row>
    <row r="4905" spans="1:3" x14ac:dyDescent="0.3">
      <c r="A4905" s="156">
        <v>41843.583333321483</v>
      </c>
      <c r="B4905" s="155">
        <v>14</v>
      </c>
      <c r="C4905" s="153">
        <v>182.50330199999999</v>
      </c>
    </row>
    <row r="4906" spans="1:3" x14ac:dyDescent="0.3">
      <c r="A4906" s="156">
        <v>41843.624999988147</v>
      </c>
      <c r="B4906" s="155">
        <v>15</v>
      </c>
      <c r="C4906" s="153">
        <v>179.20647399999999</v>
      </c>
    </row>
    <row r="4907" spans="1:3" x14ac:dyDescent="0.3">
      <c r="A4907" s="156">
        <v>41843.666666654812</v>
      </c>
      <c r="B4907" s="155">
        <v>16</v>
      </c>
      <c r="C4907" s="153">
        <v>175.55749499999999</v>
      </c>
    </row>
    <row r="4908" spans="1:3" x14ac:dyDescent="0.3">
      <c r="A4908" s="156">
        <v>41843.708333321476</v>
      </c>
      <c r="B4908" s="155">
        <v>17</v>
      </c>
      <c r="C4908" s="153">
        <v>172.032442</v>
      </c>
    </row>
    <row r="4909" spans="1:3" x14ac:dyDescent="0.3">
      <c r="A4909" s="156">
        <v>41843.74999998814</v>
      </c>
      <c r="B4909" s="155">
        <v>18</v>
      </c>
      <c r="C4909" s="153">
        <v>166.201403</v>
      </c>
    </row>
    <row r="4910" spans="1:3" x14ac:dyDescent="0.3">
      <c r="A4910" s="156">
        <v>41843.791666654804</v>
      </c>
      <c r="B4910" s="155">
        <v>19</v>
      </c>
      <c r="C4910" s="153">
        <v>156.45257300000003</v>
      </c>
    </row>
    <row r="4911" spans="1:3" x14ac:dyDescent="0.3">
      <c r="A4911" s="156">
        <v>41843.833333321469</v>
      </c>
      <c r="B4911" s="155">
        <v>20</v>
      </c>
      <c r="C4911" s="153">
        <v>147.51539000000002</v>
      </c>
    </row>
    <row r="4912" spans="1:3" x14ac:dyDescent="0.3">
      <c r="A4912" s="156">
        <v>41843.874999988133</v>
      </c>
      <c r="B4912" s="155">
        <v>21</v>
      </c>
      <c r="C4912" s="153">
        <v>146.34178699999998</v>
      </c>
    </row>
    <row r="4913" spans="1:3" x14ac:dyDescent="0.3">
      <c r="A4913" s="156">
        <v>41843.916666654797</v>
      </c>
      <c r="B4913" s="155">
        <v>22</v>
      </c>
      <c r="C4913" s="153">
        <v>149.31375400000002</v>
      </c>
    </row>
    <row r="4914" spans="1:3" x14ac:dyDescent="0.3">
      <c r="A4914" s="156">
        <v>41843.958333321461</v>
      </c>
      <c r="B4914" s="155">
        <v>23</v>
      </c>
      <c r="C4914" s="153">
        <v>147.98480700000002</v>
      </c>
    </row>
    <row r="4915" spans="1:3" x14ac:dyDescent="0.3">
      <c r="A4915" s="156">
        <v>41843.958333321461</v>
      </c>
      <c r="B4915" s="155">
        <v>24</v>
      </c>
      <c r="C4915" s="153">
        <v>145.74261000000001</v>
      </c>
    </row>
    <row r="4916" spans="1:3" x14ac:dyDescent="0.3">
      <c r="A4916" s="156">
        <v>41844.04166665479</v>
      </c>
      <c r="B4916" s="155">
        <v>1</v>
      </c>
      <c r="C4916" s="153">
        <v>141.79343</v>
      </c>
    </row>
    <row r="4917" spans="1:3" x14ac:dyDescent="0.3">
      <c r="A4917" s="156">
        <v>41844.083333321454</v>
      </c>
      <c r="B4917" s="155">
        <v>2</v>
      </c>
      <c r="C4917" s="153">
        <v>135.77566899999999</v>
      </c>
    </row>
    <row r="4918" spans="1:3" x14ac:dyDescent="0.3">
      <c r="A4918" s="156">
        <v>41844.124999988118</v>
      </c>
      <c r="B4918" s="155">
        <v>3</v>
      </c>
      <c r="C4918" s="153">
        <v>131.903223</v>
      </c>
    </row>
    <row r="4919" spans="1:3" x14ac:dyDescent="0.3">
      <c r="A4919" s="156">
        <v>41844.166666654783</v>
      </c>
      <c r="B4919" s="155">
        <v>4</v>
      </c>
      <c r="C4919" s="153">
        <v>130.413319</v>
      </c>
    </row>
    <row r="4920" spans="1:3" x14ac:dyDescent="0.3">
      <c r="A4920" s="156">
        <v>41844.208333321447</v>
      </c>
      <c r="B4920" s="155">
        <v>5</v>
      </c>
      <c r="C4920" s="153">
        <v>128.40565100000001</v>
      </c>
    </row>
    <row r="4921" spans="1:3" x14ac:dyDescent="0.3">
      <c r="A4921" s="156">
        <v>41844.249999988111</v>
      </c>
      <c r="B4921" s="155">
        <v>6</v>
      </c>
      <c r="C4921" s="153">
        <v>133.34790899999999</v>
      </c>
    </row>
    <row r="4922" spans="1:3" x14ac:dyDescent="0.3">
      <c r="A4922" s="156">
        <v>41844.291666654775</v>
      </c>
      <c r="B4922" s="155">
        <v>7</v>
      </c>
      <c r="C4922" s="153">
        <v>144.38487099999998</v>
      </c>
    </row>
    <row r="4923" spans="1:3" x14ac:dyDescent="0.3">
      <c r="A4923" s="156">
        <v>41844.33333332144</v>
      </c>
      <c r="B4923" s="155">
        <v>8</v>
      </c>
      <c r="C4923" s="153">
        <v>156.42078000000001</v>
      </c>
    </row>
    <row r="4924" spans="1:3" x14ac:dyDescent="0.3">
      <c r="A4924" s="156">
        <v>41844.374999988104</v>
      </c>
      <c r="B4924" s="155">
        <v>9</v>
      </c>
      <c r="C4924" s="153">
        <v>167.33989700000001</v>
      </c>
    </row>
    <row r="4925" spans="1:3" x14ac:dyDescent="0.3">
      <c r="A4925" s="156">
        <v>41844.416666654768</v>
      </c>
      <c r="B4925" s="155">
        <v>10</v>
      </c>
      <c r="C4925" s="153">
        <v>176.171887</v>
      </c>
    </row>
    <row r="4926" spans="1:3" x14ac:dyDescent="0.3">
      <c r="A4926" s="156">
        <v>41844.458333321432</v>
      </c>
      <c r="B4926" s="155">
        <v>11</v>
      </c>
      <c r="C4926" s="153">
        <v>180.40766000000002</v>
      </c>
    </row>
    <row r="4927" spans="1:3" x14ac:dyDescent="0.3">
      <c r="A4927" s="156">
        <v>41844.499999988097</v>
      </c>
      <c r="B4927" s="155">
        <v>12</v>
      </c>
      <c r="C4927" s="153">
        <v>182.53188</v>
      </c>
    </row>
    <row r="4928" spans="1:3" x14ac:dyDescent="0.3">
      <c r="A4928" s="156">
        <v>41844.541666654761</v>
      </c>
      <c r="B4928" s="155">
        <v>13</v>
      </c>
      <c r="C4928" s="153">
        <v>184.41842500000001</v>
      </c>
    </row>
    <row r="4929" spans="1:3" x14ac:dyDescent="0.3">
      <c r="A4929" s="156">
        <v>41844.583333321425</v>
      </c>
      <c r="B4929" s="155">
        <v>14</v>
      </c>
      <c r="C4929" s="153">
        <v>182.85783499999999</v>
      </c>
    </row>
    <row r="4930" spans="1:3" x14ac:dyDescent="0.3">
      <c r="A4930" s="156">
        <v>41844.624999988089</v>
      </c>
      <c r="B4930" s="155">
        <v>15</v>
      </c>
      <c r="C4930" s="153">
        <v>180.82578499999997</v>
      </c>
    </row>
    <row r="4931" spans="1:3" x14ac:dyDescent="0.3">
      <c r="A4931" s="156">
        <v>41844.666666654753</v>
      </c>
      <c r="B4931" s="155">
        <v>16</v>
      </c>
      <c r="C4931" s="153">
        <v>176.48894100000001</v>
      </c>
    </row>
    <row r="4932" spans="1:3" x14ac:dyDescent="0.3">
      <c r="A4932" s="156">
        <v>41844.708333321418</v>
      </c>
      <c r="B4932" s="155">
        <v>17</v>
      </c>
      <c r="C4932" s="153">
        <v>174.33574299999998</v>
      </c>
    </row>
    <row r="4933" spans="1:3" x14ac:dyDescent="0.3">
      <c r="A4933" s="156">
        <v>41844.749999988082</v>
      </c>
      <c r="B4933" s="155">
        <v>18</v>
      </c>
      <c r="C4933" s="153">
        <v>168.72007099999999</v>
      </c>
    </row>
    <row r="4934" spans="1:3" x14ac:dyDescent="0.3">
      <c r="A4934" s="156">
        <v>41844.791666654746</v>
      </c>
      <c r="B4934" s="155">
        <v>19</v>
      </c>
      <c r="C4934" s="153">
        <v>159.360421</v>
      </c>
    </row>
    <row r="4935" spans="1:3" x14ac:dyDescent="0.3">
      <c r="A4935" s="156">
        <v>41844.83333332141</v>
      </c>
      <c r="B4935" s="155">
        <v>20</v>
      </c>
      <c r="C4935" s="153">
        <v>151.19551999999999</v>
      </c>
    </row>
    <row r="4936" spans="1:3" x14ac:dyDescent="0.3">
      <c r="A4936" s="156">
        <v>41844.874999988075</v>
      </c>
      <c r="B4936" s="155">
        <v>21</v>
      </c>
      <c r="C4936" s="153">
        <v>147.30892499999999</v>
      </c>
    </row>
    <row r="4937" spans="1:3" x14ac:dyDescent="0.3">
      <c r="A4937" s="156">
        <v>41844.916666654739</v>
      </c>
      <c r="B4937" s="155">
        <v>22</v>
      </c>
      <c r="C4937" s="153">
        <v>149.528706</v>
      </c>
    </row>
    <row r="4938" spans="1:3" x14ac:dyDescent="0.3">
      <c r="A4938" s="156">
        <v>41844.958333321403</v>
      </c>
      <c r="B4938" s="155">
        <v>23</v>
      </c>
      <c r="C4938" s="153">
        <v>148.51110399999999</v>
      </c>
    </row>
    <row r="4939" spans="1:3" x14ac:dyDescent="0.3">
      <c r="A4939" s="156">
        <v>41844.958333321403</v>
      </c>
      <c r="B4939" s="155">
        <v>24</v>
      </c>
      <c r="C4939" s="153">
        <v>146.752149</v>
      </c>
    </row>
    <row r="4940" spans="1:3" x14ac:dyDescent="0.3">
      <c r="A4940" s="156">
        <v>41845.041666654732</v>
      </c>
      <c r="B4940" s="155">
        <v>1</v>
      </c>
      <c r="C4940" s="153">
        <v>141.89147700000001</v>
      </c>
    </row>
    <row r="4941" spans="1:3" x14ac:dyDescent="0.3">
      <c r="A4941" s="156">
        <v>41845.083333321396</v>
      </c>
      <c r="B4941" s="155">
        <v>2</v>
      </c>
      <c r="C4941" s="153">
        <v>137.64785899999998</v>
      </c>
    </row>
    <row r="4942" spans="1:3" x14ac:dyDescent="0.3">
      <c r="A4942" s="156">
        <v>41845.12499998806</v>
      </c>
      <c r="B4942" s="155">
        <v>3</v>
      </c>
      <c r="C4942" s="153">
        <v>135.16329999999999</v>
      </c>
    </row>
    <row r="4943" spans="1:3" x14ac:dyDescent="0.3">
      <c r="A4943" s="156">
        <v>41845.166666654724</v>
      </c>
      <c r="B4943" s="155">
        <v>4</v>
      </c>
      <c r="C4943" s="153">
        <v>134.41217</v>
      </c>
    </row>
    <row r="4944" spans="1:3" x14ac:dyDescent="0.3">
      <c r="A4944" s="156">
        <v>41845.208333321389</v>
      </c>
      <c r="B4944" s="155">
        <v>5</v>
      </c>
      <c r="C4944" s="153">
        <v>131.40630200000001</v>
      </c>
    </row>
    <row r="4945" spans="1:3" x14ac:dyDescent="0.3">
      <c r="A4945" s="156">
        <v>41845.249999988053</v>
      </c>
      <c r="B4945" s="155">
        <v>6</v>
      </c>
      <c r="C4945" s="153">
        <v>137.62413100000001</v>
      </c>
    </row>
    <row r="4946" spans="1:3" x14ac:dyDescent="0.3">
      <c r="A4946" s="156">
        <v>41845.291666654717</v>
      </c>
      <c r="B4946" s="155">
        <v>7</v>
      </c>
      <c r="C4946" s="153">
        <v>148.916123</v>
      </c>
    </row>
    <row r="4947" spans="1:3" x14ac:dyDescent="0.3">
      <c r="A4947" s="156">
        <v>41845.333333321381</v>
      </c>
      <c r="B4947" s="155">
        <v>8</v>
      </c>
      <c r="C4947" s="153">
        <v>158.14616300000003</v>
      </c>
    </row>
    <row r="4948" spans="1:3" x14ac:dyDescent="0.3">
      <c r="A4948" s="156">
        <v>41845.374999988046</v>
      </c>
      <c r="B4948" s="155">
        <v>9</v>
      </c>
      <c r="C4948" s="153">
        <v>168.13591500000001</v>
      </c>
    </row>
    <row r="4949" spans="1:3" x14ac:dyDescent="0.3">
      <c r="A4949" s="156">
        <v>41845.41666665471</v>
      </c>
      <c r="B4949" s="155">
        <v>10</v>
      </c>
      <c r="C4949" s="153">
        <v>174.81804500000001</v>
      </c>
    </row>
    <row r="4950" spans="1:3" x14ac:dyDescent="0.3">
      <c r="A4950" s="156">
        <v>41845.458333321374</v>
      </c>
      <c r="B4950" s="155">
        <v>11</v>
      </c>
      <c r="C4950" s="153">
        <v>179.707694</v>
      </c>
    </row>
    <row r="4951" spans="1:3" x14ac:dyDescent="0.3">
      <c r="A4951" s="156">
        <v>41845.499999988038</v>
      </c>
      <c r="B4951" s="155">
        <v>12</v>
      </c>
      <c r="C4951" s="153">
        <v>181.29072300000001</v>
      </c>
    </row>
    <row r="4952" spans="1:3" x14ac:dyDescent="0.3">
      <c r="A4952" s="156">
        <v>41845.541666654703</v>
      </c>
      <c r="B4952" s="155">
        <v>13</v>
      </c>
      <c r="C4952" s="153">
        <v>181.43722699999998</v>
      </c>
    </row>
    <row r="4953" spans="1:3" x14ac:dyDescent="0.3">
      <c r="A4953" s="156">
        <v>41845.583333321367</v>
      </c>
      <c r="B4953" s="155">
        <v>14</v>
      </c>
      <c r="C4953" s="153">
        <v>178.57365199999998</v>
      </c>
    </row>
    <row r="4954" spans="1:3" x14ac:dyDescent="0.3">
      <c r="A4954" s="156">
        <v>41845.624999988031</v>
      </c>
      <c r="B4954" s="155">
        <v>15</v>
      </c>
      <c r="C4954" s="153">
        <v>177.16640100000001</v>
      </c>
    </row>
    <row r="4955" spans="1:3" x14ac:dyDescent="0.3">
      <c r="A4955" s="156">
        <v>41845.666666654695</v>
      </c>
      <c r="B4955" s="155">
        <v>16</v>
      </c>
      <c r="C4955" s="153">
        <v>172.23593699999998</v>
      </c>
    </row>
    <row r="4956" spans="1:3" x14ac:dyDescent="0.3">
      <c r="A4956" s="156">
        <v>41845.70833332136</v>
      </c>
      <c r="B4956" s="155">
        <v>17</v>
      </c>
      <c r="C4956" s="153">
        <v>167.51097000000001</v>
      </c>
    </row>
    <row r="4957" spans="1:3" x14ac:dyDescent="0.3">
      <c r="A4957" s="156">
        <v>41845.749999988024</v>
      </c>
      <c r="B4957" s="155">
        <v>18</v>
      </c>
      <c r="C4957" s="153">
        <v>163.90130199999999</v>
      </c>
    </row>
    <row r="4958" spans="1:3" x14ac:dyDescent="0.3">
      <c r="A4958" s="156">
        <v>41845.791666654688</v>
      </c>
      <c r="B4958" s="155">
        <v>19</v>
      </c>
      <c r="C4958" s="153">
        <v>152.49087800000001</v>
      </c>
    </row>
    <row r="4959" spans="1:3" x14ac:dyDescent="0.3">
      <c r="A4959" s="156">
        <v>41845.833333321352</v>
      </c>
      <c r="B4959" s="155">
        <v>20</v>
      </c>
      <c r="C4959" s="153">
        <v>143.99073199999998</v>
      </c>
    </row>
    <row r="4960" spans="1:3" x14ac:dyDescent="0.3">
      <c r="A4960" s="156">
        <v>41845.874999988016</v>
      </c>
      <c r="B4960" s="155">
        <v>21</v>
      </c>
      <c r="C4960" s="153">
        <v>136.55733799999999</v>
      </c>
    </row>
    <row r="4961" spans="1:3" x14ac:dyDescent="0.3">
      <c r="A4961" s="156">
        <v>41845.916666654681</v>
      </c>
      <c r="B4961" s="155">
        <v>22</v>
      </c>
      <c r="C4961" s="153">
        <v>138.08796900000002</v>
      </c>
    </row>
    <row r="4962" spans="1:3" x14ac:dyDescent="0.3">
      <c r="A4962" s="156">
        <v>41845.958333321345</v>
      </c>
      <c r="B4962" s="155">
        <v>23</v>
      </c>
      <c r="C4962" s="153">
        <v>136.34938400000001</v>
      </c>
    </row>
    <row r="4963" spans="1:3" x14ac:dyDescent="0.3">
      <c r="A4963" s="156">
        <v>41845.958333321345</v>
      </c>
      <c r="B4963" s="155">
        <v>24</v>
      </c>
      <c r="C4963" s="153">
        <v>133.51946000000001</v>
      </c>
    </row>
    <row r="4964" spans="1:3" x14ac:dyDescent="0.3">
      <c r="A4964" s="156">
        <v>41846.041666654673</v>
      </c>
      <c r="B4964" s="155">
        <v>1</v>
      </c>
      <c r="C4964" s="153">
        <v>129.08470599999998</v>
      </c>
    </row>
    <row r="4965" spans="1:3" x14ac:dyDescent="0.3">
      <c r="A4965" s="156">
        <v>41846.083333321338</v>
      </c>
      <c r="B4965" s="155">
        <v>2</v>
      </c>
      <c r="C4965" s="153">
        <v>127.03097700000001</v>
      </c>
    </row>
    <row r="4966" spans="1:3" x14ac:dyDescent="0.3">
      <c r="A4966" s="156">
        <v>41846.124999988002</v>
      </c>
      <c r="B4966" s="155">
        <v>3</v>
      </c>
      <c r="C4966" s="153">
        <v>124.845044</v>
      </c>
    </row>
    <row r="4967" spans="1:3" x14ac:dyDescent="0.3">
      <c r="A4967" s="156">
        <v>41846.166666654666</v>
      </c>
      <c r="B4967" s="155">
        <v>4</v>
      </c>
      <c r="C4967" s="153">
        <v>122.462372</v>
      </c>
    </row>
    <row r="4968" spans="1:3" x14ac:dyDescent="0.3">
      <c r="A4968" s="156">
        <v>41846.20833332133</v>
      </c>
      <c r="B4968" s="155">
        <v>5</v>
      </c>
      <c r="C4968" s="153">
        <v>122.172279</v>
      </c>
    </row>
    <row r="4969" spans="1:3" x14ac:dyDescent="0.3">
      <c r="A4969" s="156">
        <v>41846.249999987995</v>
      </c>
      <c r="B4969" s="155">
        <v>6</v>
      </c>
      <c r="C4969" s="153">
        <v>124.079026</v>
      </c>
    </row>
    <row r="4970" spans="1:3" x14ac:dyDescent="0.3">
      <c r="A4970" s="156">
        <v>41846.291666654659</v>
      </c>
      <c r="B4970" s="155">
        <v>7</v>
      </c>
      <c r="C4970" s="153">
        <v>126.65003899999999</v>
      </c>
    </row>
    <row r="4971" spans="1:3" x14ac:dyDescent="0.3">
      <c r="A4971" s="156">
        <v>41846.333333321323</v>
      </c>
      <c r="B4971" s="155">
        <v>8</v>
      </c>
      <c r="C4971" s="153">
        <v>127.74020900000001</v>
      </c>
    </row>
    <row r="4972" spans="1:3" x14ac:dyDescent="0.3">
      <c r="A4972" s="156">
        <v>41846.374999987987</v>
      </c>
      <c r="B4972" s="155">
        <v>9</v>
      </c>
      <c r="C4972" s="153">
        <v>129.705029</v>
      </c>
    </row>
    <row r="4973" spans="1:3" x14ac:dyDescent="0.3">
      <c r="A4973" s="156">
        <v>41846.416666654652</v>
      </c>
      <c r="B4973" s="155">
        <v>10</v>
      </c>
      <c r="C4973" s="153">
        <v>131.17460700000001</v>
      </c>
    </row>
    <row r="4974" spans="1:3" x14ac:dyDescent="0.3">
      <c r="A4974" s="156">
        <v>41846.458333321316</v>
      </c>
      <c r="B4974" s="155">
        <v>11</v>
      </c>
      <c r="C4974" s="153">
        <v>131.543215</v>
      </c>
    </row>
    <row r="4975" spans="1:3" x14ac:dyDescent="0.3">
      <c r="A4975" s="156">
        <v>41846.49999998798</v>
      </c>
      <c r="B4975" s="155">
        <v>12</v>
      </c>
      <c r="C4975" s="153">
        <v>131.77593000000002</v>
      </c>
    </row>
    <row r="4976" spans="1:3" x14ac:dyDescent="0.3">
      <c r="A4976" s="156">
        <v>41846.541666654644</v>
      </c>
      <c r="B4976" s="155">
        <v>13</v>
      </c>
      <c r="C4976" s="153">
        <v>132.00880199999997</v>
      </c>
    </row>
    <row r="4977" spans="1:3" x14ac:dyDescent="0.3">
      <c r="A4977" s="156">
        <v>41846.583333321309</v>
      </c>
      <c r="B4977" s="155">
        <v>14</v>
      </c>
      <c r="C4977" s="153">
        <v>129.88101600000002</v>
      </c>
    </row>
    <row r="4978" spans="1:3" x14ac:dyDescent="0.3">
      <c r="A4978" s="156">
        <v>41846.624999987973</v>
      </c>
      <c r="B4978" s="155">
        <v>15</v>
      </c>
      <c r="C4978" s="153">
        <v>126.562164</v>
      </c>
    </row>
    <row r="4979" spans="1:3" x14ac:dyDescent="0.3">
      <c r="A4979" s="156">
        <v>41846.666666654637</v>
      </c>
      <c r="B4979" s="155">
        <v>16</v>
      </c>
      <c r="C4979" s="153">
        <v>121.64560999999999</v>
      </c>
    </row>
    <row r="4980" spans="1:3" x14ac:dyDescent="0.3">
      <c r="A4980" s="156">
        <v>41846.708333321301</v>
      </c>
      <c r="B4980" s="155">
        <v>17</v>
      </c>
      <c r="C4980" s="153">
        <v>119.194092</v>
      </c>
    </row>
    <row r="4981" spans="1:3" x14ac:dyDescent="0.3">
      <c r="A4981" s="156">
        <v>41846.749999987966</v>
      </c>
      <c r="B4981" s="155">
        <v>18</v>
      </c>
      <c r="C4981" s="153">
        <v>117.14723499999999</v>
      </c>
    </row>
    <row r="4982" spans="1:3" x14ac:dyDescent="0.3">
      <c r="A4982" s="156">
        <v>41846.79166665463</v>
      </c>
      <c r="B4982" s="155">
        <v>19</v>
      </c>
      <c r="C4982" s="153">
        <v>115.78826500000002</v>
      </c>
    </row>
    <row r="4983" spans="1:3" x14ac:dyDescent="0.3">
      <c r="A4983" s="156">
        <v>41846.833333321294</v>
      </c>
      <c r="B4983" s="155">
        <v>20</v>
      </c>
      <c r="C4983" s="153">
        <v>113.512766</v>
      </c>
    </row>
    <row r="4984" spans="1:3" x14ac:dyDescent="0.3">
      <c r="A4984" s="156">
        <v>41846.874999987958</v>
      </c>
      <c r="B4984" s="155">
        <v>21</v>
      </c>
      <c r="C4984" s="153">
        <v>112.091117</v>
      </c>
    </row>
    <row r="4985" spans="1:3" x14ac:dyDescent="0.3">
      <c r="A4985" s="156">
        <v>41846.916666654623</v>
      </c>
      <c r="B4985" s="155">
        <v>22</v>
      </c>
      <c r="C4985" s="153">
        <v>114.40857700000001</v>
      </c>
    </row>
    <row r="4986" spans="1:3" x14ac:dyDescent="0.3">
      <c r="A4986" s="156">
        <v>41846.958333321287</v>
      </c>
      <c r="B4986" s="155">
        <v>23</v>
      </c>
      <c r="C4986" s="153">
        <v>112.49686600000001</v>
      </c>
    </row>
    <row r="4987" spans="1:3" x14ac:dyDescent="0.3">
      <c r="A4987" s="156">
        <v>41846.958333321287</v>
      </c>
      <c r="B4987" s="155">
        <v>24</v>
      </c>
      <c r="C4987" s="153">
        <v>111.21950699999999</v>
      </c>
    </row>
    <row r="4988" spans="1:3" x14ac:dyDescent="0.3">
      <c r="A4988" s="156">
        <v>41847.041666654615</v>
      </c>
      <c r="B4988" s="155">
        <v>1</v>
      </c>
      <c r="C4988" s="153">
        <v>108.861987</v>
      </c>
    </row>
    <row r="4989" spans="1:3" x14ac:dyDescent="0.3">
      <c r="A4989" s="156">
        <v>41847.083333321279</v>
      </c>
      <c r="B4989" s="155">
        <v>2</v>
      </c>
      <c r="C4989" s="153">
        <v>108.07373899999999</v>
      </c>
    </row>
    <row r="4990" spans="1:3" x14ac:dyDescent="0.3">
      <c r="A4990" s="156">
        <v>41847.124999987944</v>
      </c>
      <c r="B4990" s="155">
        <v>3</v>
      </c>
      <c r="C4990" s="153">
        <v>107.137579</v>
      </c>
    </row>
    <row r="4991" spans="1:3" x14ac:dyDescent="0.3">
      <c r="A4991" s="156">
        <v>41847.166666654608</v>
      </c>
      <c r="B4991" s="155">
        <v>4</v>
      </c>
      <c r="C4991" s="153">
        <v>105.16891200000001</v>
      </c>
    </row>
    <row r="4992" spans="1:3" x14ac:dyDescent="0.3">
      <c r="A4992" s="156">
        <v>41847.208333321272</v>
      </c>
      <c r="B4992" s="155">
        <v>5</v>
      </c>
      <c r="C4992" s="153">
        <v>105.07530800000001</v>
      </c>
    </row>
    <row r="4993" spans="1:3" x14ac:dyDescent="0.3">
      <c r="A4993" s="156">
        <v>41847.249999987936</v>
      </c>
      <c r="B4993" s="155">
        <v>6</v>
      </c>
      <c r="C4993" s="153">
        <v>104.833427</v>
      </c>
    </row>
    <row r="4994" spans="1:3" x14ac:dyDescent="0.3">
      <c r="A4994" s="156">
        <v>41847.291666654601</v>
      </c>
      <c r="B4994" s="155">
        <v>7</v>
      </c>
      <c r="C4994" s="153">
        <v>104.42254799999999</v>
      </c>
    </row>
    <row r="4995" spans="1:3" x14ac:dyDescent="0.3">
      <c r="A4995" s="156">
        <v>41847.333333321265</v>
      </c>
      <c r="B4995" s="155">
        <v>8</v>
      </c>
      <c r="C4995" s="153">
        <v>102.406327</v>
      </c>
    </row>
    <row r="4996" spans="1:3" x14ac:dyDescent="0.3">
      <c r="A4996" s="156">
        <v>41847.374999987929</v>
      </c>
      <c r="B4996" s="155">
        <v>9</v>
      </c>
      <c r="C4996" s="153">
        <v>103.192153</v>
      </c>
    </row>
    <row r="4997" spans="1:3" x14ac:dyDescent="0.3">
      <c r="A4997" s="156">
        <v>41847.416666654593</v>
      </c>
      <c r="B4997" s="155">
        <v>10</v>
      </c>
      <c r="C4997" s="153">
        <v>103.22474200000001</v>
      </c>
    </row>
    <row r="4998" spans="1:3" x14ac:dyDescent="0.3">
      <c r="A4998" s="156">
        <v>41847.458333321258</v>
      </c>
      <c r="B4998" s="155">
        <v>11</v>
      </c>
      <c r="C4998" s="153">
        <v>104.507744</v>
      </c>
    </row>
    <row r="4999" spans="1:3" x14ac:dyDescent="0.3">
      <c r="A4999" s="156">
        <v>41847.499999987922</v>
      </c>
      <c r="B4999" s="155">
        <v>12</v>
      </c>
      <c r="C4999" s="153">
        <v>105.990573</v>
      </c>
    </row>
    <row r="5000" spans="1:3" x14ac:dyDescent="0.3">
      <c r="A5000" s="156">
        <v>41847.541666654586</v>
      </c>
      <c r="B5000" s="155">
        <v>13</v>
      </c>
      <c r="C5000" s="153">
        <v>105.52931600000001</v>
      </c>
    </row>
    <row r="5001" spans="1:3" x14ac:dyDescent="0.3">
      <c r="A5001" s="156">
        <v>41847.58333332125</v>
      </c>
      <c r="B5001" s="155">
        <v>14</v>
      </c>
      <c r="C5001" s="153">
        <v>106.09380899999999</v>
      </c>
    </row>
    <row r="5002" spans="1:3" x14ac:dyDescent="0.3">
      <c r="A5002" s="156">
        <v>41847.624999987915</v>
      </c>
      <c r="B5002" s="155">
        <v>15</v>
      </c>
      <c r="C5002" s="153">
        <v>106.31644800000001</v>
      </c>
    </row>
    <row r="5003" spans="1:3" x14ac:dyDescent="0.3">
      <c r="A5003" s="156">
        <v>41847.666666654579</v>
      </c>
      <c r="B5003" s="155">
        <v>16</v>
      </c>
      <c r="C5003" s="153">
        <v>105.56419799999999</v>
      </c>
    </row>
    <row r="5004" spans="1:3" x14ac:dyDescent="0.3">
      <c r="A5004" s="156">
        <v>41847.708333321243</v>
      </c>
      <c r="B5004" s="155">
        <v>17</v>
      </c>
      <c r="C5004" s="153">
        <v>105.07185</v>
      </c>
    </row>
    <row r="5005" spans="1:3" x14ac:dyDescent="0.3">
      <c r="A5005" s="156">
        <v>41847.749999987907</v>
      </c>
      <c r="B5005" s="155">
        <v>18</v>
      </c>
      <c r="C5005" s="153">
        <v>106.557851</v>
      </c>
    </row>
    <row r="5006" spans="1:3" x14ac:dyDescent="0.3">
      <c r="A5006" s="156">
        <v>41847.791666654572</v>
      </c>
      <c r="B5006" s="155">
        <v>19</v>
      </c>
      <c r="C5006" s="153">
        <v>105.04168299999999</v>
      </c>
    </row>
    <row r="5007" spans="1:3" x14ac:dyDescent="0.3">
      <c r="A5007" s="156">
        <v>41847.833333321236</v>
      </c>
      <c r="B5007" s="155">
        <v>20</v>
      </c>
      <c r="C5007" s="153">
        <v>103.48279000000001</v>
      </c>
    </row>
    <row r="5008" spans="1:3" x14ac:dyDescent="0.3">
      <c r="A5008" s="156">
        <v>41847.8749999879</v>
      </c>
      <c r="B5008" s="155">
        <v>21</v>
      </c>
      <c r="C5008" s="153">
        <v>103.571129</v>
      </c>
    </row>
    <row r="5009" spans="1:3" x14ac:dyDescent="0.3">
      <c r="A5009" s="156">
        <v>41847.916666654564</v>
      </c>
      <c r="B5009" s="155">
        <v>22</v>
      </c>
      <c r="C5009" s="153">
        <v>106.40489299999999</v>
      </c>
    </row>
    <row r="5010" spans="1:3" x14ac:dyDescent="0.3">
      <c r="A5010" s="156">
        <v>41847.958333321229</v>
      </c>
      <c r="B5010" s="155">
        <v>23</v>
      </c>
      <c r="C5010" s="153">
        <v>106.94559100000001</v>
      </c>
    </row>
    <row r="5011" spans="1:3" x14ac:dyDescent="0.3">
      <c r="A5011" s="156">
        <v>41847.958333321229</v>
      </c>
      <c r="B5011" s="155">
        <v>24</v>
      </c>
      <c r="C5011" s="153">
        <v>106.91759900000001</v>
      </c>
    </row>
    <row r="5012" spans="1:3" x14ac:dyDescent="0.3">
      <c r="A5012" s="156">
        <v>41848.041666654557</v>
      </c>
      <c r="B5012" s="155">
        <v>1</v>
      </c>
      <c r="C5012" s="153">
        <v>106.03879800000001</v>
      </c>
    </row>
    <row r="5013" spans="1:3" x14ac:dyDescent="0.3">
      <c r="A5013" s="156">
        <v>41848.083333321221</v>
      </c>
      <c r="B5013" s="155">
        <v>2</v>
      </c>
      <c r="C5013" s="153">
        <v>107.17222100000001</v>
      </c>
    </row>
    <row r="5014" spans="1:3" x14ac:dyDescent="0.3">
      <c r="A5014" s="156">
        <v>41848.124999987886</v>
      </c>
      <c r="B5014" s="155">
        <v>3</v>
      </c>
      <c r="C5014" s="153">
        <v>107.16009899999999</v>
      </c>
    </row>
    <row r="5015" spans="1:3" x14ac:dyDescent="0.3">
      <c r="A5015" s="156">
        <v>41848.16666665455</v>
      </c>
      <c r="B5015" s="155">
        <v>4</v>
      </c>
      <c r="C5015" s="153">
        <v>107.944552</v>
      </c>
    </row>
    <row r="5016" spans="1:3" x14ac:dyDescent="0.3">
      <c r="A5016" s="156">
        <v>41848.208333321214</v>
      </c>
      <c r="B5016" s="155">
        <v>5</v>
      </c>
      <c r="C5016" s="153">
        <v>110.68316799999999</v>
      </c>
    </row>
    <row r="5017" spans="1:3" x14ac:dyDescent="0.3">
      <c r="A5017" s="156">
        <v>41848.249999987878</v>
      </c>
      <c r="B5017" s="155">
        <v>6</v>
      </c>
      <c r="C5017" s="153">
        <v>118.50047599999999</v>
      </c>
    </row>
    <row r="5018" spans="1:3" x14ac:dyDescent="0.3">
      <c r="A5018" s="156">
        <v>41848.291666654542</v>
      </c>
      <c r="B5018" s="155">
        <v>7</v>
      </c>
      <c r="C5018" s="153">
        <v>133.09917100000001</v>
      </c>
    </row>
    <row r="5019" spans="1:3" x14ac:dyDescent="0.3">
      <c r="A5019" s="156">
        <v>41848.333333321207</v>
      </c>
      <c r="B5019" s="155">
        <v>8</v>
      </c>
      <c r="C5019" s="153">
        <v>147.21513300000001</v>
      </c>
    </row>
    <row r="5020" spans="1:3" x14ac:dyDescent="0.3">
      <c r="A5020" s="156">
        <v>41848.374999987871</v>
      </c>
      <c r="B5020" s="155">
        <v>9</v>
      </c>
      <c r="C5020" s="153">
        <v>160.770971</v>
      </c>
    </row>
    <row r="5021" spans="1:3" x14ac:dyDescent="0.3">
      <c r="A5021" s="156">
        <v>41848.416666654535</v>
      </c>
      <c r="B5021" s="155">
        <v>10</v>
      </c>
      <c r="C5021" s="153">
        <v>169.993315</v>
      </c>
    </row>
    <row r="5022" spans="1:3" x14ac:dyDescent="0.3">
      <c r="A5022" s="156">
        <v>41848.458333321199</v>
      </c>
      <c r="B5022" s="155">
        <v>11</v>
      </c>
      <c r="C5022" s="153">
        <v>174.750587</v>
      </c>
    </row>
    <row r="5023" spans="1:3" x14ac:dyDescent="0.3">
      <c r="A5023" s="156">
        <v>41848.499999987864</v>
      </c>
      <c r="B5023" s="155">
        <v>12</v>
      </c>
      <c r="C5023" s="153">
        <v>176.911418</v>
      </c>
    </row>
    <row r="5024" spans="1:3" x14ac:dyDescent="0.3">
      <c r="A5024" s="156">
        <v>41848.541666654528</v>
      </c>
      <c r="B5024" s="155">
        <v>13</v>
      </c>
      <c r="C5024" s="153">
        <v>178.94024999999999</v>
      </c>
    </row>
    <row r="5025" spans="1:3" x14ac:dyDescent="0.3">
      <c r="A5025" s="156">
        <v>41848.583333321192</v>
      </c>
      <c r="B5025" s="155">
        <v>14</v>
      </c>
      <c r="C5025" s="153">
        <v>177.494023</v>
      </c>
    </row>
    <row r="5026" spans="1:3" x14ac:dyDescent="0.3">
      <c r="A5026" s="156">
        <v>41848.624999987856</v>
      </c>
      <c r="B5026" s="155">
        <v>15</v>
      </c>
      <c r="C5026" s="153">
        <v>175.99169499999999</v>
      </c>
    </row>
    <row r="5027" spans="1:3" x14ac:dyDescent="0.3">
      <c r="A5027" s="156">
        <v>41848.666666654521</v>
      </c>
      <c r="B5027" s="155">
        <v>16</v>
      </c>
      <c r="C5027" s="153">
        <v>173.50561200000001</v>
      </c>
    </row>
    <row r="5028" spans="1:3" x14ac:dyDescent="0.3">
      <c r="A5028" s="156">
        <v>41848.708333321185</v>
      </c>
      <c r="B5028" s="155">
        <v>17</v>
      </c>
      <c r="C5028" s="153">
        <v>170.35787399999998</v>
      </c>
    </row>
    <row r="5029" spans="1:3" x14ac:dyDescent="0.3">
      <c r="A5029" s="156">
        <v>41848.749999987849</v>
      </c>
      <c r="B5029" s="155">
        <v>18</v>
      </c>
      <c r="C5029" s="153">
        <v>163.007351</v>
      </c>
    </row>
    <row r="5030" spans="1:3" x14ac:dyDescent="0.3">
      <c r="A5030" s="156">
        <v>41848.791666654513</v>
      </c>
      <c r="B5030" s="155">
        <v>19</v>
      </c>
      <c r="C5030" s="153">
        <v>152.98556699999997</v>
      </c>
    </row>
    <row r="5031" spans="1:3" x14ac:dyDescent="0.3">
      <c r="A5031" s="156">
        <v>41848.833333321178</v>
      </c>
      <c r="B5031" s="155">
        <v>20</v>
      </c>
      <c r="C5031" s="153">
        <v>145.35550200000003</v>
      </c>
    </row>
    <row r="5032" spans="1:3" x14ac:dyDescent="0.3">
      <c r="A5032" s="156">
        <v>41848.874999987842</v>
      </c>
      <c r="B5032" s="155">
        <v>21</v>
      </c>
      <c r="C5032" s="153">
        <v>142.08543399999999</v>
      </c>
    </row>
    <row r="5033" spans="1:3" x14ac:dyDescent="0.3">
      <c r="A5033" s="156">
        <v>41848.916666654506</v>
      </c>
      <c r="B5033" s="155">
        <v>22</v>
      </c>
      <c r="C5033" s="153">
        <v>143.704837</v>
      </c>
    </row>
    <row r="5034" spans="1:3" x14ac:dyDescent="0.3">
      <c r="A5034" s="156">
        <v>41848.95833332117</v>
      </c>
      <c r="B5034" s="155">
        <v>23</v>
      </c>
      <c r="C5034" s="153">
        <v>142.686792</v>
      </c>
    </row>
    <row r="5035" spans="1:3" x14ac:dyDescent="0.3">
      <c r="A5035" s="156">
        <v>41848.95833332117</v>
      </c>
      <c r="B5035" s="155">
        <v>24</v>
      </c>
      <c r="C5035" s="153">
        <v>141.19692800000001</v>
      </c>
    </row>
    <row r="5036" spans="1:3" x14ac:dyDescent="0.3">
      <c r="A5036" s="156">
        <v>41849.041666654499</v>
      </c>
      <c r="B5036" s="155">
        <v>1</v>
      </c>
      <c r="C5036" s="153">
        <v>135.25048299999997</v>
      </c>
    </row>
    <row r="5037" spans="1:3" x14ac:dyDescent="0.3">
      <c r="A5037" s="156">
        <v>41849.083333321163</v>
      </c>
      <c r="B5037" s="155">
        <v>2</v>
      </c>
      <c r="C5037" s="153">
        <v>132.332717</v>
      </c>
    </row>
    <row r="5038" spans="1:3" x14ac:dyDescent="0.3">
      <c r="A5038" s="156">
        <v>41849.124999987827</v>
      </c>
      <c r="B5038" s="155">
        <v>3</v>
      </c>
      <c r="C5038" s="153">
        <v>129.613912</v>
      </c>
    </row>
    <row r="5039" spans="1:3" x14ac:dyDescent="0.3">
      <c r="A5039" s="156">
        <v>41849.166666654492</v>
      </c>
      <c r="B5039" s="155">
        <v>4</v>
      </c>
      <c r="C5039" s="153">
        <v>127.766042</v>
      </c>
    </row>
    <row r="5040" spans="1:3" x14ac:dyDescent="0.3">
      <c r="A5040" s="156">
        <v>41849.208333321156</v>
      </c>
      <c r="B5040" s="155">
        <v>5</v>
      </c>
      <c r="C5040" s="153">
        <v>127.51882099999999</v>
      </c>
    </row>
    <row r="5041" spans="1:3" x14ac:dyDescent="0.3">
      <c r="A5041" s="156">
        <v>41849.24999998782</v>
      </c>
      <c r="B5041" s="155">
        <v>6</v>
      </c>
      <c r="C5041" s="153">
        <v>134.842219</v>
      </c>
    </row>
    <row r="5042" spans="1:3" x14ac:dyDescent="0.3">
      <c r="A5042" s="156">
        <v>41849.291666654484</v>
      </c>
      <c r="B5042" s="155">
        <v>7</v>
      </c>
      <c r="C5042" s="153">
        <v>146.26618100000002</v>
      </c>
    </row>
    <row r="5043" spans="1:3" x14ac:dyDescent="0.3">
      <c r="A5043" s="156">
        <v>41849.333333321149</v>
      </c>
      <c r="B5043" s="155">
        <v>8</v>
      </c>
      <c r="C5043" s="153">
        <v>157.10458299999999</v>
      </c>
    </row>
    <row r="5044" spans="1:3" x14ac:dyDescent="0.3">
      <c r="A5044" s="156">
        <v>41849.374999987813</v>
      </c>
      <c r="B5044" s="155">
        <v>9</v>
      </c>
      <c r="C5044" s="153">
        <v>167.92037699999997</v>
      </c>
    </row>
    <row r="5045" spans="1:3" x14ac:dyDescent="0.3">
      <c r="A5045" s="156">
        <v>41849.416666654477</v>
      </c>
      <c r="B5045" s="155">
        <v>10</v>
      </c>
      <c r="C5045" s="153">
        <v>175.95409899999999</v>
      </c>
    </row>
    <row r="5046" spans="1:3" x14ac:dyDescent="0.3">
      <c r="A5046" s="156">
        <v>41849.458333321141</v>
      </c>
      <c r="B5046" s="155">
        <v>11</v>
      </c>
      <c r="C5046" s="153">
        <v>183.181251</v>
      </c>
    </row>
    <row r="5047" spans="1:3" x14ac:dyDescent="0.3">
      <c r="A5047" s="156">
        <v>41849.499999987805</v>
      </c>
      <c r="B5047" s="155">
        <v>12</v>
      </c>
      <c r="C5047" s="153">
        <v>185.85675900000001</v>
      </c>
    </row>
    <row r="5048" spans="1:3" x14ac:dyDescent="0.3">
      <c r="A5048" s="156">
        <v>41849.54166665447</v>
      </c>
      <c r="B5048" s="155">
        <v>13</v>
      </c>
      <c r="C5048" s="153">
        <v>185.28541100000001</v>
      </c>
    </row>
    <row r="5049" spans="1:3" x14ac:dyDescent="0.3">
      <c r="A5049" s="156">
        <v>41849.583333321134</v>
      </c>
      <c r="B5049" s="155">
        <v>14</v>
      </c>
      <c r="C5049" s="153">
        <v>183.42465200000001</v>
      </c>
    </row>
    <row r="5050" spans="1:3" x14ac:dyDescent="0.3">
      <c r="A5050" s="156">
        <v>41849.624999987798</v>
      </c>
      <c r="B5050" s="155">
        <v>15</v>
      </c>
      <c r="C5050" s="153">
        <v>181.75689699999998</v>
      </c>
    </row>
    <row r="5051" spans="1:3" x14ac:dyDescent="0.3">
      <c r="A5051" s="156">
        <v>41849.666666654462</v>
      </c>
      <c r="B5051" s="155">
        <v>16</v>
      </c>
      <c r="C5051" s="153">
        <v>178.569042</v>
      </c>
    </row>
    <row r="5052" spans="1:3" x14ac:dyDescent="0.3">
      <c r="A5052" s="156">
        <v>41849.708333321127</v>
      </c>
      <c r="B5052" s="155">
        <v>17</v>
      </c>
      <c r="C5052" s="153">
        <v>173.350842</v>
      </c>
    </row>
    <row r="5053" spans="1:3" x14ac:dyDescent="0.3">
      <c r="A5053" s="156">
        <v>41849.749999987791</v>
      </c>
      <c r="B5053" s="155">
        <v>18</v>
      </c>
      <c r="C5053" s="153">
        <v>165.433413</v>
      </c>
    </row>
    <row r="5054" spans="1:3" x14ac:dyDescent="0.3">
      <c r="A5054" s="156">
        <v>41849.791666654455</v>
      </c>
      <c r="B5054" s="155">
        <v>19</v>
      </c>
      <c r="C5054" s="153">
        <v>157.36667300000002</v>
      </c>
    </row>
    <row r="5055" spans="1:3" x14ac:dyDescent="0.3">
      <c r="A5055" s="156">
        <v>41849.833333321119</v>
      </c>
      <c r="B5055" s="155">
        <v>20</v>
      </c>
      <c r="C5055" s="153">
        <v>149.221251</v>
      </c>
    </row>
    <row r="5056" spans="1:3" x14ac:dyDescent="0.3">
      <c r="A5056" s="156">
        <v>41849.874999987784</v>
      </c>
      <c r="B5056" s="155">
        <v>21</v>
      </c>
      <c r="C5056" s="153">
        <v>145.78128899999999</v>
      </c>
    </row>
    <row r="5057" spans="1:3" x14ac:dyDescent="0.3">
      <c r="A5057" s="156">
        <v>41849.916666654448</v>
      </c>
      <c r="B5057" s="155">
        <v>22</v>
      </c>
      <c r="C5057" s="153">
        <v>147.439323</v>
      </c>
    </row>
    <row r="5058" spans="1:3" x14ac:dyDescent="0.3">
      <c r="A5058" s="156">
        <v>41849.958333321112</v>
      </c>
      <c r="B5058" s="155">
        <v>23</v>
      </c>
      <c r="C5058" s="153">
        <v>146.73572799999999</v>
      </c>
    </row>
    <row r="5059" spans="1:3" x14ac:dyDescent="0.3">
      <c r="A5059" s="156">
        <v>41849.958333321112</v>
      </c>
      <c r="B5059" s="155">
        <v>24</v>
      </c>
      <c r="C5059" s="153">
        <v>144.051478</v>
      </c>
    </row>
    <row r="5060" spans="1:3" x14ac:dyDescent="0.3">
      <c r="A5060" s="156">
        <v>41850.041666654441</v>
      </c>
      <c r="B5060" s="155">
        <v>1</v>
      </c>
      <c r="C5060" s="153">
        <v>139.60374999999999</v>
      </c>
    </row>
    <row r="5061" spans="1:3" x14ac:dyDescent="0.3">
      <c r="A5061" s="156">
        <v>41850.083333321105</v>
      </c>
      <c r="B5061" s="155">
        <v>2</v>
      </c>
      <c r="C5061" s="153">
        <v>136.68526700000001</v>
      </c>
    </row>
    <row r="5062" spans="1:3" x14ac:dyDescent="0.3">
      <c r="A5062" s="156">
        <v>41850.124999987769</v>
      </c>
      <c r="B5062" s="155">
        <v>3</v>
      </c>
      <c r="C5062" s="153">
        <v>133.01667800000001</v>
      </c>
    </row>
    <row r="5063" spans="1:3" x14ac:dyDescent="0.3">
      <c r="A5063" s="156">
        <v>41850.166666654433</v>
      </c>
      <c r="B5063" s="155">
        <v>4</v>
      </c>
      <c r="C5063" s="153">
        <v>131.96851600000002</v>
      </c>
    </row>
    <row r="5064" spans="1:3" x14ac:dyDescent="0.3">
      <c r="A5064" s="156">
        <v>41850.208333321098</v>
      </c>
      <c r="B5064" s="155">
        <v>5</v>
      </c>
      <c r="C5064" s="153">
        <v>130.217478</v>
      </c>
    </row>
    <row r="5065" spans="1:3" x14ac:dyDescent="0.3">
      <c r="A5065" s="156">
        <v>41850.249999987762</v>
      </c>
      <c r="B5065" s="155">
        <v>6</v>
      </c>
      <c r="C5065" s="153">
        <v>136.46592000000001</v>
      </c>
    </row>
    <row r="5066" spans="1:3" x14ac:dyDescent="0.3">
      <c r="A5066" s="156">
        <v>41850.291666654426</v>
      </c>
      <c r="B5066" s="155">
        <v>7</v>
      </c>
      <c r="C5066" s="153">
        <v>145.83353600000001</v>
      </c>
    </row>
    <row r="5067" spans="1:3" x14ac:dyDescent="0.3">
      <c r="A5067" s="156">
        <v>41850.33333332109</v>
      </c>
      <c r="B5067" s="155">
        <v>8</v>
      </c>
      <c r="C5067" s="153">
        <v>157.50032399999998</v>
      </c>
    </row>
    <row r="5068" spans="1:3" x14ac:dyDescent="0.3">
      <c r="A5068" s="156">
        <v>41850.374999987755</v>
      </c>
      <c r="B5068" s="155">
        <v>9</v>
      </c>
      <c r="C5068" s="153">
        <v>169.70674600000001</v>
      </c>
    </row>
    <row r="5069" spans="1:3" x14ac:dyDescent="0.3">
      <c r="A5069" s="156">
        <v>41850.416666654419</v>
      </c>
      <c r="B5069" s="155">
        <v>10</v>
      </c>
      <c r="C5069" s="153">
        <v>177.33110600000001</v>
      </c>
    </row>
    <row r="5070" spans="1:3" x14ac:dyDescent="0.3">
      <c r="A5070" s="156">
        <v>41850.458333321083</v>
      </c>
      <c r="B5070" s="155">
        <v>11</v>
      </c>
      <c r="C5070" s="153">
        <v>182.26349399999998</v>
      </c>
    </row>
    <row r="5071" spans="1:3" x14ac:dyDescent="0.3">
      <c r="A5071" s="156">
        <v>41850.499999987747</v>
      </c>
      <c r="B5071" s="155">
        <v>12</v>
      </c>
      <c r="C5071" s="153">
        <v>184.235276</v>
      </c>
    </row>
    <row r="5072" spans="1:3" x14ac:dyDescent="0.3">
      <c r="A5072" s="156">
        <v>41850.541666654412</v>
      </c>
      <c r="B5072" s="155">
        <v>13</v>
      </c>
      <c r="C5072" s="153">
        <v>185.519395</v>
      </c>
    </row>
    <row r="5073" spans="1:3" x14ac:dyDescent="0.3">
      <c r="A5073" s="156">
        <v>41850.583333321076</v>
      </c>
      <c r="B5073" s="155">
        <v>14</v>
      </c>
      <c r="C5073" s="153">
        <v>184.73262400000002</v>
      </c>
    </row>
    <row r="5074" spans="1:3" x14ac:dyDescent="0.3">
      <c r="A5074" s="156">
        <v>41850.62499998774</v>
      </c>
      <c r="B5074" s="155">
        <v>15</v>
      </c>
      <c r="C5074" s="153">
        <v>184.036394</v>
      </c>
    </row>
    <row r="5075" spans="1:3" x14ac:dyDescent="0.3">
      <c r="A5075" s="156">
        <v>41850.666666654404</v>
      </c>
      <c r="B5075" s="155">
        <v>16</v>
      </c>
      <c r="C5075" s="153">
        <v>179.28730199999998</v>
      </c>
    </row>
    <row r="5076" spans="1:3" x14ac:dyDescent="0.3">
      <c r="A5076" s="156">
        <v>41850.708333321068</v>
      </c>
      <c r="B5076" s="155">
        <v>17</v>
      </c>
      <c r="C5076" s="153">
        <v>176.64148399999999</v>
      </c>
    </row>
    <row r="5077" spans="1:3" x14ac:dyDescent="0.3">
      <c r="A5077" s="156">
        <v>41850.749999987733</v>
      </c>
      <c r="B5077" s="155">
        <v>18</v>
      </c>
      <c r="C5077" s="153">
        <v>170.42731499999999</v>
      </c>
    </row>
    <row r="5078" spans="1:3" x14ac:dyDescent="0.3">
      <c r="A5078" s="156">
        <v>41850.791666654397</v>
      </c>
      <c r="B5078" s="155">
        <v>19</v>
      </c>
      <c r="C5078" s="153">
        <v>159.96610099999998</v>
      </c>
    </row>
    <row r="5079" spans="1:3" x14ac:dyDescent="0.3">
      <c r="A5079" s="156">
        <v>41850.833333321061</v>
      </c>
      <c r="B5079" s="155">
        <v>20</v>
      </c>
      <c r="C5079" s="153">
        <v>150.28083600000002</v>
      </c>
    </row>
    <row r="5080" spans="1:3" x14ac:dyDescent="0.3">
      <c r="A5080" s="156">
        <v>41850.874999987725</v>
      </c>
      <c r="B5080" s="155">
        <v>21</v>
      </c>
      <c r="C5080" s="153">
        <v>146.87535300000002</v>
      </c>
    </row>
    <row r="5081" spans="1:3" x14ac:dyDescent="0.3">
      <c r="A5081" s="156">
        <v>41850.91666665439</v>
      </c>
      <c r="B5081" s="155">
        <v>22</v>
      </c>
      <c r="C5081" s="153">
        <v>150.199859</v>
      </c>
    </row>
    <row r="5082" spans="1:3" x14ac:dyDescent="0.3">
      <c r="A5082" s="156">
        <v>41850.958333321054</v>
      </c>
      <c r="B5082" s="155">
        <v>23</v>
      </c>
      <c r="C5082" s="153">
        <v>148.76992300000001</v>
      </c>
    </row>
    <row r="5083" spans="1:3" x14ac:dyDescent="0.3">
      <c r="A5083" s="156">
        <v>41850.958333321054</v>
      </c>
      <c r="B5083" s="155">
        <v>24</v>
      </c>
      <c r="C5083" s="153">
        <v>146.19453899999999</v>
      </c>
    </row>
    <row r="5084" spans="1:3" x14ac:dyDescent="0.3">
      <c r="A5084" s="156">
        <v>41851.041666654382</v>
      </c>
      <c r="B5084" s="155">
        <v>1</v>
      </c>
      <c r="C5084" s="153">
        <v>141.64055400000001</v>
      </c>
    </row>
    <row r="5085" spans="1:3" x14ac:dyDescent="0.3">
      <c r="A5085" s="156">
        <v>41851.083333321047</v>
      </c>
      <c r="B5085" s="155">
        <v>2</v>
      </c>
      <c r="C5085" s="153">
        <v>138.20307700000001</v>
      </c>
    </row>
    <row r="5086" spans="1:3" x14ac:dyDescent="0.3">
      <c r="A5086" s="156">
        <v>41851.124999987711</v>
      </c>
      <c r="B5086" s="155">
        <v>3</v>
      </c>
      <c r="C5086" s="153">
        <v>135.14645100000001</v>
      </c>
    </row>
    <row r="5087" spans="1:3" x14ac:dyDescent="0.3">
      <c r="A5087" s="156">
        <v>41851.166666654375</v>
      </c>
      <c r="B5087" s="155">
        <v>4</v>
      </c>
      <c r="C5087" s="153">
        <v>133.80869300000001</v>
      </c>
    </row>
    <row r="5088" spans="1:3" x14ac:dyDescent="0.3">
      <c r="A5088" s="156">
        <v>41851.208333321039</v>
      </c>
      <c r="B5088" s="155">
        <v>5</v>
      </c>
      <c r="C5088" s="153">
        <v>132.25697600000001</v>
      </c>
    </row>
    <row r="5089" spans="1:3" x14ac:dyDescent="0.3">
      <c r="A5089" s="156">
        <v>41851.249999987704</v>
      </c>
      <c r="B5089" s="155">
        <v>6</v>
      </c>
      <c r="C5089" s="153">
        <v>139.240128</v>
      </c>
    </row>
    <row r="5090" spans="1:3" x14ac:dyDescent="0.3">
      <c r="A5090" s="156">
        <v>41851.291666654368</v>
      </c>
      <c r="B5090" s="155">
        <v>7</v>
      </c>
      <c r="C5090" s="153">
        <v>149.96374</v>
      </c>
    </row>
    <row r="5091" spans="1:3" x14ac:dyDescent="0.3">
      <c r="A5091" s="156">
        <v>41851.333333321032</v>
      </c>
      <c r="B5091" s="155">
        <v>8</v>
      </c>
      <c r="C5091" s="153">
        <v>160.732044</v>
      </c>
    </row>
    <row r="5092" spans="1:3" x14ac:dyDescent="0.3">
      <c r="A5092" s="156">
        <v>41851.374999987696</v>
      </c>
      <c r="B5092" s="155">
        <v>9</v>
      </c>
      <c r="C5092" s="153">
        <v>171.32099600000001</v>
      </c>
    </row>
    <row r="5093" spans="1:3" x14ac:dyDescent="0.3">
      <c r="A5093" s="156">
        <v>41851.416666654361</v>
      </c>
      <c r="B5093" s="155">
        <v>10</v>
      </c>
      <c r="C5093" s="153">
        <v>178.88294999999999</v>
      </c>
    </row>
    <row r="5094" spans="1:3" x14ac:dyDescent="0.3">
      <c r="A5094" s="156">
        <v>41851.458333321025</v>
      </c>
      <c r="B5094" s="155">
        <v>11</v>
      </c>
      <c r="C5094" s="153">
        <v>183.20849000000001</v>
      </c>
    </row>
    <row r="5095" spans="1:3" x14ac:dyDescent="0.3">
      <c r="A5095" s="156">
        <v>41851.499999987689</v>
      </c>
      <c r="B5095" s="155">
        <v>12</v>
      </c>
      <c r="C5095" s="153">
        <v>186.265761</v>
      </c>
    </row>
    <row r="5096" spans="1:3" x14ac:dyDescent="0.3">
      <c r="A5096" s="156">
        <v>41851.541666654353</v>
      </c>
      <c r="B5096" s="155">
        <v>13</v>
      </c>
      <c r="C5096" s="153">
        <v>187.43444700000001</v>
      </c>
    </row>
    <row r="5097" spans="1:3" x14ac:dyDescent="0.3">
      <c r="A5097" s="156">
        <v>41851.583333321018</v>
      </c>
      <c r="B5097" s="155">
        <v>14</v>
      </c>
      <c r="C5097" s="153">
        <v>185.86600799999999</v>
      </c>
    </row>
    <row r="5098" spans="1:3" x14ac:dyDescent="0.3">
      <c r="A5098" s="156">
        <v>41851.624999987682</v>
      </c>
      <c r="B5098" s="155">
        <v>15</v>
      </c>
      <c r="C5098" s="153">
        <v>183.896323</v>
      </c>
    </row>
    <row r="5099" spans="1:3" x14ac:dyDescent="0.3">
      <c r="A5099" s="156">
        <v>41851.666666654346</v>
      </c>
      <c r="B5099" s="155">
        <v>16</v>
      </c>
      <c r="C5099" s="153">
        <v>179.79965100000001</v>
      </c>
    </row>
    <row r="5100" spans="1:3" x14ac:dyDescent="0.3">
      <c r="A5100" s="156">
        <v>41851.70833332101</v>
      </c>
      <c r="B5100" s="155">
        <v>17</v>
      </c>
      <c r="C5100" s="153">
        <v>176.32920100000001</v>
      </c>
    </row>
    <row r="5101" spans="1:3" x14ac:dyDescent="0.3">
      <c r="A5101" s="156">
        <v>41851.749999987675</v>
      </c>
      <c r="B5101" s="155">
        <v>18</v>
      </c>
      <c r="C5101" s="153">
        <v>170.12386599999999</v>
      </c>
    </row>
    <row r="5102" spans="1:3" x14ac:dyDescent="0.3">
      <c r="A5102" s="156">
        <v>41851.791666654339</v>
      </c>
      <c r="B5102" s="155">
        <v>19</v>
      </c>
      <c r="C5102" s="153">
        <v>159.51702999999998</v>
      </c>
    </row>
    <row r="5103" spans="1:3" x14ac:dyDescent="0.3">
      <c r="A5103" s="156">
        <v>41851.833333321003</v>
      </c>
      <c r="B5103" s="155">
        <v>20</v>
      </c>
      <c r="C5103" s="153">
        <v>151.07357099999999</v>
      </c>
    </row>
    <row r="5104" spans="1:3" x14ac:dyDescent="0.3">
      <c r="A5104" s="156">
        <v>41851.874999987667</v>
      </c>
      <c r="B5104" s="155">
        <v>21</v>
      </c>
      <c r="C5104" s="153">
        <v>148.07901900000002</v>
      </c>
    </row>
    <row r="5105" spans="1:3" x14ac:dyDescent="0.3">
      <c r="A5105" s="156">
        <v>41851.916666654331</v>
      </c>
      <c r="B5105" s="155">
        <v>22</v>
      </c>
      <c r="C5105" s="153">
        <v>148.06550999999999</v>
      </c>
    </row>
    <row r="5106" spans="1:3" x14ac:dyDescent="0.3">
      <c r="A5106" s="156">
        <v>41851.958333320996</v>
      </c>
      <c r="B5106" s="155">
        <v>23</v>
      </c>
      <c r="C5106" s="153">
        <v>146.26986599999998</v>
      </c>
    </row>
    <row r="5107" spans="1:3" x14ac:dyDescent="0.3">
      <c r="A5107" s="156">
        <v>41851.958333320996</v>
      </c>
      <c r="B5107" s="155">
        <v>24</v>
      </c>
      <c r="C5107" s="153">
        <v>145.05901699999998</v>
      </c>
    </row>
    <row r="5108" spans="1:3" x14ac:dyDescent="0.3">
      <c r="A5108" s="156">
        <v>41852.041666654324</v>
      </c>
      <c r="B5108" s="155">
        <v>1</v>
      </c>
      <c r="C5108" s="153">
        <v>140.91557800000001</v>
      </c>
    </row>
    <row r="5109" spans="1:3" x14ac:dyDescent="0.3">
      <c r="A5109" s="156">
        <v>41852.083333320988</v>
      </c>
      <c r="B5109" s="155">
        <v>2</v>
      </c>
      <c r="C5109" s="153">
        <v>137.74765500000001</v>
      </c>
    </row>
    <row r="5110" spans="1:3" x14ac:dyDescent="0.3">
      <c r="A5110" s="156">
        <v>41852.124999987653</v>
      </c>
      <c r="B5110" s="155">
        <v>3</v>
      </c>
      <c r="C5110" s="153">
        <v>133.76186099999998</v>
      </c>
    </row>
    <row r="5111" spans="1:3" x14ac:dyDescent="0.3">
      <c r="A5111" s="156">
        <v>41852.166666654317</v>
      </c>
      <c r="B5111" s="155">
        <v>4</v>
      </c>
      <c r="C5111" s="153">
        <v>131.65719300000001</v>
      </c>
    </row>
    <row r="5112" spans="1:3" x14ac:dyDescent="0.3">
      <c r="A5112" s="156">
        <v>41852.208333320981</v>
      </c>
      <c r="B5112" s="155">
        <v>5</v>
      </c>
      <c r="C5112" s="153">
        <v>129.91949700000001</v>
      </c>
    </row>
    <row r="5113" spans="1:3" x14ac:dyDescent="0.3">
      <c r="A5113" s="156">
        <v>41852.249999987645</v>
      </c>
      <c r="B5113" s="155">
        <v>6</v>
      </c>
      <c r="C5113" s="153">
        <v>136.15465700000001</v>
      </c>
    </row>
    <row r="5114" spans="1:3" x14ac:dyDescent="0.3">
      <c r="A5114" s="156">
        <v>41852.29166665431</v>
      </c>
      <c r="B5114" s="155">
        <v>7</v>
      </c>
      <c r="C5114" s="153">
        <v>146.87601599999999</v>
      </c>
    </row>
    <row r="5115" spans="1:3" x14ac:dyDescent="0.3">
      <c r="A5115" s="156">
        <v>41852.333333320974</v>
      </c>
      <c r="B5115" s="155">
        <v>8</v>
      </c>
      <c r="C5115" s="153">
        <v>155.10317900000001</v>
      </c>
    </row>
    <row r="5116" spans="1:3" x14ac:dyDescent="0.3">
      <c r="A5116" s="156">
        <v>41852.374999987638</v>
      </c>
      <c r="B5116" s="155">
        <v>9</v>
      </c>
      <c r="C5116" s="153">
        <v>164.78134599999998</v>
      </c>
    </row>
    <row r="5117" spans="1:3" x14ac:dyDescent="0.3">
      <c r="A5117" s="156">
        <v>41852.416666654302</v>
      </c>
      <c r="B5117" s="155">
        <v>10</v>
      </c>
      <c r="C5117" s="153">
        <v>171.441304</v>
      </c>
    </row>
    <row r="5118" spans="1:3" x14ac:dyDescent="0.3">
      <c r="A5118" s="156">
        <v>41852.458333320967</v>
      </c>
      <c r="B5118" s="155">
        <v>11</v>
      </c>
      <c r="C5118" s="153">
        <v>175.36074600000001</v>
      </c>
    </row>
    <row r="5119" spans="1:3" x14ac:dyDescent="0.3">
      <c r="A5119" s="156">
        <v>41852.499999987631</v>
      </c>
      <c r="B5119" s="155">
        <v>12</v>
      </c>
      <c r="C5119" s="153">
        <v>178.440697</v>
      </c>
    </row>
    <row r="5120" spans="1:3" x14ac:dyDescent="0.3">
      <c r="A5120" s="156">
        <v>41852.541666654295</v>
      </c>
      <c r="B5120" s="155">
        <v>13</v>
      </c>
      <c r="C5120" s="153">
        <v>180.03146799999999</v>
      </c>
    </row>
    <row r="5121" spans="1:3" x14ac:dyDescent="0.3">
      <c r="A5121" s="156">
        <v>41852.583333320959</v>
      </c>
      <c r="B5121" s="155">
        <v>14</v>
      </c>
      <c r="C5121" s="153">
        <v>177.21030300000001</v>
      </c>
    </row>
    <row r="5122" spans="1:3" x14ac:dyDescent="0.3">
      <c r="A5122" s="156">
        <v>41852.624999987624</v>
      </c>
      <c r="B5122" s="155">
        <v>15</v>
      </c>
      <c r="C5122" s="153">
        <v>173.751541</v>
      </c>
    </row>
    <row r="5123" spans="1:3" x14ac:dyDescent="0.3">
      <c r="A5123" s="156">
        <v>41852.666666654288</v>
      </c>
      <c r="B5123" s="155">
        <v>16</v>
      </c>
      <c r="C5123" s="153">
        <v>170.83784500000002</v>
      </c>
    </row>
    <row r="5124" spans="1:3" x14ac:dyDescent="0.3">
      <c r="A5124" s="156">
        <v>41852.708333320952</v>
      </c>
      <c r="B5124" s="155">
        <v>17</v>
      </c>
      <c r="C5124" s="153">
        <v>166.90320399999999</v>
      </c>
    </row>
    <row r="5125" spans="1:3" x14ac:dyDescent="0.3">
      <c r="A5125" s="156">
        <v>41852.749999987616</v>
      </c>
      <c r="B5125" s="155">
        <v>18</v>
      </c>
      <c r="C5125" s="153">
        <v>162.082382</v>
      </c>
    </row>
    <row r="5126" spans="1:3" x14ac:dyDescent="0.3">
      <c r="A5126" s="156">
        <v>41852.791666654281</v>
      </c>
      <c r="B5126" s="155">
        <v>19</v>
      </c>
      <c r="C5126" s="153">
        <v>152.55243300000001</v>
      </c>
    </row>
    <row r="5127" spans="1:3" x14ac:dyDescent="0.3">
      <c r="A5127" s="156">
        <v>41852.833333320945</v>
      </c>
      <c r="B5127" s="155">
        <v>20</v>
      </c>
      <c r="C5127" s="153">
        <v>144.669749</v>
      </c>
    </row>
    <row r="5128" spans="1:3" x14ac:dyDescent="0.3">
      <c r="A5128" s="156">
        <v>41852.874999987609</v>
      </c>
      <c r="B5128" s="155">
        <v>21</v>
      </c>
      <c r="C5128" s="153">
        <v>141.409717</v>
      </c>
    </row>
    <row r="5129" spans="1:3" x14ac:dyDescent="0.3">
      <c r="A5129" s="156">
        <v>41852.916666654273</v>
      </c>
      <c r="B5129" s="155">
        <v>22</v>
      </c>
      <c r="C5129" s="153">
        <v>143.50519100000002</v>
      </c>
    </row>
    <row r="5130" spans="1:3" x14ac:dyDescent="0.3">
      <c r="A5130" s="156">
        <v>41852.958333320938</v>
      </c>
      <c r="B5130" s="155">
        <v>23</v>
      </c>
      <c r="C5130" s="153">
        <v>141.92899</v>
      </c>
    </row>
    <row r="5131" spans="1:3" x14ac:dyDescent="0.3">
      <c r="A5131" s="156">
        <v>41852.958333320938</v>
      </c>
      <c r="B5131" s="155">
        <v>24</v>
      </c>
      <c r="C5131" s="153">
        <v>139.28599600000001</v>
      </c>
    </row>
    <row r="5132" spans="1:3" x14ac:dyDescent="0.3">
      <c r="A5132" s="156">
        <v>41853.041666654266</v>
      </c>
      <c r="B5132" s="155">
        <v>1</v>
      </c>
      <c r="C5132" s="153">
        <v>134.39366200000001</v>
      </c>
    </row>
    <row r="5133" spans="1:3" x14ac:dyDescent="0.3">
      <c r="A5133" s="156">
        <v>41853.08333332093</v>
      </c>
      <c r="B5133" s="155">
        <v>2</v>
      </c>
      <c r="C5133" s="153">
        <v>130.41266199999998</v>
      </c>
    </row>
    <row r="5134" spans="1:3" x14ac:dyDescent="0.3">
      <c r="A5134" s="156">
        <v>41853.124999987594</v>
      </c>
      <c r="B5134" s="155">
        <v>3</v>
      </c>
      <c r="C5134" s="153">
        <v>125.90859900000001</v>
      </c>
    </row>
    <row r="5135" spans="1:3" x14ac:dyDescent="0.3">
      <c r="A5135" s="156">
        <v>41853.166666654259</v>
      </c>
      <c r="B5135" s="155">
        <v>4</v>
      </c>
      <c r="C5135" s="153">
        <v>122.56698599999999</v>
      </c>
    </row>
    <row r="5136" spans="1:3" x14ac:dyDescent="0.3">
      <c r="A5136" s="156">
        <v>41853.208333320923</v>
      </c>
      <c r="B5136" s="155">
        <v>5</v>
      </c>
      <c r="C5136" s="153">
        <v>121.27712299999999</v>
      </c>
    </row>
    <row r="5137" spans="1:3" x14ac:dyDescent="0.3">
      <c r="A5137" s="156">
        <v>41853.249999987587</v>
      </c>
      <c r="B5137" s="155">
        <v>6</v>
      </c>
      <c r="C5137" s="153">
        <v>123.194534</v>
      </c>
    </row>
    <row r="5138" spans="1:3" x14ac:dyDescent="0.3">
      <c r="A5138" s="156">
        <v>41853.291666654251</v>
      </c>
      <c r="B5138" s="155">
        <v>7</v>
      </c>
      <c r="C5138" s="153">
        <v>126.10136300000002</v>
      </c>
    </row>
    <row r="5139" spans="1:3" x14ac:dyDescent="0.3">
      <c r="A5139" s="156">
        <v>41853.333333320916</v>
      </c>
      <c r="B5139" s="155">
        <v>8</v>
      </c>
      <c r="C5139" s="153">
        <v>126.39309999999999</v>
      </c>
    </row>
    <row r="5140" spans="1:3" x14ac:dyDescent="0.3">
      <c r="A5140" s="156">
        <v>41853.37499998758</v>
      </c>
      <c r="B5140" s="155">
        <v>9</v>
      </c>
      <c r="C5140" s="153">
        <v>127.04081900000001</v>
      </c>
    </row>
    <row r="5141" spans="1:3" x14ac:dyDescent="0.3">
      <c r="A5141" s="156">
        <v>41853.416666654244</v>
      </c>
      <c r="B5141" s="155">
        <v>10</v>
      </c>
      <c r="C5141" s="153">
        <v>127.15355100000001</v>
      </c>
    </row>
    <row r="5142" spans="1:3" x14ac:dyDescent="0.3">
      <c r="A5142" s="156">
        <v>41853.458333320908</v>
      </c>
      <c r="B5142" s="155">
        <v>11</v>
      </c>
      <c r="C5142" s="153">
        <v>128.06410500000001</v>
      </c>
    </row>
    <row r="5143" spans="1:3" x14ac:dyDescent="0.3">
      <c r="A5143" s="156">
        <v>41853.499999987573</v>
      </c>
      <c r="B5143" s="155">
        <v>12</v>
      </c>
      <c r="C5143" s="153">
        <v>130.04914400000001</v>
      </c>
    </row>
    <row r="5144" spans="1:3" x14ac:dyDescent="0.3">
      <c r="A5144" s="156">
        <v>41853.541666654237</v>
      </c>
      <c r="B5144" s="155">
        <v>13</v>
      </c>
      <c r="C5144" s="153">
        <v>128.500046</v>
      </c>
    </row>
    <row r="5145" spans="1:3" x14ac:dyDescent="0.3">
      <c r="A5145" s="156">
        <v>41853.583333320901</v>
      </c>
      <c r="B5145" s="155">
        <v>14</v>
      </c>
      <c r="C5145" s="153">
        <v>127.058269</v>
      </c>
    </row>
    <row r="5146" spans="1:3" x14ac:dyDescent="0.3">
      <c r="A5146" s="156">
        <v>41853.624999987565</v>
      </c>
      <c r="B5146" s="155">
        <v>15</v>
      </c>
      <c r="C5146" s="153">
        <v>125.77338399999999</v>
      </c>
    </row>
    <row r="5147" spans="1:3" x14ac:dyDescent="0.3">
      <c r="A5147" s="156">
        <v>41853.66666665423</v>
      </c>
      <c r="B5147" s="155">
        <v>16</v>
      </c>
      <c r="C5147" s="153">
        <v>123.31751200000001</v>
      </c>
    </row>
    <row r="5148" spans="1:3" x14ac:dyDescent="0.3">
      <c r="A5148" s="156">
        <v>41853.708333320894</v>
      </c>
      <c r="B5148" s="155">
        <v>17</v>
      </c>
      <c r="C5148" s="153">
        <v>120.30699</v>
      </c>
    </row>
    <row r="5149" spans="1:3" x14ac:dyDescent="0.3">
      <c r="A5149" s="156">
        <v>41853.749999987558</v>
      </c>
      <c r="B5149" s="155">
        <v>18</v>
      </c>
      <c r="C5149" s="153">
        <v>117.90957</v>
      </c>
    </row>
    <row r="5150" spans="1:3" x14ac:dyDescent="0.3">
      <c r="A5150" s="156">
        <v>41853.791666654222</v>
      </c>
      <c r="B5150" s="155">
        <v>19</v>
      </c>
      <c r="C5150" s="153">
        <v>115.916335</v>
      </c>
    </row>
    <row r="5151" spans="1:3" x14ac:dyDescent="0.3">
      <c r="A5151" s="156">
        <v>41853.833333320887</v>
      </c>
      <c r="B5151" s="155">
        <v>20</v>
      </c>
      <c r="C5151" s="153">
        <v>113.46844299999999</v>
      </c>
    </row>
    <row r="5152" spans="1:3" x14ac:dyDescent="0.3">
      <c r="A5152" s="156">
        <v>41853.874999987551</v>
      </c>
      <c r="B5152" s="155">
        <v>21</v>
      </c>
      <c r="C5152" s="153">
        <v>113.46350900000002</v>
      </c>
    </row>
    <row r="5153" spans="1:3" x14ac:dyDescent="0.3">
      <c r="A5153" s="156">
        <v>41853.916666654215</v>
      </c>
      <c r="B5153" s="155">
        <v>22</v>
      </c>
      <c r="C5153" s="153">
        <v>115.42994000000002</v>
      </c>
    </row>
    <row r="5154" spans="1:3" x14ac:dyDescent="0.3">
      <c r="A5154" s="156">
        <v>41853.958333320879</v>
      </c>
      <c r="B5154" s="155">
        <v>23</v>
      </c>
      <c r="C5154" s="153">
        <v>115.31164800000002</v>
      </c>
    </row>
    <row r="5155" spans="1:3" x14ac:dyDescent="0.3">
      <c r="A5155" s="156">
        <v>41853.958333320879</v>
      </c>
      <c r="B5155" s="155">
        <v>24</v>
      </c>
      <c r="C5155" s="153">
        <v>113.80476600000001</v>
      </c>
    </row>
    <row r="5156" spans="1:3" x14ac:dyDescent="0.3">
      <c r="A5156" s="156">
        <v>41854.041666654208</v>
      </c>
      <c r="B5156" s="155">
        <v>1</v>
      </c>
      <c r="C5156" s="153">
        <v>112.84621899999999</v>
      </c>
    </row>
    <row r="5157" spans="1:3" x14ac:dyDescent="0.3">
      <c r="A5157" s="156">
        <v>41854.083333320872</v>
      </c>
      <c r="B5157" s="155">
        <v>2</v>
      </c>
      <c r="C5157" s="153">
        <v>112.00704399999999</v>
      </c>
    </row>
    <row r="5158" spans="1:3" x14ac:dyDescent="0.3">
      <c r="A5158" s="156">
        <v>41854.124999987536</v>
      </c>
      <c r="B5158" s="155">
        <v>3</v>
      </c>
      <c r="C5158" s="153">
        <v>111.61467</v>
      </c>
    </row>
    <row r="5159" spans="1:3" x14ac:dyDescent="0.3">
      <c r="A5159" s="156">
        <v>41854.166666654201</v>
      </c>
      <c r="B5159" s="155">
        <v>4</v>
      </c>
      <c r="C5159" s="153">
        <v>110.708124</v>
      </c>
    </row>
    <row r="5160" spans="1:3" x14ac:dyDescent="0.3">
      <c r="A5160" s="156">
        <v>41854.208333320865</v>
      </c>
      <c r="B5160" s="155">
        <v>5</v>
      </c>
      <c r="C5160" s="153">
        <v>109.577673</v>
      </c>
    </row>
    <row r="5161" spans="1:3" x14ac:dyDescent="0.3">
      <c r="A5161" s="156">
        <v>41854.249999987529</v>
      </c>
      <c r="B5161" s="155">
        <v>6</v>
      </c>
      <c r="C5161" s="153">
        <v>109.91319</v>
      </c>
    </row>
    <row r="5162" spans="1:3" x14ac:dyDescent="0.3">
      <c r="A5162" s="156">
        <v>41854.291666654193</v>
      </c>
      <c r="B5162" s="155">
        <v>7</v>
      </c>
      <c r="C5162" s="153">
        <v>107.99999700000002</v>
      </c>
    </row>
    <row r="5163" spans="1:3" x14ac:dyDescent="0.3">
      <c r="A5163" s="156">
        <v>41854.333333320857</v>
      </c>
      <c r="B5163" s="155">
        <v>8</v>
      </c>
      <c r="C5163" s="153">
        <v>105.890798</v>
      </c>
    </row>
    <row r="5164" spans="1:3" x14ac:dyDescent="0.3">
      <c r="A5164" s="156">
        <v>41854.374999987522</v>
      </c>
      <c r="B5164" s="155">
        <v>9</v>
      </c>
      <c r="C5164" s="153">
        <v>104.410684</v>
      </c>
    </row>
    <row r="5165" spans="1:3" x14ac:dyDescent="0.3">
      <c r="A5165" s="156">
        <v>41854.416666654186</v>
      </c>
      <c r="B5165" s="155">
        <v>10</v>
      </c>
      <c r="C5165" s="153">
        <v>105.53695099999999</v>
      </c>
    </row>
    <row r="5166" spans="1:3" x14ac:dyDescent="0.3">
      <c r="A5166" s="156">
        <v>41854.45833332085</v>
      </c>
      <c r="B5166" s="155">
        <v>11</v>
      </c>
      <c r="C5166" s="153">
        <v>105.54666600000002</v>
      </c>
    </row>
    <row r="5167" spans="1:3" x14ac:dyDescent="0.3">
      <c r="A5167" s="156">
        <v>41854.499999987514</v>
      </c>
      <c r="B5167" s="155">
        <v>12</v>
      </c>
      <c r="C5167" s="153">
        <v>105.232214</v>
      </c>
    </row>
    <row r="5168" spans="1:3" x14ac:dyDescent="0.3">
      <c r="A5168" s="156">
        <v>41854.541666654179</v>
      </c>
      <c r="B5168" s="155">
        <v>13</v>
      </c>
      <c r="C5168" s="153">
        <v>105.19075099999999</v>
      </c>
    </row>
    <row r="5169" spans="1:3" x14ac:dyDescent="0.3">
      <c r="A5169" s="156">
        <v>41854.583333320843</v>
      </c>
      <c r="B5169" s="155">
        <v>14</v>
      </c>
      <c r="C5169" s="153">
        <v>106.04528500000001</v>
      </c>
    </row>
    <row r="5170" spans="1:3" x14ac:dyDescent="0.3">
      <c r="A5170" s="156">
        <v>41854.624999987507</v>
      </c>
      <c r="B5170" s="155">
        <v>15</v>
      </c>
      <c r="C5170" s="153">
        <v>106.73301900000001</v>
      </c>
    </row>
    <row r="5171" spans="1:3" x14ac:dyDescent="0.3">
      <c r="A5171" s="156">
        <v>41854.666666654171</v>
      </c>
      <c r="B5171" s="155">
        <v>16</v>
      </c>
      <c r="C5171" s="153">
        <v>107.50048100000001</v>
      </c>
    </row>
    <row r="5172" spans="1:3" x14ac:dyDescent="0.3">
      <c r="A5172" s="156">
        <v>41854.708333320836</v>
      </c>
      <c r="B5172" s="155">
        <v>17</v>
      </c>
      <c r="C5172" s="153">
        <v>107.15314799999999</v>
      </c>
    </row>
    <row r="5173" spans="1:3" x14ac:dyDescent="0.3">
      <c r="A5173" s="156">
        <v>41854.7499999875</v>
      </c>
      <c r="B5173" s="155">
        <v>18</v>
      </c>
      <c r="C5173" s="153">
        <v>105.36765100000001</v>
      </c>
    </row>
    <row r="5174" spans="1:3" x14ac:dyDescent="0.3">
      <c r="A5174" s="156">
        <v>41854.791666654164</v>
      </c>
      <c r="B5174" s="155">
        <v>19</v>
      </c>
      <c r="C5174" s="153">
        <v>103.076911</v>
      </c>
    </row>
    <row r="5175" spans="1:3" x14ac:dyDescent="0.3">
      <c r="A5175" s="156">
        <v>41854.833333320828</v>
      </c>
      <c r="B5175" s="155">
        <v>20</v>
      </c>
      <c r="C5175" s="153">
        <v>102.695605</v>
      </c>
    </row>
    <row r="5176" spans="1:3" x14ac:dyDescent="0.3">
      <c r="A5176" s="156">
        <v>41854.874999987493</v>
      </c>
      <c r="B5176" s="155">
        <v>21</v>
      </c>
      <c r="C5176" s="153">
        <v>105.08561399999999</v>
      </c>
    </row>
    <row r="5177" spans="1:3" x14ac:dyDescent="0.3">
      <c r="A5177" s="156">
        <v>41854.916666654157</v>
      </c>
      <c r="B5177" s="155">
        <v>22</v>
      </c>
      <c r="C5177" s="153">
        <v>107.31302700000001</v>
      </c>
    </row>
    <row r="5178" spans="1:3" x14ac:dyDescent="0.3">
      <c r="A5178" s="156">
        <v>41854.958333320821</v>
      </c>
      <c r="B5178" s="155">
        <v>23</v>
      </c>
      <c r="C5178" s="153">
        <v>107.26261400000001</v>
      </c>
    </row>
    <row r="5179" spans="1:3" x14ac:dyDescent="0.3">
      <c r="A5179" s="156">
        <v>41854.958333320821</v>
      </c>
      <c r="B5179" s="155">
        <v>24</v>
      </c>
      <c r="C5179" s="153">
        <v>106.87364000000001</v>
      </c>
    </row>
    <row r="5180" spans="1:3" x14ac:dyDescent="0.3">
      <c r="A5180" s="156">
        <v>41855.04166665415</v>
      </c>
      <c r="B5180" s="155">
        <v>1</v>
      </c>
      <c r="C5180" s="153">
        <v>107.065156</v>
      </c>
    </row>
    <row r="5181" spans="1:3" x14ac:dyDescent="0.3">
      <c r="A5181" s="156">
        <v>41855.083333320814</v>
      </c>
      <c r="B5181" s="155">
        <v>2</v>
      </c>
      <c r="C5181" s="153">
        <v>106.41196199999999</v>
      </c>
    </row>
    <row r="5182" spans="1:3" x14ac:dyDescent="0.3">
      <c r="A5182" s="156">
        <v>41855.124999987478</v>
      </c>
      <c r="B5182" s="155">
        <v>3</v>
      </c>
      <c r="C5182" s="153">
        <v>105.84334200000002</v>
      </c>
    </row>
    <row r="5183" spans="1:3" x14ac:dyDescent="0.3">
      <c r="A5183" s="156">
        <v>41855.166666654142</v>
      </c>
      <c r="B5183" s="155">
        <v>4</v>
      </c>
      <c r="C5183" s="153">
        <v>108.12958400000001</v>
      </c>
    </row>
    <row r="5184" spans="1:3" x14ac:dyDescent="0.3">
      <c r="A5184" s="156">
        <v>41855.208333320807</v>
      </c>
      <c r="B5184" s="155">
        <v>5</v>
      </c>
      <c r="C5184" s="153">
        <v>112.04549399999999</v>
      </c>
    </row>
    <row r="5185" spans="1:3" x14ac:dyDescent="0.3">
      <c r="A5185" s="156">
        <v>41855.249999987471</v>
      </c>
      <c r="B5185" s="155">
        <v>6</v>
      </c>
      <c r="C5185" s="153">
        <v>120.824331</v>
      </c>
    </row>
    <row r="5186" spans="1:3" x14ac:dyDescent="0.3">
      <c r="A5186" s="156">
        <v>41855.291666654135</v>
      </c>
      <c r="B5186" s="155">
        <v>7</v>
      </c>
      <c r="C5186" s="153">
        <v>133.493954</v>
      </c>
    </row>
    <row r="5187" spans="1:3" x14ac:dyDescent="0.3">
      <c r="A5187" s="156">
        <v>41855.333333320799</v>
      </c>
      <c r="B5187" s="155">
        <v>8</v>
      </c>
      <c r="C5187" s="153">
        <v>150.27006399999999</v>
      </c>
    </row>
    <row r="5188" spans="1:3" x14ac:dyDescent="0.3">
      <c r="A5188" s="156">
        <v>41855.374999987464</v>
      </c>
      <c r="B5188" s="155">
        <v>9</v>
      </c>
      <c r="C5188" s="153">
        <v>165.38322500000001</v>
      </c>
    </row>
    <row r="5189" spans="1:3" x14ac:dyDescent="0.3">
      <c r="A5189" s="156">
        <v>41855.416666654128</v>
      </c>
      <c r="B5189" s="155">
        <v>10</v>
      </c>
      <c r="C5189" s="153">
        <v>174.54079999999999</v>
      </c>
    </row>
    <row r="5190" spans="1:3" x14ac:dyDescent="0.3">
      <c r="A5190" s="156">
        <v>41855.458333320792</v>
      </c>
      <c r="B5190" s="155">
        <v>11</v>
      </c>
      <c r="C5190" s="153">
        <v>179.32640899999998</v>
      </c>
    </row>
    <row r="5191" spans="1:3" x14ac:dyDescent="0.3">
      <c r="A5191" s="156">
        <v>41855.499999987456</v>
      </c>
      <c r="B5191" s="155">
        <v>12</v>
      </c>
      <c r="C5191" s="153">
        <v>181.853331</v>
      </c>
    </row>
    <row r="5192" spans="1:3" x14ac:dyDescent="0.3">
      <c r="A5192" s="156">
        <v>41855.54166665412</v>
      </c>
      <c r="B5192" s="155">
        <v>13</v>
      </c>
      <c r="C5192" s="153">
        <v>183.41772800000001</v>
      </c>
    </row>
    <row r="5193" spans="1:3" x14ac:dyDescent="0.3">
      <c r="A5193" s="156">
        <v>41855.583333320785</v>
      </c>
      <c r="B5193" s="155">
        <v>14</v>
      </c>
      <c r="C5193" s="153">
        <v>180.06401099999999</v>
      </c>
    </row>
    <row r="5194" spans="1:3" x14ac:dyDescent="0.3">
      <c r="A5194" s="156">
        <v>41855.624999987449</v>
      </c>
      <c r="B5194" s="155">
        <v>15</v>
      </c>
      <c r="C5194" s="153">
        <v>178.62491399999999</v>
      </c>
    </row>
    <row r="5195" spans="1:3" x14ac:dyDescent="0.3">
      <c r="A5195" s="156">
        <v>41855.666666654113</v>
      </c>
      <c r="B5195" s="155">
        <v>16</v>
      </c>
      <c r="C5195" s="153">
        <v>173.47238899999999</v>
      </c>
    </row>
    <row r="5196" spans="1:3" x14ac:dyDescent="0.3">
      <c r="A5196" s="156">
        <v>41855.708333320777</v>
      </c>
      <c r="B5196" s="155">
        <v>17</v>
      </c>
      <c r="C5196" s="153">
        <v>170.98090400000001</v>
      </c>
    </row>
    <row r="5197" spans="1:3" x14ac:dyDescent="0.3">
      <c r="A5197" s="156">
        <v>41855.749999987442</v>
      </c>
      <c r="B5197" s="155">
        <v>18</v>
      </c>
      <c r="C5197" s="153">
        <v>165.132723</v>
      </c>
    </row>
    <row r="5198" spans="1:3" x14ac:dyDescent="0.3">
      <c r="A5198" s="156">
        <v>41855.791666654106</v>
      </c>
      <c r="B5198" s="155">
        <v>19</v>
      </c>
      <c r="C5198" s="153">
        <v>154.72846199999998</v>
      </c>
    </row>
    <row r="5199" spans="1:3" x14ac:dyDescent="0.3">
      <c r="A5199" s="156">
        <v>41855.83333332077</v>
      </c>
      <c r="B5199" s="155">
        <v>20</v>
      </c>
      <c r="C5199" s="153">
        <v>147.259377</v>
      </c>
    </row>
    <row r="5200" spans="1:3" x14ac:dyDescent="0.3">
      <c r="A5200" s="156">
        <v>41855.874999987434</v>
      </c>
      <c r="B5200" s="155">
        <v>21</v>
      </c>
      <c r="C5200" s="153">
        <v>145.022761</v>
      </c>
    </row>
    <row r="5201" spans="1:3" x14ac:dyDescent="0.3">
      <c r="A5201" s="156">
        <v>41855.916666654099</v>
      </c>
      <c r="B5201" s="155">
        <v>22</v>
      </c>
      <c r="C5201" s="153">
        <v>146.63616000000002</v>
      </c>
    </row>
    <row r="5202" spans="1:3" x14ac:dyDescent="0.3">
      <c r="A5202" s="156">
        <v>41855.958333320763</v>
      </c>
      <c r="B5202" s="155">
        <v>23</v>
      </c>
      <c r="C5202" s="153">
        <v>144.11014200000002</v>
      </c>
    </row>
    <row r="5203" spans="1:3" x14ac:dyDescent="0.3">
      <c r="A5203" s="156">
        <v>41855.958333320763</v>
      </c>
      <c r="B5203" s="155">
        <v>24</v>
      </c>
      <c r="C5203" s="153">
        <v>142.46992299999999</v>
      </c>
    </row>
    <row r="5204" spans="1:3" x14ac:dyDescent="0.3">
      <c r="A5204" s="156">
        <v>41856.041666654091</v>
      </c>
      <c r="B5204" s="155">
        <v>1</v>
      </c>
      <c r="C5204" s="153">
        <v>138.43976999999998</v>
      </c>
    </row>
    <row r="5205" spans="1:3" x14ac:dyDescent="0.3">
      <c r="A5205" s="156">
        <v>41856.083333320756</v>
      </c>
      <c r="B5205" s="155">
        <v>2</v>
      </c>
      <c r="C5205" s="153">
        <v>134.560574</v>
      </c>
    </row>
    <row r="5206" spans="1:3" x14ac:dyDescent="0.3">
      <c r="A5206" s="156">
        <v>41856.12499998742</v>
      </c>
      <c r="B5206" s="155">
        <v>3</v>
      </c>
      <c r="C5206" s="153">
        <v>132.56181799999999</v>
      </c>
    </row>
    <row r="5207" spans="1:3" x14ac:dyDescent="0.3">
      <c r="A5207" s="156">
        <v>41856.166666654084</v>
      </c>
      <c r="B5207" s="155">
        <v>4</v>
      </c>
      <c r="C5207" s="153">
        <v>130.28553199999999</v>
      </c>
    </row>
    <row r="5208" spans="1:3" x14ac:dyDescent="0.3">
      <c r="A5208" s="156">
        <v>41856.208333320748</v>
      </c>
      <c r="B5208" s="155">
        <v>5</v>
      </c>
      <c r="C5208" s="153">
        <v>129.08426399999999</v>
      </c>
    </row>
    <row r="5209" spans="1:3" x14ac:dyDescent="0.3">
      <c r="A5209" s="156">
        <v>41856.249999987413</v>
      </c>
      <c r="B5209" s="155">
        <v>6</v>
      </c>
      <c r="C5209" s="153">
        <v>136.54022500000002</v>
      </c>
    </row>
    <row r="5210" spans="1:3" x14ac:dyDescent="0.3">
      <c r="A5210" s="156">
        <v>41856.291666654077</v>
      </c>
      <c r="B5210" s="155">
        <v>7</v>
      </c>
      <c r="C5210" s="153">
        <v>145.23313999999999</v>
      </c>
    </row>
    <row r="5211" spans="1:3" x14ac:dyDescent="0.3">
      <c r="A5211" s="156">
        <v>41856.333333320741</v>
      </c>
      <c r="B5211" s="155">
        <v>8</v>
      </c>
      <c r="C5211" s="153">
        <v>156.830307</v>
      </c>
    </row>
    <row r="5212" spans="1:3" x14ac:dyDescent="0.3">
      <c r="A5212" s="156">
        <v>41856.374999987405</v>
      </c>
      <c r="B5212" s="155">
        <v>9</v>
      </c>
      <c r="C5212" s="153">
        <v>165.68159900000001</v>
      </c>
    </row>
    <row r="5213" spans="1:3" x14ac:dyDescent="0.3">
      <c r="A5213" s="156">
        <v>41856.41666665407</v>
      </c>
      <c r="B5213" s="155">
        <v>10</v>
      </c>
      <c r="C5213" s="153">
        <v>174.148763</v>
      </c>
    </row>
    <row r="5214" spans="1:3" x14ac:dyDescent="0.3">
      <c r="A5214" s="156">
        <v>41856.458333320734</v>
      </c>
      <c r="B5214" s="155">
        <v>11</v>
      </c>
      <c r="C5214" s="153">
        <v>178.947442</v>
      </c>
    </row>
    <row r="5215" spans="1:3" x14ac:dyDescent="0.3">
      <c r="A5215" s="156">
        <v>41856.499999987398</v>
      </c>
      <c r="B5215" s="155">
        <v>12</v>
      </c>
      <c r="C5215" s="153">
        <v>180.35938100000001</v>
      </c>
    </row>
    <row r="5216" spans="1:3" x14ac:dyDescent="0.3">
      <c r="A5216" s="156">
        <v>41856.541666654062</v>
      </c>
      <c r="B5216" s="155">
        <v>13</v>
      </c>
      <c r="C5216" s="153">
        <v>182.72963800000002</v>
      </c>
    </row>
    <row r="5217" spans="1:3" x14ac:dyDescent="0.3">
      <c r="A5217" s="156">
        <v>41856.583333320727</v>
      </c>
      <c r="B5217" s="155">
        <v>14</v>
      </c>
      <c r="C5217" s="153">
        <v>182.63300599999999</v>
      </c>
    </row>
    <row r="5218" spans="1:3" x14ac:dyDescent="0.3">
      <c r="A5218" s="156">
        <v>41856.624999987391</v>
      </c>
      <c r="B5218" s="155">
        <v>15</v>
      </c>
      <c r="C5218" s="153">
        <v>181.37257299999999</v>
      </c>
    </row>
    <row r="5219" spans="1:3" x14ac:dyDescent="0.3">
      <c r="A5219" s="156">
        <v>41856.666666654055</v>
      </c>
      <c r="B5219" s="155">
        <v>16</v>
      </c>
      <c r="C5219" s="153">
        <v>177.07587500000002</v>
      </c>
    </row>
    <row r="5220" spans="1:3" x14ac:dyDescent="0.3">
      <c r="A5220" s="156">
        <v>41856.708333320719</v>
      </c>
      <c r="B5220" s="155">
        <v>17</v>
      </c>
      <c r="C5220" s="153">
        <v>173.43301299999999</v>
      </c>
    </row>
    <row r="5221" spans="1:3" x14ac:dyDescent="0.3">
      <c r="A5221" s="156">
        <v>41856.749999987383</v>
      </c>
      <c r="B5221" s="155">
        <v>18</v>
      </c>
      <c r="C5221" s="153">
        <v>167.07860300000002</v>
      </c>
    </row>
    <row r="5222" spans="1:3" x14ac:dyDescent="0.3">
      <c r="A5222" s="156">
        <v>41856.791666654048</v>
      </c>
      <c r="B5222" s="155">
        <v>19</v>
      </c>
      <c r="C5222" s="153">
        <v>158.17614</v>
      </c>
    </row>
    <row r="5223" spans="1:3" x14ac:dyDescent="0.3">
      <c r="A5223" s="156">
        <v>41856.833333320712</v>
      </c>
      <c r="B5223" s="155">
        <v>20</v>
      </c>
      <c r="C5223" s="153">
        <v>150.746781</v>
      </c>
    </row>
    <row r="5224" spans="1:3" x14ac:dyDescent="0.3">
      <c r="A5224" s="156">
        <v>41856.874999987376</v>
      </c>
      <c r="B5224" s="155">
        <v>21</v>
      </c>
      <c r="C5224" s="153">
        <v>147.564808</v>
      </c>
    </row>
    <row r="5225" spans="1:3" x14ac:dyDescent="0.3">
      <c r="A5225" s="156">
        <v>41856.91666665404</v>
      </c>
      <c r="B5225" s="155">
        <v>22</v>
      </c>
      <c r="C5225" s="153">
        <v>149.01113300000003</v>
      </c>
    </row>
    <row r="5226" spans="1:3" x14ac:dyDescent="0.3">
      <c r="A5226" s="156">
        <v>41856.958333320705</v>
      </c>
      <c r="B5226" s="155">
        <v>23</v>
      </c>
      <c r="C5226" s="153">
        <v>147.92543699999999</v>
      </c>
    </row>
    <row r="5227" spans="1:3" x14ac:dyDescent="0.3">
      <c r="A5227" s="156">
        <v>41856.958333320705</v>
      </c>
      <c r="B5227" s="155">
        <v>24</v>
      </c>
      <c r="C5227" s="153">
        <v>146.03941799999998</v>
      </c>
    </row>
    <row r="5228" spans="1:3" x14ac:dyDescent="0.3">
      <c r="A5228" s="156">
        <v>41857.041666654033</v>
      </c>
      <c r="B5228" s="155">
        <v>1</v>
      </c>
      <c r="C5228" s="153">
        <v>140.92015000000001</v>
      </c>
    </row>
    <row r="5229" spans="1:3" x14ac:dyDescent="0.3">
      <c r="A5229" s="156">
        <v>41857.083333320697</v>
      </c>
      <c r="B5229" s="155">
        <v>2</v>
      </c>
      <c r="C5229" s="153">
        <v>136.94644499999998</v>
      </c>
    </row>
    <row r="5230" spans="1:3" x14ac:dyDescent="0.3">
      <c r="A5230" s="156">
        <v>41857.124999987362</v>
      </c>
      <c r="B5230" s="155">
        <v>3</v>
      </c>
      <c r="C5230" s="153">
        <v>134.016075</v>
      </c>
    </row>
    <row r="5231" spans="1:3" x14ac:dyDescent="0.3">
      <c r="A5231" s="156">
        <v>41857.166666654026</v>
      </c>
      <c r="B5231" s="155">
        <v>4</v>
      </c>
      <c r="C5231" s="153">
        <v>132.41208800000001</v>
      </c>
    </row>
    <row r="5232" spans="1:3" x14ac:dyDescent="0.3">
      <c r="A5232" s="156">
        <v>41857.20833332069</v>
      </c>
      <c r="B5232" s="155">
        <v>5</v>
      </c>
      <c r="C5232" s="153">
        <v>129.94026299999999</v>
      </c>
    </row>
    <row r="5233" spans="1:3" x14ac:dyDescent="0.3">
      <c r="A5233" s="156">
        <v>41857.249999987354</v>
      </c>
      <c r="B5233" s="155">
        <v>6</v>
      </c>
      <c r="C5233" s="153">
        <v>137.02288899999999</v>
      </c>
    </row>
    <row r="5234" spans="1:3" x14ac:dyDescent="0.3">
      <c r="A5234" s="156">
        <v>41857.291666654019</v>
      </c>
      <c r="B5234" s="155">
        <v>7</v>
      </c>
      <c r="C5234" s="153">
        <v>146.68240899999998</v>
      </c>
    </row>
    <row r="5235" spans="1:3" x14ac:dyDescent="0.3">
      <c r="A5235" s="156">
        <v>41857.333333320683</v>
      </c>
      <c r="B5235" s="155">
        <v>8</v>
      </c>
      <c r="C5235" s="153">
        <v>157.439683</v>
      </c>
    </row>
    <row r="5236" spans="1:3" x14ac:dyDescent="0.3">
      <c r="A5236" s="156">
        <v>41857.374999987347</v>
      </c>
      <c r="B5236" s="155">
        <v>9</v>
      </c>
      <c r="C5236" s="153">
        <v>166.81064199999997</v>
      </c>
    </row>
    <row r="5237" spans="1:3" x14ac:dyDescent="0.3">
      <c r="A5237" s="156">
        <v>41857.416666654011</v>
      </c>
      <c r="B5237" s="155">
        <v>10</v>
      </c>
      <c r="C5237" s="153">
        <v>171.83444200000002</v>
      </c>
    </row>
    <row r="5238" spans="1:3" x14ac:dyDescent="0.3">
      <c r="A5238" s="156">
        <v>41857.458333320676</v>
      </c>
      <c r="B5238" s="155">
        <v>11</v>
      </c>
      <c r="C5238" s="153">
        <v>177.864688</v>
      </c>
    </row>
    <row r="5239" spans="1:3" x14ac:dyDescent="0.3">
      <c r="A5239" s="156">
        <v>41857.49999998734</v>
      </c>
      <c r="B5239" s="155">
        <v>12</v>
      </c>
      <c r="C5239" s="153">
        <v>180.231109</v>
      </c>
    </row>
    <row r="5240" spans="1:3" x14ac:dyDescent="0.3">
      <c r="A5240" s="156">
        <v>41857.541666654004</v>
      </c>
      <c r="B5240" s="155">
        <v>13</v>
      </c>
      <c r="C5240" s="153">
        <v>182.526781</v>
      </c>
    </row>
    <row r="5241" spans="1:3" x14ac:dyDescent="0.3">
      <c r="A5241" s="156">
        <v>41857.583333320668</v>
      </c>
      <c r="B5241" s="155">
        <v>14</v>
      </c>
      <c r="C5241" s="153">
        <v>180.85429600000001</v>
      </c>
    </row>
    <row r="5242" spans="1:3" x14ac:dyDescent="0.3">
      <c r="A5242" s="156">
        <v>41857.624999987333</v>
      </c>
      <c r="B5242" s="155">
        <v>15</v>
      </c>
      <c r="C5242" s="153">
        <v>177.16739899999999</v>
      </c>
    </row>
    <row r="5243" spans="1:3" x14ac:dyDescent="0.3">
      <c r="A5243" s="156">
        <v>41857.666666653997</v>
      </c>
      <c r="B5243" s="155">
        <v>16</v>
      </c>
      <c r="C5243" s="153">
        <v>172.59195999999997</v>
      </c>
    </row>
    <row r="5244" spans="1:3" x14ac:dyDescent="0.3">
      <c r="A5244" s="156">
        <v>41857.708333320661</v>
      </c>
      <c r="B5244" s="155">
        <v>17</v>
      </c>
      <c r="C5244" s="153">
        <v>168.79308800000001</v>
      </c>
    </row>
    <row r="5245" spans="1:3" x14ac:dyDescent="0.3">
      <c r="A5245" s="156">
        <v>41857.749999987325</v>
      </c>
      <c r="B5245" s="155">
        <v>18</v>
      </c>
      <c r="C5245" s="153">
        <v>162.799948</v>
      </c>
    </row>
    <row r="5246" spans="1:3" x14ac:dyDescent="0.3">
      <c r="A5246" s="156">
        <v>41857.79166665399</v>
      </c>
      <c r="B5246" s="155">
        <v>19</v>
      </c>
      <c r="C5246" s="153">
        <v>153.93685300000001</v>
      </c>
    </row>
    <row r="5247" spans="1:3" x14ac:dyDescent="0.3">
      <c r="A5247" s="156">
        <v>41857.833333320654</v>
      </c>
      <c r="B5247" s="155">
        <v>20</v>
      </c>
      <c r="C5247" s="153">
        <v>147.566396</v>
      </c>
    </row>
    <row r="5248" spans="1:3" x14ac:dyDescent="0.3">
      <c r="A5248" s="156">
        <v>41857.874999987318</v>
      </c>
      <c r="B5248" s="155">
        <v>21</v>
      </c>
      <c r="C5248" s="153">
        <v>143.64642000000001</v>
      </c>
    </row>
    <row r="5249" spans="1:3" x14ac:dyDescent="0.3">
      <c r="A5249" s="156">
        <v>41857.916666653982</v>
      </c>
      <c r="B5249" s="155">
        <v>22</v>
      </c>
      <c r="C5249" s="153">
        <v>145.639557</v>
      </c>
    </row>
    <row r="5250" spans="1:3" x14ac:dyDescent="0.3">
      <c r="A5250" s="156">
        <v>41857.958333320646</v>
      </c>
      <c r="B5250" s="155">
        <v>23</v>
      </c>
      <c r="C5250" s="153">
        <v>143.38619199999999</v>
      </c>
    </row>
    <row r="5251" spans="1:3" x14ac:dyDescent="0.3">
      <c r="A5251" s="156">
        <v>41857.958333320646</v>
      </c>
      <c r="B5251" s="155">
        <v>24</v>
      </c>
      <c r="C5251" s="153">
        <v>139.19064400000002</v>
      </c>
    </row>
    <row r="5252" spans="1:3" x14ac:dyDescent="0.3">
      <c r="A5252" s="156">
        <v>41858.041666653975</v>
      </c>
      <c r="B5252" s="155">
        <v>1</v>
      </c>
      <c r="C5252" s="153">
        <v>135.46807699999999</v>
      </c>
    </row>
    <row r="5253" spans="1:3" x14ac:dyDescent="0.3">
      <c r="A5253" s="156">
        <v>41858.083333320639</v>
      </c>
      <c r="B5253" s="155">
        <v>2</v>
      </c>
      <c r="C5253" s="153">
        <v>134.10503499999999</v>
      </c>
    </row>
    <row r="5254" spans="1:3" x14ac:dyDescent="0.3">
      <c r="A5254" s="156">
        <v>41858.124999987303</v>
      </c>
      <c r="B5254" s="155">
        <v>3</v>
      </c>
      <c r="C5254" s="153">
        <v>129.49733799999998</v>
      </c>
    </row>
    <row r="5255" spans="1:3" x14ac:dyDescent="0.3">
      <c r="A5255" s="156">
        <v>41858.166666653968</v>
      </c>
      <c r="B5255" s="155">
        <v>4</v>
      </c>
      <c r="C5255" s="153">
        <v>128.208991</v>
      </c>
    </row>
    <row r="5256" spans="1:3" x14ac:dyDescent="0.3">
      <c r="A5256" s="156">
        <v>41858.208333320632</v>
      </c>
      <c r="B5256" s="155">
        <v>5</v>
      </c>
      <c r="C5256" s="153">
        <v>128.516738</v>
      </c>
    </row>
    <row r="5257" spans="1:3" x14ac:dyDescent="0.3">
      <c r="A5257" s="156">
        <v>41858.249999987296</v>
      </c>
      <c r="B5257" s="155">
        <v>6</v>
      </c>
      <c r="C5257" s="153">
        <v>135.29458700000001</v>
      </c>
    </row>
    <row r="5258" spans="1:3" x14ac:dyDescent="0.3">
      <c r="A5258" s="156">
        <v>41858.29166665396</v>
      </c>
      <c r="B5258" s="155">
        <v>7</v>
      </c>
      <c r="C5258" s="153">
        <v>145.95496499999999</v>
      </c>
    </row>
    <row r="5259" spans="1:3" x14ac:dyDescent="0.3">
      <c r="A5259" s="156">
        <v>41858.333333320625</v>
      </c>
      <c r="B5259" s="155">
        <v>8</v>
      </c>
      <c r="C5259" s="153">
        <v>157.20077400000002</v>
      </c>
    </row>
    <row r="5260" spans="1:3" x14ac:dyDescent="0.3">
      <c r="A5260" s="156">
        <v>41858.374999987289</v>
      </c>
      <c r="B5260" s="155">
        <v>9</v>
      </c>
      <c r="C5260" s="153">
        <v>167.59407399999998</v>
      </c>
    </row>
    <row r="5261" spans="1:3" x14ac:dyDescent="0.3">
      <c r="A5261" s="156">
        <v>41858.416666653953</v>
      </c>
      <c r="B5261" s="155">
        <v>10</v>
      </c>
      <c r="C5261" s="153">
        <v>173.85440499999999</v>
      </c>
    </row>
    <row r="5262" spans="1:3" x14ac:dyDescent="0.3">
      <c r="A5262" s="156">
        <v>41858.458333320617</v>
      </c>
      <c r="B5262" s="155">
        <v>11</v>
      </c>
      <c r="C5262" s="153">
        <v>176.09587299999998</v>
      </c>
    </row>
    <row r="5263" spans="1:3" x14ac:dyDescent="0.3">
      <c r="A5263" s="156">
        <v>41858.499999987282</v>
      </c>
      <c r="B5263" s="155">
        <v>12</v>
      </c>
      <c r="C5263" s="153">
        <v>179.21182900000002</v>
      </c>
    </row>
    <row r="5264" spans="1:3" x14ac:dyDescent="0.3">
      <c r="A5264" s="156">
        <v>41858.541666653946</v>
      </c>
      <c r="B5264" s="155">
        <v>13</v>
      </c>
      <c r="C5264" s="153">
        <v>181.18332999999998</v>
      </c>
    </row>
    <row r="5265" spans="1:3" x14ac:dyDescent="0.3">
      <c r="A5265" s="156">
        <v>41858.58333332061</v>
      </c>
      <c r="B5265" s="155">
        <v>14</v>
      </c>
      <c r="C5265" s="153">
        <v>179.63965199999998</v>
      </c>
    </row>
    <row r="5266" spans="1:3" x14ac:dyDescent="0.3">
      <c r="A5266" s="156">
        <v>41858.624999987274</v>
      </c>
      <c r="B5266" s="155">
        <v>15</v>
      </c>
      <c r="C5266" s="153">
        <v>177.62038899999999</v>
      </c>
    </row>
    <row r="5267" spans="1:3" x14ac:dyDescent="0.3">
      <c r="A5267" s="156">
        <v>41858.666666653939</v>
      </c>
      <c r="B5267" s="155">
        <v>16</v>
      </c>
      <c r="C5267" s="153">
        <v>174.840081</v>
      </c>
    </row>
    <row r="5268" spans="1:3" x14ac:dyDescent="0.3">
      <c r="A5268" s="156">
        <v>41858.708333320603</v>
      </c>
      <c r="B5268" s="155">
        <v>17</v>
      </c>
      <c r="C5268" s="153">
        <v>170.89512300000001</v>
      </c>
    </row>
    <row r="5269" spans="1:3" x14ac:dyDescent="0.3">
      <c r="A5269" s="156">
        <v>41858.749999987267</v>
      </c>
      <c r="B5269" s="155">
        <v>18</v>
      </c>
      <c r="C5269" s="153">
        <v>165.962569</v>
      </c>
    </row>
    <row r="5270" spans="1:3" x14ac:dyDescent="0.3">
      <c r="A5270" s="156">
        <v>41858.791666653931</v>
      </c>
      <c r="B5270" s="155">
        <v>19</v>
      </c>
      <c r="C5270" s="153">
        <v>156.29606999999999</v>
      </c>
    </row>
    <row r="5271" spans="1:3" x14ac:dyDescent="0.3">
      <c r="A5271" s="156">
        <v>41858.833333320596</v>
      </c>
      <c r="B5271" s="155">
        <v>20</v>
      </c>
      <c r="C5271" s="153">
        <v>149.972668</v>
      </c>
    </row>
    <row r="5272" spans="1:3" x14ac:dyDescent="0.3">
      <c r="A5272" s="156">
        <v>41858.87499998726</v>
      </c>
      <c r="B5272" s="155">
        <v>21</v>
      </c>
      <c r="C5272" s="153">
        <v>146.02625</v>
      </c>
    </row>
    <row r="5273" spans="1:3" x14ac:dyDescent="0.3">
      <c r="A5273" s="156">
        <v>41858.916666653924</v>
      </c>
      <c r="B5273" s="155">
        <v>22</v>
      </c>
      <c r="C5273" s="153">
        <v>148.283649</v>
      </c>
    </row>
    <row r="5274" spans="1:3" x14ac:dyDescent="0.3">
      <c r="A5274" s="156">
        <v>41858.958333320588</v>
      </c>
      <c r="B5274" s="155">
        <v>23</v>
      </c>
      <c r="C5274" s="153">
        <v>146.54691</v>
      </c>
    </row>
    <row r="5275" spans="1:3" x14ac:dyDescent="0.3">
      <c r="A5275" s="156">
        <v>41858.958333320588</v>
      </c>
      <c r="B5275" s="155">
        <v>24</v>
      </c>
      <c r="C5275" s="153">
        <v>144.466162</v>
      </c>
    </row>
    <row r="5276" spans="1:3" x14ac:dyDescent="0.3">
      <c r="A5276" s="156">
        <v>41859.041666653917</v>
      </c>
      <c r="B5276" s="155">
        <v>1</v>
      </c>
      <c r="C5276" s="153">
        <v>140.10135399999999</v>
      </c>
    </row>
    <row r="5277" spans="1:3" x14ac:dyDescent="0.3">
      <c r="A5277" s="156">
        <v>41859.083333320581</v>
      </c>
      <c r="B5277" s="155">
        <v>2</v>
      </c>
      <c r="C5277" s="153">
        <v>136.11569</v>
      </c>
    </row>
    <row r="5278" spans="1:3" x14ac:dyDescent="0.3">
      <c r="A5278" s="156">
        <v>41859.124999987245</v>
      </c>
      <c r="B5278" s="155">
        <v>3</v>
      </c>
      <c r="C5278" s="153">
        <v>133.14215099999998</v>
      </c>
    </row>
    <row r="5279" spans="1:3" x14ac:dyDescent="0.3">
      <c r="A5279" s="156">
        <v>41859.166666653909</v>
      </c>
      <c r="B5279" s="155">
        <v>4</v>
      </c>
      <c r="C5279" s="153">
        <v>130.14801300000002</v>
      </c>
    </row>
    <row r="5280" spans="1:3" x14ac:dyDescent="0.3">
      <c r="A5280" s="156">
        <v>41859.208333320574</v>
      </c>
      <c r="B5280" s="155">
        <v>5</v>
      </c>
      <c r="C5280" s="153">
        <v>129.23833400000001</v>
      </c>
    </row>
    <row r="5281" spans="1:3" x14ac:dyDescent="0.3">
      <c r="A5281" s="156">
        <v>41859.249999987238</v>
      </c>
      <c r="B5281" s="155">
        <v>6</v>
      </c>
      <c r="C5281" s="153">
        <v>136.431071</v>
      </c>
    </row>
    <row r="5282" spans="1:3" x14ac:dyDescent="0.3">
      <c r="A5282" s="156">
        <v>41859.291666653902</v>
      </c>
      <c r="B5282" s="155">
        <v>7</v>
      </c>
      <c r="C5282" s="153">
        <v>147.40464299999999</v>
      </c>
    </row>
    <row r="5283" spans="1:3" x14ac:dyDescent="0.3">
      <c r="A5283" s="156">
        <v>41859.333333320566</v>
      </c>
      <c r="B5283" s="155">
        <v>8</v>
      </c>
      <c r="C5283" s="153">
        <v>156.707517</v>
      </c>
    </row>
    <row r="5284" spans="1:3" x14ac:dyDescent="0.3">
      <c r="A5284" s="156">
        <v>41859.374999987231</v>
      </c>
      <c r="B5284" s="155">
        <v>9</v>
      </c>
      <c r="C5284" s="153">
        <v>165.941328</v>
      </c>
    </row>
    <row r="5285" spans="1:3" x14ac:dyDescent="0.3">
      <c r="A5285" s="156">
        <v>41859.416666653895</v>
      </c>
      <c r="B5285" s="155">
        <v>10</v>
      </c>
      <c r="C5285" s="153">
        <v>172.165212</v>
      </c>
    </row>
    <row r="5286" spans="1:3" x14ac:dyDescent="0.3">
      <c r="A5286" s="156">
        <v>41859.458333320559</v>
      </c>
      <c r="B5286" s="155">
        <v>11</v>
      </c>
      <c r="C5286" s="153">
        <v>177.760963</v>
      </c>
    </row>
    <row r="5287" spans="1:3" x14ac:dyDescent="0.3">
      <c r="A5287" s="156">
        <v>41859.499999987223</v>
      </c>
      <c r="B5287" s="155">
        <v>12</v>
      </c>
      <c r="C5287" s="153">
        <v>180.40023299999996</v>
      </c>
    </row>
    <row r="5288" spans="1:3" x14ac:dyDescent="0.3">
      <c r="A5288" s="156">
        <v>41859.541666653888</v>
      </c>
      <c r="B5288" s="155">
        <v>13</v>
      </c>
      <c r="C5288" s="153">
        <v>180.112717</v>
      </c>
    </row>
    <row r="5289" spans="1:3" x14ac:dyDescent="0.3">
      <c r="A5289" s="156">
        <v>41859.583333320552</v>
      </c>
      <c r="B5289" s="155">
        <v>14</v>
      </c>
      <c r="C5289" s="153">
        <v>175.512553</v>
      </c>
    </row>
    <row r="5290" spans="1:3" x14ac:dyDescent="0.3">
      <c r="A5290" s="156">
        <v>41859.624999987216</v>
      </c>
      <c r="B5290" s="155">
        <v>15</v>
      </c>
      <c r="C5290" s="153">
        <v>172.90649200000001</v>
      </c>
    </row>
    <row r="5291" spans="1:3" x14ac:dyDescent="0.3">
      <c r="A5291" s="156">
        <v>41859.66666665388</v>
      </c>
      <c r="B5291" s="155">
        <v>16</v>
      </c>
      <c r="C5291" s="153">
        <v>168.36474199999998</v>
      </c>
    </row>
    <row r="5292" spans="1:3" x14ac:dyDescent="0.3">
      <c r="A5292" s="156">
        <v>41859.708333320545</v>
      </c>
      <c r="B5292" s="155">
        <v>17</v>
      </c>
      <c r="C5292" s="153">
        <v>164.691237</v>
      </c>
    </row>
    <row r="5293" spans="1:3" x14ac:dyDescent="0.3">
      <c r="A5293" s="156">
        <v>41859.749999987209</v>
      </c>
      <c r="B5293" s="155">
        <v>18</v>
      </c>
      <c r="C5293" s="153">
        <v>159.44783699999999</v>
      </c>
    </row>
    <row r="5294" spans="1:3" x14ac:dyDescent="0.3">
      <c r="A5294" s="156">
        <v>41859.791666653873</v>
      </c>
      <c r="B5294" s="155">
        <v>19</v>
      </c>
      <c r="C5294" s="153">
        <v>149.59888000000001</v>
      </c>
    </row>
    <row r="5295" spans="1:3" x14ac:dyDescent="0.3">
      <c r="A5295" s="156">
        <v>41859.833333320537</v>
      </c>
      <c r="B5295" s="155">
        <v>20</v>
      </c>
      <c r="C5295" s="153">
        <v>142.94436200000001</v>
      </c>
    </row>
    <row r="5296" spans="1:3" x14ac:dyDescent="0.3">
      <c r="A5296" s="156">
        <v>41859.874999987202</v>
      </c>
      <c r="B5296" s="155">
        <v>21</v>
      </c>
      <c r="C5296" s="153">
        <v>140.30374800000001</v>
      </c>
    </row>
    <row r="5297" spans="1:3" x14ac:dyDescent="0.3">
      <c r="A5297" s="156">
        <v>41859.916666653866</v>
      </c>
      <c r="B5297" s="155">
        <v>22</v>
      </c>
      <c r="C5297" s="153">
        <v>142.39972899999998</v>
      </c>
    </row>
    <row r="5298" spans="1:3" x14ac:dyDescent="0.3">
      <c r="A5298" s="156">
        <v>41859.95833332053</v>
      </c>
      <c r="B5298" s="155">
        <v>23</v>
      </c>
      <c r="C5298" s="153">
        <v>141.009063</v>
      </c>
    </row>
    <row r="5299" spans="1:3" x14ac:dyDescent="0.3">
      <c r="A5299" s="156">
        <v>41859.95833332053</v>
      </c>
      <c r="B5299" s="155">
        <v>24</v>
      </c>
      <c r="C5299" s="153">
        <v>137.486906</v>
      </c>
    </row>
    <row r="5300" spans="1:3" x14ac:dyDescent="0.3">
      <c r="A5300" s="156">
        <v>41860.041666653859</v>
      </c>
      <c r="B5300" s="155">
        <v>1</v>
      </c>
      <c r="C5300" s="153">
        <v>133.78699500000002</v>
      </c>
    </row>
    <row r="5301" spans="1:3" x14ac:dyDescent="0.3">
      <c r="A5301" s="156">
        <v>41860.083333320523</v>
      </c>
      <c r="B5301" s="155">
        <v>2</v>
      </c>
      <c r="C5301" s="153">
        <v>130.12918500000001</v>
      </c>
    </row>
    <row r="5302" spans="1:3" x14ac:dyDescent="0.3">
      <c r="A5302" s="156">
        <v>41860.124999987187</v>
      </c>
      <c r="B5302" s="155">
        <v>3</v>
      </c>
      <c r="C5302" s="153">
        <v>126.86720700000001</v>
      </c>
    </row>
    <row r="5303" spans="1:3" x14ac:dyDescent="0.3">
      <c r="A5303" s="156">
        <v>41860.166666653851</v>
      </c>
      <c r="B5303" s="155">
        <v>4</v>
      </c>
      <c r="C5303" s="153">
        <v>124.62626399999999</v>
      </c>
    </row>
    <row r="5304" spans="1:3" x14ac:dyDescent="0.3">
      <c r="A5304" s="156">
        <v>41860.208333320516</v>
      </c>
      <c r="B5304" s="155">
        <v>5</v>
      </c>
      <c r="C5304" s="153">
        <v>122.55976699999999</v>
      </c>
    </row>
    <row r="5305" spans="1:3" x14ac:dyDescent="0.3">
      <c r="A5305" s="156">
        <v>41860.24999998718</v>
      </c>
      <c r="B5305" s="155">
        <v>6</v>
      </c>
      <c r="C5305" s="153">
        <v>124.483947</v>
      </c>
    </row>
    <row r="5306" spans="1:3" x14ac:dyDescent="0.3">
      <c r="A5306" s="156">
        <v>41860.291666653844</v>
      </c>
      <c r="B5306" s="155">
        <v>7</v>
      </c>
      <c r="C5306" s="153">
        <v>125.400642</v>
      </c>
    </row>
    <row r="5307" spans="1:3" x14ac:dyDescent="0.3">
      <c r="A5307" s="156">
        <v>41860.333333320508</v>
      </c>
      <c r="B5307" s="155">
        <v>8</v>
      </c>
      <c r="C5307" s="153">
        <v>122.83988599999999</v>
      </c>
    </row>
    <row r="5308" spans="1:3" x14ac:dyDescent="0.3">
      <c r="A5308" s="156">
        <v>41860.374999987172</v>
      </c>
      <c r="B5308" s="155">
        <v>9</v>
      </c>
      <c r="C5308" s="153">
        <v>121.261213</v>
      </c>
    </row>
    <row r="5309" spans="1:3" x14ac:dyDescent="0.3">
      <c r="A5309" s="156">
        <v>41860.416666653837</v>
      </c>
      <c r="B5309" s="155">
        <v>10</v>
      </c>
      <c r="C5309" s="153">
        <v>121.491563</v>
      </c>
    </row>
    <row r="5310" spans="1:3" x14ac:dyDescent="0.3">
      <c r="A5310" s="156">
        <v>41860.458333320501</v>
      </c>
      <c r="B5310" s="155">
        <v>11</v>
      </c>
      <c r="C5310" s="153">
        <v>121.68925400000001</v>
      </c>
    </row>
    <row r="5311" spans="1:3" x14ac:dyDescent="0.3">
      <c r="A5311" s="156">
        <v>41860.499999987165</v>
      </c>
      <c r="B5311" s="155">
        <v>12</v>
      </c>
      <c r="C5311" s="153">
        <v>123.61558100000001</v>
      </c>
    </row>
    <row r="5312" spans="1:3" x14ac:dyDescent="0.3">
      <c r="A5312" s="156">
        <v>41860.541666653829</v>
      </c>
      <c r="B5312" s="155">
        <v>13</v>
      </c>
      <c r="C5312" s="153">
        <v>122.69036999999999</v>
      </c>
    </row>
    <row r="5313" spans="1:3" x14ac:dyDescent="0.3">
      <c r="A5313" s="156">
        <v>41860.583333320494</v>
      </c>
      <c r="B5313" s="155">
        <v>14</v>
      </c>
      <c r="C5313" s="153">
        <v>120.527365</v>
      </c>
    </row>
    <row r="5314" spans="1:3" x14ac:dyDescent="0.3">
      <c r="A5314" s="156">
        <v>41860.624999987158</v>
      </c>
      <c r="B5314" s="155">
        <v>15</v>
      </c>
      <c r="C5314" s="153">
        <v>116.64013899999999</v>
      </c>
    </row>
    <row r="5315" spans="1:3" x14ac:dyDescent="0.3">
      <c r="A5315" s="156">
        <v>41860.666666653822</v>
      </c>
      <c r="B5315" s="155">
        <v>16</v>
      </c>
      <c r="C5315" s="153">
        <v>114.59198599999999</v>
      </c>
    </row>
    <row r="5316" spans="1:3" x14ac:dyDescent="0.3">
      <c r="A5316" s="156">
        <v>41860.708333320486</v>
      </c>
      <c r="B5316" s="155">
        <v>17</v>
      </c>
      <c r="C5316" s="153">
        <v>111.73979700000001</v>
      </c>
    </row>
    <row r="5317" spans="1:3" x14ac:dyDescent="0.3">
      <c r="A5317" s="156">
        <v>41860.749999987151</v>
      </c>
      <c r="B5317" s="155">
        <v>18</v>
      </c>
      <c r="C5317" s="153">
        <v>109.60416900000001</v>
      </c>
    </row>
    <row r="5318" spans="1:3" x14ac:dyDescent="0.3">
      <c r="A5318" s="156">
        <v>41860.791666653815</v>
      </c>
      <c r="B5318" s="155">
        <v>19</v>
      </c>
      <c r="C5318" s="153">
        <v>106.98783399999999</v>
      </c>
    </row>
    <row r="5319" spans="1:3" x14ac:dyDescent="0.3">
      <c r="A5319" s="156">
        <v>41860.833333320479</v>
      </c>
      <c r="B5319" s="155">
        <v>20</v>
      </c>
      <c r="C5319" s="153">
        <v>106.34914699999999</v>
      </c>
    </row>
    <row r="5320" spans="1:3" x14ac:dyDescent="0.3">
      <c r="A5320" s="156">
        <v>41860.874999987143</v>
      </c>
      <c r="B5320" s="155">
        <v>21</v>
      </c>
      <c r="C5320" s="153">
        <v>106.04720599999999</v>
      </c>
    </row>
    <row r="5321" spans="1:3" x14ac:dyDescent="0.3">
      <c r="A5321" s="156">
        <v>41860.916666653808</v>
      </c>
      <c r="B5321" s="155">
        <v>22</v>
      </c>
      <c r="C5321" s="153">
        <v>107.01070700000001</v>
      </c>
    </row>
    <row r="5322" spans="1:3" x14ac:dyDescent="0.3">
      <c r="A5322" s="156">
        <v>41860.958333320472</v>
      </c>
      <c r="B5322" s="155">
        <v>23</v>
      </c>
      <c r="C5322" s="153">
        <v>106.08596599999998</v>
      </c>
    </row>
    <row r="5323" spans="1:3" x14ac:dyDescent="0.3">
      <c r="A5323" s="156">
        <v>41860.958333320472</v>
      </c>
      <c r="B5323" s="155">
        <v>24</v>
      </c>
      <c r="C5323" s="153">
        <v>105.548416</v>
      </c>
    </row>
    <row r="5324" spans="1:3" x14ac:dyDescent="0.3">
      <c r="A5324" s="156">
        <v>41861.0416666538</v>
      </c>
      <c r="B5324" s="155">
        <v>1</v>
      </c>
      <c r="C5324" s="153">
        <v>104.43006500000001</v>
      </c>
    </row>
    <row r="5325" spans="1:3" x14ac:dyDescent="0.3">
      <c r="A5325" s="156">
        <v>41861.083333320465</v>
      </c>
      <c r="B5325" s="155">
        <v>2</v>
      </c>
      <c r="C5325" s="153">
        <v>103.328847</v>
      </c>
    </row>
    <row r="5326" spans="1:3" x14ac:dyDescent="0.3">
      <c r="A5326" s="156">
        <v>41861.124999987129</v>
      </c>
      <c r="B5326" s="155">
        <v>3</v>
      </c>
      <c r="C5326" s="153">
        <v>101.9906</v>
      </c>
    </row>
    <row r="5327" spans="1:3" x14ac:dyDescent="0.3">
      <c r="A5327" s="156">
        <v>41861.166666653793</v>
      </c>
      <c r="B5327" s="155">
        <v>4</v>
      </c>
      <c r="C5327" s="153">
        <v>101.40739500000001</v>
      </c>
    </row>
    <row r="5328" spans="1:3" x14ac:dyDescent="0.3">
      <c r="A5328" s="156">
        <v>41861.208333320457</v>
      </c>
      <c r="B5328" s="155">
        <v>5</v>
      </c>
      <c r="C5328" s="153">
        <v>99.304116999999991</v>
      </c>
    </row>
    <row r="5329" spans="1:3" x14ac:dyDescent="0.3">
      <c r="A5329" s="156">
        <v>41861.249999987122</v>
      </c>
      <c r="B5329" s="155">
        <v>6</v>
      </c>
      <c r="C5329" s="153">
        <v>99.744333000000012</v>
      </c>
    </row>
    <row r="5330" spans="1:3" x14ac:dyDescent="0.3">
      <c r="A5330" s="156">
        <v>41861.291666653786</v>
      </c>
      <c r="B5330" s="155">
        <v>7</v>
      </c>
      <c r="C5330" s="153">
        <v>101.74353500000001</v>
      </c>
    </row>
    <row r="5331" spans="1:3" x14ac:dyDescent="0.3">
      <c r="A5331" s="156">
        <v>41861.33333332045</v>
      </c>
      <c r="B5331" s="155">
        <v>8</v>
      </c>
      <c r="C5331" s="153">
        <v>100.536705</v>
      </c>
    </row>
    <row r="5332" spans="1:3" x14ac:dyDescent="0.3">
      <c r="A5332" s="156">
        <v>41861.374999987114</v>
      </c>
      <c r="B5332" s="155">
        <v>9</v>
      </c>
      <c r="C5332" s="153">
        <v>100.209728</v>
      </c>
    </row>
    <row r="5333" spans="1:3" x14ac:dyDescent="0.3">
      <c r="A5333" s="156">
        <v>41861.416666653779</v>
      </c>
      <c r="B5333" s="155">
        <v>10</v>
      </c>
      <c r="C5333" s="153">
        <v>101.878033</v>
      </c>
    </row>
    <row r="5334" spans="1:3" x14ac:dyDescent="0.3">
      <c r="A5334" s="156">
        <v>41861.458333320443</v>
      </c>
      <c r="B5334" s="155">
        <v>11</v>
      </c>
      <c r="C5334" s="153">
        <v>103.25645600000001</v>
      </c>
    </row>
    <row r="5335" spans="1:3" x14ac:dyDescent="0.3">
      <c r="A5335" s="156">
        <v>41861.499999987107</v>
      </c>
      <c r="B5335" s="155">
        <v>12</v>
      </c>
      <c r="C5335" s="153">
        <v>105.06902299999999</v>
      </c>
    </row>
    <row r="5336" spans="1:3" x14ac:dyDescent="0.3">
      <c r="A5336" s="156">
        <v>41861.541666653771</v>
      </c>
      <c r="B5336" s="155">
        <v>13</v>
      </c>
      <c r="C5336" s="153">
        <v>106.367176</v>
      </c>
    </row>
    <row r="5337" spans="1:3" x14ac:dyDescent="0.3">
      <c r="A5337" s="156">
        <v>41861.583333320435</v>
      </c>
      <c r="B5337" s="155">
        <v>14</v>
      </c>
      <c r="C5337" s="153">
        <v>106.977148</v>
      </c>
    </row>
    <row r="5338" spans="1:3" x14ac:dyDescent="0.3">
      <c r="A5338" s="156">
        <v>41861.6249999871</v>
      </c>
      <c r="B5338" s="155">
        <v>15</v>
      </c>
      <c r="C5338" s="153">
        <v>106.946922</v>
      </c>
    </row>
    <row r="5339" spans="1:3" x14ac:dyDescent="0.3">
      <c r="A5339" s="156">
        <v>41861.666666653764</v>
      </c>
      <c r="B5339" s="155">
        <v>16</v>
      </c>
      <c r="C5339" s="153">
        <v>106.04962700000002</v>
      </c>
    </row>
    <row r="5340" spans="1:3" x14ac:dyDescent="0.3">
      <c r="A5340" s="156">
        <v>41861.708333320428</v>
      </c>
      <c r="B5340" s="155">
        <v>17</v>
      </c>
      <c r="C5340" s="153">
        <v>106.89778999999999</v>
      </c>
    </row>
    <row r="5341" spans="1:3" x14ac:dyDescent="0.3">
      <c r="A5341" s="156">
        <v>41861.749999987092</v>
      </c>
      <c r="B5341" s="155">
        <v>18</v>
      </c>
      <c r="C5341" s="153">
        <v>106.61872299999999</v>
      </c>
    </row>
    <row r="5342" spans="1:3" x14ac:dyDescent="0.3">
      <c r="A5342" s="156">
        <v>41861.791666653757</v>
      </c>
      <c r="B5342" s="155">
        <v>19</v>
      </c>
      <c r="C5342" s="153">
        <v>104.711116</v>
      </c>
    </row>
    <row r="5343" spans="1:3" x14ac:dyDescent="0.3">
      <c r="A5343" s="156">
        <v>41861.833333320421</v>
      </c>
      <c r="B5343" s="155">
        <v>20</v>
      </c>
      <c r="C5343" s="153">
        <v>103.46265500000001</v>
      </c>
    </row>
    <row r="5344" spans="1:3" x14ac:dyDescent="0.3">
      <c r="A5344" s="156">
        <v>41861.874999987085</v>
      </c>
      <c r="B5344" s="155">
        <v>21</v>
      </c>
      <c r="C5344" s="153">
        <v>103.73942199999999</v>
      </c>
    </row>
    <row r="5345" spans="1:3" x14ac:dyDescent="0.3">
      <c r="A5345" s="156">
        <v>41861.916666653749</v>
      </c>
      <c r="B5345" s="155">
        <v>22</v>
      </c>
      <c r="C5345" s="153">
        <v>106.95554800000001</v>
      </c>
    </row>
    <row r="5346" spans="1:3" x14ac:dyDescent="0.3">
      <c r="A5346" s="156">
        <v>41861.958333320414</v>
      </c>
      <c r="B5346" s="155">
        <v>23</v>
      </c>
      <c r="C5346" s="153">
        <v>106.93323900000001</v>
      </c>
    </row>
    <row r="5347" spans="1:3" x14ac:dyDescent="0.3">
      <c r="A5347" s="156">
        <v>41861.958333320414</v>
      </c>
      <c r="B5347" s="155">
        <v>24</v>
      </c>
      <c r="C5347" s="153">
        <v>106.11867100000001</v>
      </c>
    </row>
    <row r="5348" spans="1:3" x14ac:dyDescent="0.3">
      <c r="A5348" s="156">
        <v>41862.041666653742</v>
      </c>
      <c r="B5348" s="155">
        <v>1</v>
      </c>
      <c r="C5348" s="153">
        <v>105.952783</v>
      </c>
    </row>
    <row r="5349" spans="1:3" x14ac:dyDescent="0.3">
      <c r="A5349" s="156">
        <v>41862.083333320406</v>
      </c>
      <c r="B5349" s="155">
        <v>2</v>
      </c>
      <c r="C5349" s="153">
        <v>106.074341</v>
      </c>
    </row>
    <row r="5350" spans="1:3" x14ac:dyDescent="0.3">
      <c r="A5350" s="156">
        <v>41862.124999987071</v>
      </c>
      <c r="B5350" s="155">
        <v>3</v>
      </c>
      <c r="C5350" s="153">
        <v>106.356891</v>
      </c>
    </row>
    <row r="5351" spans="1:3" x14ac:dyDescent="0.3">
      <c r="A5351" s="156">
        <v>41862.166666653735</v>
      </c>
      <c r="B5351" s="155">
        <v>4</v>
      </c>
      <c r="C5351" s="153">
        <v>107.54151499999999</v>
      </c>
    </row>
    <row r="5352" spans="1:3" x14ac:dyDescent="0.3">
      <c r="A5352" s="156">
        <v>41862.208333320399</v>
      </c>
      <c r="B5352" s="155">
        <v>5</v>
      </c>
      <c r="C5352" s="153">
        <v>109.882001</v>
      </c>
    </row>
    <row r="5353" spans="1:3" x14ac:dyDescent="0.3">
      <c r="A5353" s="156">
        <v>41862.249999987063</v>
      </c>
      <c r="B5353" s="155">
        <v>6</v>
      </c>
      <c r="C5353" s="153">
        <v>118.764064</v>
      </c>
    </row>
    <row r="5354" spans="1:3" x14ac:dyDescent="0.3">
      <c r="A5354" s="156">
        <v>41862.291666653728</v>
      </c>
      <c r="B5354" s="155">
        <v>7</v>
      </c>
      <c r="C5354" s="153">
        <v>133.15928600000001</v>
      </c>
    </row>
    <row r="5355" spans="1:3" x14ac:dyDescent="0.3">
      <c r="A5355" s="156">
        <v>41862.333333320392</v>
      </c>
      <c r="B5355" s="155">
        <v>8</v>
      </c>
      <c r="C5355" s="153">
        <v>148.05866900000001</v>
      </c>
    </row>
    <row r="5356" spans="1:3" x14ac:dyDescent="0.3">
      <c r="A5356" s="156">
        <v>41862.374999987056</v>
      </c>
      <c r="B5356" s="155">
        <v>9</v>
      </c>
      <c r="C5356" s="153">
        <v>160.07821799999996</v>
      </c>
    </row>
    <row r="5357" spans="1:3" x14ac:dyDescent="0.3">
      <c r="A5357" s="156">
        <v>41862.41666665372</v>
      </c>
      <c r="B5357" s="155">
        <v>10</v>
      </c>
      <c r="C5357" s="153">
        <v>171.12165700000003</v>
      </c>
    </row>
    <row r="5358" spans="1:3" x14ac:dyDescent="0.3">
      <c r="A5358" s="156">
        <v>41862.458333320385</v>
      </c>
      <c r="B5358" s="155">
        <v>11</v>
      </c>
      <c r="C5358" s="153">
        <v>175.46716900000001</v>
      </c>
    </row>
    <row r="5359" spans="1:3" x14ac:dyDescent="0.3">
      <c r="A5359" s="156">
        <v>41862.499999987049</v>
      </c>
      <c r="B5359" s="155">
        <v>12</v>
      </c>
      <c r="C5359" s="153">
        <v>178.328181</v>
      </c>
    </row>
    <row r="5360" spans="1:3" x14ac:dyDescent="0.3">
      <c r="A5360" s="156">
        <v>41862.541666653713</v>
      </c>
      <c r="B5360" s="155">
        <v>13</v>
      </c>
      <c r="C5360" s="153">
        <v>181.95104899999998</v>
      </c>
    </row>
    <row r="5361" spans="1:3" x14ac:dyDescent="0.3">
      <c r="A5361" s="156">
        <v>41862.583333320377</v>
      </c>
      <c r="B5361" s="155">
        <v>14</v>
      </c>
      <c r="C5361" s="153">
        <v>178.69771300000002</v>
      </c>
    </row>
    <row r="5362" spans="1:3" x14ac:dyDescent="0.3">
      <c r="A5362" s="156">
        <v>41862.624999987042</v>
      </c>
      <c r="B5362" s="155">
        <v>15</v>
      </c>
      <c r="C5362" s="153">
        <v>176.82942600000001</v>
      </c>
    </row>
    <row r="5363" spans="1:3" x14ac:dyDescent="0.3">
      <c r="A5363" s="156">
        <v>41862.666666653706</v>
      </c>
      <c r="B5363" s="155">
        <v>16</v>
      </c>
      <c r="C5363" s="153">
        <v>173.35988900000001</v>
      </c>
    </row>
    <row r="5364" spans="1:3" x14ac:dyDescent="0.3">
      <c r="A5364" s="156">
        <v>41862.70833332037</v>
      </c>
      <c r="B5364" s="155">
        <v>17</v>
      </c>
      <c r="C5364" s="153">
        <v>171.33133000000001</v>
      </c>
    </row>
    <row r="5365" spans="1:3" x14ac:dyDescent="0.3">
      <c r="A5365" s="156">
        <v>41862.749999987034</v>
      </c>
      <c r="B5365" s="155">
        <v>18</v>
      </c>
      <c r="C5365" s="153">
        <v>164.59955500000001</v>
      </c>
    </row>
    <row r="5366" spans="1:3" x14ac:dyDescent="0.3">
      <c r="A5366" s="156">
        <v>41862.791666653698</v>
      </c>
      <c r="B5366" s="155">
        <v>19</v>
      </c>
      <c r="C5366" s="153">
        <v>156.99382899999998</v>
      </c>
    </row>
    <row r="5367" spans="1:3" x14ac:dyDescent="0.3">
      <c r="A5367" s="156">
        <v>41862.833333320363</v>
      </c>
      <c r="B5367" s="155">
        <v>20</v>
      </c>
      <c r="C5367" s="153">
        <v>149.475334</v>
      </c>
    </row>
    <row r="5368" spans="1:3" x14ac:dyDescent="0.3">
      <c r="A5368" s="156">
        <v>41862.874999987027</v>
      </c>
      <c r="B5368" s="155">
        <v>21</v>
      </c>
      <c r="C5368" s="153">
        <v>145.818592</v>
      </c>
    </row>
    <row r="5369" spans="1:3" x14ac:dyDescent="0.3">
      <c r="A5369" s="156">
        <v>41862.916666653691</v>
      </c>
      <c r="B5369" s="155">
        <v>22</v>
      </c>
      <c r="C5369" s="153">
        <v>147.35659000000001</v>
      </c>
    </row>
    <row r="5370" spans="1:3" x14ac:dyDescent="0.3">
      <c r="A5370" s="156">
        <v>41862.958333320355</v>
      </c>
      <c r="B5370" s="155">
        <v>23</v>
      </c>
      <c r="C5370" s="153">
        <v>146.62135000000001</v>
      </c>
    </row>
    <row r="5371" spans="1:3" x14ac:dyDescent="0.3">
      <c r="A5371" s="156">
        <v>41862.958333320355</v>
      </c>
      <c r="B5371" s="155">
        <v>24</v>
      </c>
      <c r="C5371" s="153">
        <v>144.62924099999998</v>
      </c>
    </row>
    <row r="5372" spans="1:3" x14ac:dyDescent="0.3">
      <c r="A5372" s="156">
        <v>41863.041666653684</v>
      </c>
      <c r="B5372" s="155">
        <v>1</v>
      </c>
      <c r="C5372" s="153">
        <v>139.046199</v>
      </c>
    </row>
    <row r="5373" spans="1:3" x14ac:dyDescent="0.3">
      <c r="A5373" s="156">
        <v>41863.083333320348</v>
      </c>
      <c r="B5373" s="155">
        <v>2</v>
      </c>
      <c r="C5373" s="153">
        <v>135.99747499999998</v>
      </c>
    </row>
    <row r="5374" spans="1:3" x14ac:dyDescent="0.3">
      <c r="A5374" s="156">
        <v>41863.124999987012</v>
      </c>
      <c r="B5374" s="155">
        <v>3</v>
      </c>
      <c r="C5374" s="153">
        <v>132.855424</v>
      </c>
    </row>
    <row r="5375" spans="1:3" x14ac:dyDescent="0.3">
      <c r="A5375" s="156">
        <v>41863.166666653677</v>
      </c>
      <c r="B5375" s="155">
        <v>4</v>
      </c>
      <c r="C5375" s="153">
        <v>130.08144999999999</v>
      </c>
    </row>
    <row r="5376" spans="1:3" x14ac:dyDescent="0.3">
      <c r="A5376" s="156">
        <v>41863.208333320341</v>
      </c>
      <c r="B5376" s="155">
        <v>5</v>
      </c>
      <c r="C5376" s="153">
        <v>129.05555700000002</v>
      </c>
    </row>
    <row r="5377" spans="1:3" x14ac:dyDescent="0.3">
      <c r="A5377" s="156">
        <v>41863.249999987005</v>
      </c>
      <c r="B5377" s="155">
        <v>6</v>
      </c>
      <c r="C5377" s="153">
        <v>135.73771099999999</v>
      </c>
    </row>
    <row r="5378" spans="1:3" x14ac:dyDescent="0.3">
      <c r="A5378" s="156">
        <v>41863.291666653669</v>
      </c>
      <c r="B5378" s="155">
        <v>7</v>
      </c>
      <c r="C5378" s="153">
        <v>146.19200900000001</v>
      </c>
    </row>
    <row r="5379" spans="1:3" x14ac:dyDescent="0.3">
      <c r="A5379" s="156">
        <v>41863.333333320334</v>
      </c>
      <c r="B5379" s="155">
        <v>8</v>
      </c>
      <c r="C5379" s="153">
        <v>157.620013</v>
      </c>
    </row>
    <row r="5380" spans="1:3" x14ac:dyDescent="0.3">
      <c r="A5380" s="156">
        <v>41863.374999986998</v>
      </c>
      <c r="B5380" s="155">
        <v>9</v>
      </c>
      <c r="C5380" s="153">
        <v>169.44123100000002</v>
      </c>
    </row>
    <row r="5381" spans="1:3" x14ac:dyDescent="0.3">
      <c r="A5381" s="156">
        <v>41863.416666653662</v>
      </c>
      <c r="B5381" s="155">
        <v>10</v>
      </c>
      <c r="C5381" s="153">
        <v>177.08283700000001</v>
      </c>
    </row>
    <row r="5382" spans="1:3" x14ac:dyDescent="0.3">
      <c r="A5382" s="156">
        <v>41863.458333320326</v>
      </c>
      <c r="B5382" s="155">
        <v>11</v>
      </c>
      <c r="C5382" s="153">
        <v>180.14423699999998</v>
      </c>
    </row>
    <row r="5383" spans="1:3" x14ac:dyDescent="0.3">
      <c r="A5383" s="156">
        <v>41863.499999986991</v>
      </c>
      <c r="B5383" s="155">
        <v>12</v>
      </c>
      <c r="C5383" s="153">
        <v>182.31294500000001</v>
      </c>
    </row>
    <row r="5384" spans="1:3" x14ac:dyDescent="0.3">
      <c r="A5384" s="156">
        <v>41863.541666653655</v>
      </c>
      <c r="B5384" s="155">
        <v>13</v>
      </c>
      <c r="C5384" s="153">
        <v>185.12083999999999</v>
      </c>
    </row>
    <row r="5385" spans="1:3" x14ac:dyDescent="0.3">
      <c r="A5385" s="156">
        <v>41863.583333320319</v>
      </c>
      <c r="B5385" s="155">
        <v>14</v>
      </c>
      <c r="C5385" s="153">
        <v>182.84453100000002</v>
      </c>
    </row>
    <row r="5386" spans="1:3" x14ac:dyDescent="0.3">
      <c r="A5386" s="156">
        <v>41863.624999986983</v>
      </c>
      <c r="B5386" s="155">
        <v>15</v>
      </c>
      <c r="C5386" s="153">
        <v>180.42722400000002</v>
      </c>
    </row>
    <row r="5387" spans="1:3" x14ac:dyDescent="0.3">
      <c r="A5387" s="156">
        <v>41863.666666653648</v>
      </c>
      <c r="B5387" s="155">
        <v>16</v>
      </c>
      <c r="C5387" s="153">
        <v>175.771219</v>
      </c>
    </row>
    <row r="5388" spans="1:3" x14ac:dyDescent="0.3">
      <c r="A5388" s="156">
        <v>41863.708333320312</v>
      </c>
      <c r="B5388" s="155">
        <v>17</v>
      </c>
      <c r="C5388" s="153">
        <v>172.808739</v>
      </c>
    </row>
    <row r="5389" spans="1:3" x14ac:dyDescent="0.3">
      <c r="A5389" s="156">
        <v>41863.749999986976</v>
      </c>
      <c r="B5389" s="155">
        <v>18</v>
      </c>
      <c r="C5389" s="153">
        <v>166.22215499999999</v>
      </c>
    </row>
    <row r="5390" spans="1:3" x14ac:dyDescent="0.3">
      <c r="A5390" s="156">
        <v>41863.79166665364</v>
      </c>
      <c r="B5390" s="155">
        <v>19</v>
      </c>
      <c r="C5390" s="153">
        <v>156.510291</v>
      </c>
    </row>
    <row r="5391" spans="1:3" x14ac:dyDescent="0.3">
      <c r="A5391" s="156">
        <v>41863.833333320305</v>
      </c>
      <c r="B5391" s="155">
        <v>20</v>
      </c>
      <c r="C5391" s="153">
        <v>148.53572600000001</v>
      </c>
    </row>
    <row r="5392" spans="1:3" x14ac:dyDescent="0.3">
      <c r="A5392" s="156">
        <v>41863.874999986969</v>
      </c>
      <c r="B5392" s="155">
        <v>21</v>
      </c>
      <c r="C5392" s="153">
        <v>145.26721400000002</v>
      </c>
    </row>
    <row r="5393" spans="1:3" x14ac:dyDescent="0.3">
      <c r="A5393" s="156">
        <v>41863.916666653633</v>
      </c>
      <c r="B5393" s="155">
        <v>22</v>
      </c>
      <c r="C5393" s="153">
        <v>148.72977299999999</v>
      </c>
    </row>
    <row r="5394" spans="1:3" x14ac:dyDescent="0.3">
      <c r="A5394" s="156">
        <v>41863.958333320297</v>
      </c>
      <c r="B5394" s="155">
        <v>23</v>
      </c>
      <c r="C5394" s="153">
        <v>148.39248600000002</v>
      </c>
    </row>
    <row r="5395" spans="1:3" x14ac:dyDescent="0.3">
      <c r="A5395" s="156">
        <v>41863.958333320297</v>
      </c>
      <c r="B5395" s="155">
        <v>24</v>
      </c>
      <c r="C5395" s="153">
        <v>145.410864</v>
      </c>
    </row>
    <row r="5396" spans="1:3" x14ac:dyDescent="0.3">
      <c r="A5396" s="156">
        <v>41864.041666653626</v>
      </c>
      <c r="B5396" s="155">
        <v>1</v>
      </c>
      <c r="C5396" s="153">
        <v>140.88220200000001</v>
      </c>
    </row>
    <row r="5397" spans="1:3" x14ac:dyDescent="0.3">
      <c r="A5397" s="156">
        <v>41864.08333332029</v>
      </c>
      <c r="B5397" s="155">
        <v>2</v>
      </c>
      <c r="C5397" s="153">
        <v>136.65399299999999</v>
      </c>
    </row>
    <row r="5398" spans="1:3" x14ac:dyDescent="0.3">
      <c r="A5398" s="156">
        <v>41864.124999986954</v>
      </c>
      <c r="B5398" s="155">
        <v>3</v>
      </c>
      <c r="C5398" s="153">
        <v>133.53866400000001</v>
      </c>
    </row>
    <row r="5399" spans="1:3" x14ac:dyDescent="0.3">
      <c r="A5399" s="156">
        <v>41864.166666653618</v>
      </c>
      <c r="B5399" s="155">
        <v>4</v>
      </c>
      <c r="C5399" s="153">
        <v>130.46504400000001</v>
      </c>
    </row>
    <row r="5400" spans="1:3" x14ac:dyDescent="0.3">
      <c r="A5400" s="156">
        <v>41864.208333320283</v>
      </c>
      <c r="B5400" s="155">
        <v>5</v>
      </c>
      <c r="C5400" s="153">
        <v>130.25872100000001</v>
      </c>
    </row>
    <row r="5401" spans="1:3" x14ac:dyDescent="0.3">
      <c r="A5401" s="156">
        <v>41864.249999986947</v>
      </c>
      <c r="B5401" s="155">
        <v>6</v>
      </c>
      <c r="C5401" s="153">
        <v>134.808583</v>
      </c>
    </row>
    <row r="5402" spans="1:3" x14ac:dyDescent="0.3">
      <c r="A5402" s="156">
        <v>41864.291666653611</v>
      </c>
      <c r="B5402" s="155">
        <v>7</v>
      </c>
      <c r="C5402" s="153">
        <v>146.11612100000002</v>
      </c>
    </row>
    <row r="5403" spans="1:3" x14ac:dyDescent="0.3">
      <c r="A5403" s="156">
        <v>41864.333333320275</v>
      </c>
      <c r="B5403" s="155">
        <v>8</v>
      </c>
      <c r="C5403" s="153">
        <v>158.80295099999998</v>
      </c>
    </row>
    <row r="5404" spans="1:3" x14ac:dyDescent="0.3">
      <c r="A5404" s="156">
        <v>41864.37499998694</v>
      </c>
      <c r="B5404" s="155">
        <v>9</v>
      </c>
      <c r="C5404" s="153">
        <v>167.20682100000002</v>
      </c>
    </row>
    <row r="5405" spans="1:3" x14ac:dyDescent="0.3">
      <c r="A5405" s="156">
        <v>41864.416666653604</v>
      </c>
      <c r="B5405" s="155">
        <v>10</v>
      </c>
      <c r="C5405" s="153">
        <v>173.60015200000001</v>
      </c>
    </row>
    <row r="5406" spans="1:3" x14ac:dyDescent="0.3">
      <c r="A5406" s="156">
        <v>41864.458333320268</v>
      </c>
      <c r="B5406" s="155">
        <v>11</v>
      </c>
      <c r="C5406" s="153">
        <v>178.76761800000003</v>
      </c>
    </row>
    <row r="5407" spans="1:3" x14ac:dyDescent="0.3">
      <c r="A5407" s="156">
        <v>41864.499999986932</v>
      </c>
      <c r="B5407" s="155">
        <v>12</v>
      </c>
      <c r="C5407" s="153">
        <v>182.31537699999998</v>
      </c>
    </row>
    <row r="5408" spans="1:3" x14ac:dyDescent="0.3">
      <c r="A5408" s="156">
        <v>41864.541666653597</v>
      </c>
      <c r="B5408" s="155">
        <v>13</v>
      </c>
      <c r="C5408" s="153">
        <v>185.53043700000001</v>
      </c>
    </row>
    <row r="5409" spans="1:3" x14ac:dyDescent="0.3">
      <c r="A5409" s="156">
        <v>41864.583333320261</v>
      </c>
      <c r="B5409" s="155">
        <v>14</v>
      </c>
      <c r="C5409" s="153">
        <v>181.684909</v>
      </c>
    </row>
    <row r="5410" spans="1:3" x14ac:dyDescent="0.3">
      <c r="A5410" s="156">
        <v>41864.624999986925</v>
      </c>
      <c r="B5410" s="155">
        <v>15</v>
      </c>
      <c r="C5410" s="153">
        <v>177.753365</v>
      </c>
    </row>
    <row r="5411" spans="1:3" x14ac:dyDescent="0.3">
      <c r="A5411" s="156">
        <v>41864.666666653589</v>
      </c>
      <c r="B5411" s="155">
        <v>16</v>
      </c>
      <c r="C5411" s="153">
        <v>173.695697</v>
      </c>
    </row>
    <row r="5412" spans="1:3" x14ac:dyDescent="0.3">
      <c r="A5412" s="156">
        <v>41864.708333320254</v>
      </c>
      <c r="B5412" s="155">
        <v>17</v>
      </c>
      <c r="C5412" s="153">
        <v>170.23030699999998</v>
      </c>
    </row>
    <row r="5413" spans="1:3" x14ac:dyDescent="0.3">
      <c r="A5413" s="156">
        <v>41864.749999986918</v>
      </c>
      <c r="B5413" s="155">
        <v>18</v>
      </c>
      <c r="C5413" s="153">
        <v>162.449016</v>
      </c>
    </row>
    <row r="5414" spans="1:3" x14ac:dyDescent="0.3">
      <c r="A5414" s="156">
        <v>41864.791666653582</v>
      </c>
      <c r="B5414" s="155">
        <v>19</v>
      </c>
      <c r="C5414" s="153">
        <v>154.34166500000001</v>
      </c>
    </row>
    <row r="5415" spans="1:3" x14ac:dyDescent="0.3">
      <c r="A5415" s="156">
        <v>41864.833333320246</v>
      </c>
      <c r="B5415" s="155">
        <v>20</v>
      </c>
      <c r="C5415" s="153">
        <v>147.134885</v>
      </c>
    </row>
    <row r="5416" spans="1:3" x14ac:dyDescent="0.3">
      <c r="A5416" s="156">
        <v>41864.874999986911</v>
      </c>
      <c r="B5416" s="155">
        <v>21</v>
      </c>
      <c r="C5416" s="153">
        <v>143.55711700000001</v>
      </c>
    </row>
    <row r="5417" spans="1:3" x14ac:dyDescent="0.3">
      <c r="A5417" s="156">
        <v>41864.916666653575</v>
      </c>
      <c r="B5417" s="155">
        <v>22</v>
      </c>
      <c r="C5417" s="153">
        <v>147.63294200000001</v>
      </c>
    </row>
    <row r="5418" spans="1:3" x14ac:dyDescent="0.3">
      <c r="A5418" s="156">
        <v>41864.958333320239</v>
      </c>
      <c r="B5418" s="155">
        <v>23</v>
      </c>
      <c r="C5418" s="153">
        <v>146.34859500000002</v>
      </c>
    </row>
    <row r="5419" spans="1:3" x14ac:dyDescent="0.3">
      <c r="A5419" s="156">
        <v>41864.958333320239</v>
      </c>
      <c r="B5419" s="155">
        <v>24</v>
      </c>
      <c r="C5419" s="153">
        <v>143.815865</v>
      </c>
    </row>
    <row r="5420" spans="1:3" x14ac:dyDescent="0.3">
      <c r="A5420" s="156">
        <v>41865.041666653568</v>
      </c>
      <c r="B5420" s="155">
        <v>1</v>
      </c>
      <c r="C5420" s="153">
        <v>139.10469599999999</v>
      </c>
    </row>
    <row r="5421" spans="1:3" x14ac:dyDescent="0.3">
      <c r="A5421" s="156">
        <v>41865.083333320232</v>
      </c>
      <c r="B5421" s="155">
        <v>2</v>
      </c>
      <c r="C5421" s="153">
        <v>135.84320099999999</v>
      </c>
    </row>
    <row r="5422" spans="1:3" x14ac:dyDescent="0.3">
      <c r="A5422" s="156">
        <v>41865.124999986896</v>
      </c>
      <c r="B5422" s="155">
        <v>3</v>
      </c>
      <c r="C5422" s="153">
        <v>132.703361</v>
      </c>
    </row>
    <row r="5423" spans="1:3" x14ac:dyDescent="0.3">
      <c r="A5423" s="156">
        <v>41865.16666665356</v>
      </c>
      <c r="B5423" s="155">
        <v>4</v>
      </c>
      <c r="C5423" s="153">
        <v>131.56584599999999</v>
      </c>
    </row>
    <row r="5424" spans="1:3" x14ac:dyDescent="0.3">
      <c r="A5424" s="156">
        <v>41865.208333320224</v>
      </c>
      <c r="B5424" s="155">
        <v>5</v>
      </c>
      <c r="C5424" s="153">
        <v>130.32834</v>
      </c>
    </row>
    <row r="5425" spans="1:3" x14ac:dyDescent="0.3">
      <c r="A5425" s="156">
        <v>41865.249999986889</v>
      </c>
      <c r="B5425" s="155">
        <v>6</v>
      </c>
      <c r="C5425" s="153">
        <v>136.67718500000001</v>
      </c>
    </row>
    <row r="5426" spans="1:3" x14ac:dyDescent="0.3">
      <c r="A5426" s="156">
        <v>41865.291666653553</v>
      </c>
      <c r="B5426" s="155">
        <v>7</v>
      </c>
      <c r="C5426" s="153">
        <v>146.81333000000001</v>
      </c>
    </row>
    <row r="5427" spans="1:3" x14ac:dyDescent="0.3">
      <c r="A5427" s="156">
        <v>41865.333333320217</v>
      </c>
      <c r="B5427" s="155">
        <v>8</v>
      </c>
      <c r="C5427" s="153">
        <v>157.799845</v>
      </c>
    </row>
    <row r="5428" spans="1:3" x14ac:dyDescent="0.3">
      <c r="A5428" s="156">
        <v>41865.374999986881</v>
      </c>
      <c r="B5428" s="155">
        <v>9</v>
      </c>
      <c r="C5428" s="153">
        <v>167.868706</v>
      </c>
    </row>
    <row r="5429" spans="1:3" x14ac:dyDescent="0.3">
      <c r="A5429" s="156">
        <v>41865.416666653546</v>
      </c>
      <c r="B5429" s="155">
        <v>10</v>
      </c>
      <c r="C5429" s="153">
        <v>174.323363</v>
      </c>
    </row>
    <row r="5430" spans="1:3" x14ac:dyDescent="0.3">
      <c r="A5430" s="156">
        <v>41865.45833332021</v>
      </c>
      <c r="B5430" s="155">
        <v>11</v>
      </c>
      <c r="C5430" s="153">
        <v>179.17022500000002</v>
      </c>
    </row>
    <row r="5431" spans="1:3" x14ac:dyDescent="0.3">
      <c r="A5431" s="156">
        <v>41865.499999986874</v>
      </c>
      <c r="B5431" s="155">
        <v>12</v>
      </c>
      <c r="C5431" s="153">
        <v>181.50619399999999</v>
      </c>
    </row>
    <row r="5432" spans="1:3" x14ac:dyDescent="0.3">
      <c r="A5432" s="156">
        <v>41865.541666653538</v>
      </c>
      <c r="B5432" s="155">
        <v>13</v>
      </c>
      <c r="C5432" s="153">
        <v>182.41327999999999</v>
      </c>
    </row>
    <row r="5433" spans="1:3" x14ac:dyDescent="0.3">
      <c r="A5433" s="156">
        <v>41865.583333320203</v>
      </c>
      <c r="B5433" s="155">
        <v>14</v>
      </c>
      <c r="C5433" s="153">
        <v>181.77460399999998</v>
      </c>
    </row>
    <row r="5434" spans="1:3" x14ac:dyDescent="0.3">
      <c r="A5434" s="156">
        <v>41865.624999986867</v>
      </c>
      <c r="B5434" s="155">
        <v>15</v>
      </c>
      <c r="C5434" s="153">
        <v>179.51239700000002</v>
      </c>
    </row>
    <row r="5435" spans="1:3" x14ac:dyDescent="0.3">
      <c r="A5435" s="156">
        <v>41865.666666653531</v>
      </c>
      <c r="B5435" s="155">
        <v>16</v>
      </c>
      <c r="C5435" s="153">
        <v>176.87409299999999</v>
      </c>
    </row>
    <row r="5436" spans="1:3" x14ac:dyDescent="0.3">
      <c r="A5436" s="156">
        <v>41865.708333320195</v>
      </c>
      <c r="B5436" s="155">
        <v>17</v>
      </c>
      <c r="C5436" s="153">
        <v>172.88682</v>
      </c>
    </row>
    <row r="5437" spans="1:3" x14ac:dyDescent="0.3">
      <c r="A5437" s="156">
        <v>41865.74999998686</v>
      </c>
      <c r="B5437" s="155">
        <v>18</v>
      </c>
      <c r="C5437" s="153">
        <v>165.35290099999997</v>
      </c>
    </row>
    <row r="5438" spans="1:3" x14ac:dyDescent="0.3">
      <c r="A5438" s="156">
        <v>41865.791666653524</v>
      </c>
      <c r="B5438" s="155">
        <v>19</v>
      </c>
      <c r="C5438" s="153">
        <v>157.79246299999997</v>
      </c>
    </row>
    <row r="5439" spans="1:3" x14ac:dyDescent="0.3">
      <c r="A5439" s="156">
        <v>41865.833333320188</v>
      </c>
      <c r="B5439" s="155">
        <v>20</v>
      </c>
      <c r="C5439" s="153">
        <v>150.66392099999999</v>
      </c>
    </row>
    <row r="5440" spans="1:3" x14ac:dyDescent="0.3">
      <c r="A5440" s="156">
        <v>41865.874999986852</v>
      </c>
      <c r="B5440" s="155">
        <v>21</v>
      </c>
      <c r="C5440" s="153">
        <v>146.24980199999999</v>
      </c>
    </row>
    <row r="5441" spans="1:3" x14ac:dyDescent="0.3">
      <c r="A5441" s="156">
        <v>41865.916666653517</v>
      </c>
      <c r="B5441" s="155">
        <v>22</v>
      </c>
      <c r="C5441" s="153">
        <v>148.236952</v>
      </c>
    </row>
    <row r="5442" spans="1:3" x14ac:dyDescent="0.3">
      <c r="A5442" s="156">
        <v>41865.958333320181</v>
      </c>
      <c r="B5442" s="155">
        <v>23</v>
      </c>
      <c r="C5442" s="153">
        <v>146.89499800000002</v>
      </c>
    </row>
    <row r="5443" spans="1:3" x14ac:dyDescent="0.3">
      <c r="A5443" s="156">
        <v>41865.958333320181</v>
      </c>
      <c r="B5443" s="155">
        <v>24</v>
      </c>
      <c r="C5443" s="153">
        <v>144.07663399999998</v>
      </c>
    </row>
    <row r="5444" spans="1:3" x14ac:dyDescent="0.3">
      <c r="A5444" s="156">
        <v>41866.041666653509</v>
      </c>
      <c r="B5444" s="155">
        <v>1</v>
      </c>
      <c r="C5444" s="153">
        <v>138.954677</v>
      </c>
    </row>
    <row r="5445" spans="1:3" x14ac:dyDescent="0.3">
      <c r="A5445" s="156">
        <v>41866.083333320174</v>
      </c>
      <c r="B5445" s="155">
        <v>2</v>
      </c>
      <c r="C5445" s="153">
        <v>134.71211199999999</v>
      </c>
    </row>
    <row r="5446" spans="1:3" x14ac:dyDescent="0.3">
      <c r="A5446" s="156">
        <v>41866.124999986838</v>
      </c>
      <c r="B5446" s="155">
        <v>3</v>
      </c>
      <c r="C5446" s="153">
        <v>130.78874200000001</v>
      </c>
    </row>
    <row r="5447" spans="1:3" x14ac:dyDescent="0.3">
      <c r="A5447" s="156">
        <v>41866.166666653502</v>
      </c>
      <c r="B5447" s="155">
        <v>4</v>
      </c>
      <c r="C5447" s="153">
        <v>128.06688199999999</v>
      </c>
    </row>
    <row r="5448" spans="1:3" x14ac:dyDescent="0.3">
      <c r="A5448" s="156">
        <v>41866.208333320166</v>
      </c>
      <c r="B5448" s="155">
        <v>5</v>
      </c>
      <c r="C5448" s="153">
        <v>127.37990600000001</v>
      </c>
    </row>
    <row r="5449" spans="1:3" x14ac:dyDescent="0.3">
      <c r="A5449" s="156">
        <v>41866.249999986831</v>
      </c>
      <c r="B5449" s="155">
        <v>6</v>
      </c>
      <c r="C5449" s="153">
        <v>134.30187899999999</v>
      </c>
    </row>
    <row r="5450" spans="1:3" x14ac:dyDescent="0.3">
      <c r="A5450" s="156">
        <v>41866.291666653495</v>
      </c>
      <c r="B5450" s="155">
        <v>7</v>
      </c>
      <c r="C5450" s="153">
        <v>143.19319000000002</v>
      </c>
    </row>
    <row r="5451" spans="1:3" x14ac:dyDescent="0.3">
      <c r="A5451" s="156">
        <v>41866.333333320159</v>
      </c>
      <c r="B5451" s="155">
        <v>8</v>
      </c>
      <c r="C5451" s="153">
        <v>151.61613499999999</v>
      </c>
    </row>
    <row r="5452" spans="1:3" x14ac:dyDescent="0.3">
      <c r="A5452" s="156">
        <v>41866.374999986823</v>
      </c>
      <c r="B5452" s="155">
        <v>9</v>
      </c>
      <c r="C5452" s="153">
        <v>159.19268000000002</v>
      </c>
    </row>
    <row r="5453" spans="1:3" x14ac:dyDescent="0.3">
      <c r="A5453" s="156">
        <v>41866.416666653487</v>
      </c>
      <c r="B5453" s="155">
        <v>10</v>
      </c>
      <c r="C5453" s="153">
        <v>166.81411600000001</v>
      </c>
    </row>
    <row r="5454" spans="1:3" x14ac:dyDescent="0.3">
      <c r="A5454" s="156">
        <v>41866.458333320152</v>
      </c>
      <c r="B5454" s="155">
        <v>11</v>
      </c>
      <c r="C5454" s="153">
        <v>170.15594199999998</v>
      </c>
    </row>
    <row r="5455" spans="1:3" x14ac:dyDescent="0.3">
      <c r="A5455" s="156">
        <v>41866.499999986816</v>
      </c>
      <c r="B5455" s="155">
        <v>12</v>
      </c>
      <c r="C5455" s="153">
        <v>172.20674399999999</v>
      </c>
    </row>
    <row r="5456" spans="1:3" x14ac:dyDescent="0.3">
      <c r="A5456" s="156">
        <v>41866.54166665348</v>
      </c>
      <c r="B5456" s="155">
        <v>13</v>
      </c>
      <c r="C5456" s="153">
        <v>175.17890600000001</v>
      </c>
    </row>
    <row r="5457" spans="1:3" x14ac:dyDescent="0.3">
      <c r="A5457" s="156">
        <v>41866.583333320144</v>
      </c>
      <c r="B5457" s="155">
        <v>14</v>
      </c>
      <c r="C5457" s="153">
        <v>173.67229399999999</v>
      </c>
    </row>
    <row r="5458" spans="1:3" x14ac:dyDescent="0.3">
      <c r="A5458" s="156">
        <v>41866.624999986809</v>
      </c>
      <c r="B5458" s="155">
        <v>15</v>
      </c>
      <c r="C5458" s="153">
        <v>170.60674599999999</v>
      </c>
    </row>
    <row r="5459" spans="1:3" x14ac:dyDescent="0.3">
      <c r="A5459" s="156">
        <v>41866.666666653473</v>
      </c>
      <c r="B5459" s="155">
        <v>16</v>
      </c>
      <c r="C5459" s="153">
        <v>166.18414000000001</v>
      </c>
    </row>
    <row r="5460" spans="1:3" x14ac:dyDescent="0.3">
      <c r="A5460" s="156">
        <v>41866.708333320137</v>
      </c>
      <c r="B5460" s="155">
        <v>17</v>
      </c>
      <c r="C5460" s="153">
        <v>164.350741</v>
      </c>
    </row>
    <row r="5461" spans="1:3" x14ac:dyDescent="0.3">
      <c r="A5461" s="156">
        <v>41866.749999986801</v>
      </c>
      <c r="B5461" s="155">
        <v>18</v>
      </c>
      <c r="C5461" s="153">
        <v>159.185777</v>
      </c>
    </row>
    <row r="5462" spans="1:3" x14ac:dyDescent="0.3">
      <c r="A5462" s="156">
        <v>41866.791666653466</v>
      </c>
      <c r="B5462" s="155">
        <v>19</v>
      </c>
      <c r="C5462" s="153">
        <v>148.31502300000002</v>
      </c>
    </row>
    <row r="5463" spans="1:3" x14ac:dyDescent="0.3">
      <c r="A5463" s="156">
        <v>41866.83333332013</v>
      </c>
      <c r="B5463" s="155">
        <v>20</v>
      </c>
      <c r="C5463" s="153">
        <v>140.48817199999999</v>
      </c>
    </row>
    <row r="5464" spans="1:3" x14ac:dyDescent="0.3">
      <c r="A5464" s="156">
        <v>41866.874999986794</v>
      </c>
      <c r="B5464" s="155">
        <v>21</v>
      </c>
      <c r="C5464" s="153">
        <v>138.00274300000001</v>
      </c>
    </row>
    <row r="5465" spans="1:3" x14ac:dyDescent="0.3">
      <c r="A5465" s="156">
        <v>41866.916666653458</v>
      </c>
      <c r="B5465" s="155">
        <v>22</v>
      </c>
      <c r="C5465" s="153">
        <v>139.92193</v>
      </c>
    </row>
    <row r="5466" spans="1:3" x14ac:dyDescent="0.3">
      <c r="A5466" s="156">
        <v>41866.958333320123</v>
      </c>
      <c r="B5466" s="155">
        <v>23</v>
      </c>
      <c r="C5466" s="153">
        <v>137.98006100000001</v>
      </c>
    </row>
    <row r="5467" spans="1:3" x14ac:dyDescent="0.3">
      <c r="A5467" s="156">
        <v>41866.958333320123</v>
      </c>
      <c r="B5467" s="155">
        <v>24</v>
      </c>
      <c r="C5467" s="153">
        <v>135.06768</v>
      </c>
    </row>
    <row r="5468" spans="1:3" x14ac:dyDescent="0.3">
      <c r="A5468" s="156">
        <v>41867.041666653451</v>
      </c>
      <c r="B5468" s="155">
        <v>1</v>
      </c>
      <c r="C5468" s="153">
        <v>132.04434700000002</v>
      </c>
    </row>
    <row r="5469" spans="1:3" x14ac:dyDescent="0.3">
      <c r="A5469" s="156">
        <v>41867.083333320115</v>
      </c>
      <c r="B5469" s="155">
        <v>2</v>
      </c>
      <c r="C5469" s="153">
        <v>129.25206800000001</v>
      </c>
    </row>
    <row r="5470" spans="1:3" x14ac:dyDescent="0.3">
      <c r="A5470" s="156">
        <v>41867.12499998678</v>
      </c>
      <c r="B5470" s="155">
        <v>3</v>
      </c>
      <c r="C5470" s="153">
        <v>125.98976700000001</v>
      </c>
    </row>
    <row r="5471" spans="1:3" x14ac:dyDescent="0.3">
      <c r="A5471" s="156">
        <v>41867.166666653444</v>
      </c>
      <c r="B5471" s="155">
        <v>4</v>
      </c>
      <c r="C5471" s="153">
        <v>123.87440799999999</v>
      </c>
    </row>
    <row r="5472" spans="1:3" x14ac:dyDescent="0.3">
      <c r="A5472" s="156">
        <v>41867.208333320108</v>
      </c>
      <c r="B5472" s="155">
        <v>5</v>
      </c>
      <c r="C5472" s="153">
        <v>121.34017600000001</v>
      </c>
    </row>
    <row r="5473" spans="1:3" x14ac:dyDescent="0.3">
      <c r="A5473" s="156">
        <v>41867.249999986772</v>
      </c>
      <c r="B5473" s="155">
        <v>6</v>
      </c>
      <c r="C5473" s="153">
        <v>123.36813199999999</v>
      </c>
    </row>
    <row r="5474" spans="1:3" x14ac:dyDescent="0.3">
      <c r="A5474" s="156">
        <v>41867.291666653437</v>
      </c>
      <c r="B5474" s="155">
        <v>7</v>
      </c>
      <c r="C5474" s="153">
        <v>126.66923399999999</v>
      </c>
    </row>
    <row r="5475" spans="1:3" x14ac:dyDescent="0.3">
      <c r="A5475" s="156">
        <v>41867.333333320101</v>
      </c>
      <c r="B5475" s="155">
        <v>8</v>
      </c>
      <c r="C5475" s="153">
        <v>127.235748</v>
      </c>
    </row>
    <row r="5476" spans="1:3" x14ac:dyDescent="0.3">
      <c r="A5476" s="156">
        <v>41867.374999986765</v>
      </c>
      <c r="B5476" s="155">
        <v>9</v>
      </c>
      <c r="C5476" s="153">
        <v>127.190496</v>
      </c>
    </row>
    <row r="5477" spans="1:3" x14ac:dyDescent="0.3">
      <c r="A5477" s="156">
        <v>41867.416666653429</v>
      </c>
      <c r="B5477" s="155">
        <v>10</v>
      </c>
      <c r="C5477" s="153">
        <v>128.85981699999999</v>
      </c>
    </row>
    <row r="5478" spans="1:3" x14ac:dyDescent="0.3">
      <c r="A5478" s="156">
        <v>41867.458333320094</v>
      </c>
      <c r="B5478" s="155">
        <v>11</v>
      </c>
      <c r="C5478" s="153">
        <v>128.96942499999997</v>
      </c>
    </row>
    <row r="5479" spans="1:3" x14ac:dyDescent="0.3">
      <c r="A5479" s="156">
        <v>41867.499999986758</v>
      </c>
      <c r="B5479" s="155">
        <v>12</v>
      </c>
      <c r="C5479" s="153">
        <v>129.77130599999998</v>
      </c>
    </row>
    <row r="5480" spans="1:3" x14ac:dyDescent="0.3">
      <c r="A5480" s="156">
        <v>41867.541666653422</v>
      </c>
      <c r="B5480" s="155">
        <v>13</v>
      </c>
      <c r="C5480" s="153">
        <v>130.240948</v>
      </c>
    </row>
    <row r="5481" spans="1:3" x14ac:dyDescent="0.3">
      <c r="A5481" s="156">
        <v>41867.583333320086</v>
      </c>
      <c r="B5481" s="155">
        <v>14</v>
      </c>
      <c r="C5481" s="153">
        <v>128.47803200000001</v>
      </c>
    </row>
    <row r="5482" spans="1:3" x14ac:dyDescent="0.3">
      <c r="A5482" s="156">
        <v>41867.62499998675</v>
      </c>
      <c r="B5482" s="155">
        <v>15</v>
      </c>
      <c r="C5482" s="153">
        <v>125.21516499999998</v>
      </c>
    </row>
    <row r="5483" spans="1:3" x14ac:dyDescent="0.3">
      <c r="A5483" s="156">
        <v>41867.666666653415</v>
      </c>
      <c r="B5483" s="155">
        <v>16</v>
      </c>
      <c r="C5483" s="153">
        <v>121.51319299999999</v>
      </c>
    </row>
    <row r="5484" spans="1:3" x14ac:dyDescent="0.3">
      <c r="A5484" s="156">
        <v>41867.708333320079</v>
      </c>
      <c r="B5484" s="155">
        <v>17</v>
      </c>
      <c r="C5484" s="153">
        <v>120.39447000000001</v>
      </c>
    </row>
    <row r="5485" spans="1:3" x14ac:dyDescent="0.3">
      <c r="A5485" s="156">
        <v>41867.749999986743</v>
      </c>
      <c r="B5485" s="155">
        <v>18</v>
      </c>
      <c r="C5485" s="153">
        <v>116.72955</v>
      </c>
    </row>
    <row r="5486" spans="1:3" x14ac:dyDescent="0.3">
      <c r="A5486" s="156">
        <v>41867.791666653407</v>
      </c>
      <c r="B5486" s="155">
        <v>19</v>
      </c>
      <c r="C5486" s="153">
        <v>115.49251099999999</v>
      </c>
    </row>
    <row r="5487" spans="1:3" x14ac:dyDescent="0.3">
      <c r="A5487" s="156">
        <v>41867.833333320072</v>
      </c>
      <c r="B5487" s="155">
        <v>20</v>
      </c>
      <c r="C5487" s="153">
        <v>113.98380700000001</v>
      </c>
    </row>
    <row r="5488" spans="1:3" x14ac:dyDescent="0.3">
      <c r="A5488" s="156">
        <v>41867.874999986736</v>
      </c>
      <c r="B5488" s="155">
        <v>21</v>
      </c>
      <c r="C5488" s="153">
        <v>113.27209599999999</v>
      </c>
    </row>
    <row r="5489" spans="1:3" x14ac:dyDescent="0.3">
      <c r="A5489" s="156">
        <v>41867.9166666534</v>
      </c>
      <c r="B5489" s="155">
        <v>22</v>
      </c>
      <c r="C5489" s="153">
        <v>113.099255</v>
      </c>
    </row>
    <row r="5490" spans="1:3" x14ac:dyDescent="0.3">
      <c r="A5490" s="156">
        <v>41867.958333320064</v>
      </c>
      <c r="B5490" s="155">
        <v>23</v>
      </c>
      <c r="C5490" s="153">
        <v>111.30771700000001</v>
      </c>
    </row>
    <row r="5491" spans="1:3" x14ac:dyDescent="0.3">
      <c r="A5491" s="156">
        <v>41867.958333320064</v>
      </c>
      <c r="B5491" s="155">
        <v>24</v>
      </c>
      <c r="C5491" s="153">
        <v>109.984656</v>
      </c>
    </row>
    <row r="5492" spans="1:3" x14ac:dyDescent="0.3">
      <c r="A5492" s="156">
        <v>41868.041666653393</v>
      </c>
      <c r="B5492" s="155">
        <v>1</v>
      </c>
      <c r="C5492" s="153">
        <v>108.44644100000002</v>
      </c>
    </row>
    <row r="5493" spans="1:3" x14ac:dyDescent="0.3">
      <c r="A5493" s="156">
        <v>41868.083333320057</v>
      </c>
      <c r="B5493" s="155">
        <v>2</v>
      </c>
      <c r="C5493" s="153">
        <v>108.104938</v>
      </c>
    </row>
    <row r="5494" spans="1:3" x14ac:dyDescent="0.3">
      <c r="A5494" s="156">
        <v>41868.124999986721</v>
      </c>
      <c r="B5494" s="155">
        <v>3</v>
      </c>
      <c r="C5494" s="153">
        <v>106.66564700000001</v>
      </c>
    </row>
    <row r="5495" spans="1:3" x14ac:dyDescent="0.3">
      <c r="A5495" s="156">
        <v>41868.166666653386</v>
      </c>
      <c r="B5495" s="155">
        <v>4</v>
      </c>
      <c r="C5495" s="153">
        <v>105.623757</v>
      </c>
    </row>
    <row r="5496" spans="1:3" x14ac:dyDescent="0.3">
      <c r="A5496" s="156">
        <v>41868.20833332005</v>
      </c>
      <c r="B5496" s="155">
        <v>5</v>
      </c>
      <c r="C5496" s="153">
        <v>105.015547</v>
      </c>
    </row>
    <row r="5497" spans="1:3" x14ac:dyDescent="0.3">
      <c r="A5497" s="156">
        <v>41868.249999986714</v>
      </c>
      <c r="B5497" s="155">
        <v>6</v>
      </c>
      <c r="C5497" s="153">
        <v>105.429304</v>
      </c>
    </row>
    <row r="5498" spans="1:3" x14ac:dyDescent="0.3">
      <c r="A5498" s="156">
        <v>41868.291666653378</v>
      </c>
      <c r="B5498" s="155">
        <v>7</v>
      </c>
      <c r="C5498" s="153">
        <v>104.56504099999999</v>
      </c>
    </row>
    <row r="5499" spans="1:3" x14ac:dyDescent="0.3">
      <c r="A5499" s="156">
        <v>41868.333333320043</v>
      </c>
      <c r="B5499" s="155">
        <v>8</v>
      </c>
      <c r="C5499" s="153">
        <v>102.34800899999999</v>
      </c>
    </row>
    <row r="5500" spans="1:3" x14ac:dyDescent="0.3">
      <c r="A5500" s="156">
        <v>41868.374999986707</v>
      </c>
      <c r="B5500" s="155">
        <v>9</v>
      </c>
      <c r="C5500" s="153">
        <v>101.89226299999999</v>
      </c>
    </row>
    <row r="5501" spans="1:3" x14ac:dyDescent="0.3">
      <c r="A5501" s="156">
        <v>41868.416666653371</v>
      </c>
      <c r="B5501" s="155">
        <v>10</v>
      </c>
      <c r="C5501" s="153">
        <v>102.24772899999999</v>
      </c>
    </row>
    <row r="5502" spans="1:3" x14ac:dyDescent="0.3">
      <c r="A5502" s="156">
        <v>41868.458333320035</v>
      </c>
      <c r="B5502" s="155">
        <v>11</v>
      </c>
      <c r="C5502" s="153">
        <v>103.72295899999999</v>
      </c>
    </row>
    <row r="5503" spans="1:3" x14ac:dyDescent="0.3">
      <c r="A5503" s="156">
        <v>41868.4999999867</v>
      </c>
      <c r="B5503" s="155">
        <v>12</v>
      </c>
      <c r="C5503" s="153">
        <v>104.69021100000001</v>
      </c>
    </row>
    <row r="5504" spans="1:3" x14ac:dyDescent="0.3">
      <c r="A5504" s="156">
        <v>41868.541666653364</v>
      </c>
      <c r="B5504" s="155">
        <v>13</v>
      </c>
      <c r="C5504" s="153">
        <v>105.19378</v>
      </c>
    </row>
    <row r="5505" spans="1:3" x14ac:dyDescent="0.3">
      <c r="A5505" s="156">
        <v>41868.583333320028</v>
      </c>
      <c r="B5505" s="155">
        <v>14</v>
      </c>
      <c r="C5505" s="153">
        <v>105.86428599999999</v>
      </c>
    </row>
    <row r="5506" spans="1:3" x14ac:dyDescent="0.3">
      <c r="A5506" s="156">
        <v>41868.624999986692</v>
      </c>
      <c r="B5506" s="155">
        <v>15</v>
      </c>
      <c r="C5506" s="153">
        <v>105.58379699999999</v>
      </c>
    </row>
    <row r="5507" spans="1:3" x14ac:dyDescent="0.3">
      <c r="A5507" s="156">
        <v>41868.666666653357</v>
      </c>
      <c r="B5507" s="155">
        <v>16</v>
      </c>
      <c r="C5507" s="153">
        <v>105.50426900000001</v>
      </c>
    </row>
    <row r="5508" spans="1:3" x14ac:dyDescent="0.3">
      <c r="A5508" s="156">
        <v>41868.708333320021</v>
      </c>
      <c r="B5508" s="155">
        <v>17</v>
      </c>
      <c r="C5508" s="153">
        <v>105.658124</v>
      </c>
    </row>
    <row r="5509" spans="1:3" x14ac:dyDescent="0.3">
      <c r="A5509" s="156">
        <v>41868.749999986685</v>
      </c>
      <c r="B5509" s="155">
        <v>18</v>
      </c>
      <c r="C5509" s="153">
        <v>105.117135</v>
      </c>
    </row>
    <row r="5510" spans="1:3" x14ac:dyDescent="0.3">
      <c r="A5510" s="156">
        <v>41868.791666653349</v>
      </c>
      <c r="B5510" s="155">
        <v>19</v>
      </c>
      <c r="C5510" s="153">
        <v>103.79978199999999</v>
      </c>
    </row>
    <row r="5511" spans="1:3" x14ac:dyDescent="0.3">
      <c r="A5511" s="156">
        <v>41868.833333320013</v>
      </c>
      <c r="B5511" s="155">
        <v>20</v>
      </c>
      <c r="C5511" s="153">
        <v>103.391643</v>
      </c>
    </row>
    <row r="5512" spans="1:3" x14ac:dyDescent="0.3">
      <c r="A5512" s="156">
        <v>41868.874999986678</v>
      </c>
      <c r="B5512" s="155">
        <v>21</v>
      </c>
      <c r="C5512" s="153">
        <v>103.254041</v>
      </c>
    </row>
    <row r="5513" spans="1:3" x14ac:dyDescent="0.3">
      <c r="A5513" s="156">
        <v>41868.916666653342</v>
      </c>
      <c r="B5513" s="155">
        <v>22</v>
      </c>
      <c r="C5513" s="153">
        <v>105.570075</v>
      </c>
    </row>
    <row r="5514" spans="1:3" x14ac:dyDescent="0.3">
      <c r="A5514" s="156">
        <v>41868.958333320006</v>
      </c>
      <c r="B5514" s="155">
        <v>23</v>
      </c>
      <c r="C5514" s="153">
        <v>105.938427</v>
      </c>
    </row>
    <row r="5515" spans="1:3" x14ac:dyDescent="0.3">
      <c r="A5515" s="156">
        <v>41868.958333320006</v>
      </c>
      <c r="B5515" s="155">
        <v>24</v>
      </c>
      <c r="C5515" s="153">
        <v>105.73853099999999</v>
      </c>
    </row>
    <row r="5516" spans="1:3" x14ac:dyDescent="0.3">
      <c r="A5516" s="156">
        <v>41869.041666653335</v>
      </c>
      <c r="B5516" s="155">
        <v>1</v>
      </c>
      <c r="C5516" s="153">
        <v>105.912413</v>
      </c>
    </row>
    <row r="5517" spans="1:3" x14ac:dyDescent="0.3">
      <c r="A5517" s="156">
        <v>41869.083333319999</v>
      </c>
      <c r="B5517" s="155">
        <v>2</v>
      </c>
      <c r="C5517" s="153">
        <v>105.698105</v>
      </c>
    </row>
    <row r="5518" spans="1:3" x14ac:dyDescent="0.3">
      <c r="A5518" s="156">
        <v>41869.124999986663</v>
      </c>
      <c r="B5518" s="155">
        <v>3</v>
      </c>
      <c r="C5518" s="153">
        <v>106.10211699999999</v>
      </c>
    </row>
    <row r="5519" spans="1:3" x14ac:dyDescent="0.3">
      <c r="A5519" s="156">
        <v>41869.166666653327</v>
      </c>
      <c r="B5519" s="155">
        <v>4</v>
      </c>
      <c r="C5519" s="153">
        <v>106.604547</v>
      </c>
    </row>
    <row r="5520" spans="1:3" x14ac:dyDescent="0.3">
      <c r="A5520" s="156">
        <v>41869.208333319992</v>
      </c>
      <c r="B5520" s="155">
        <v>5</v>
      </c>
      <c r="C5520" s="153">
        <v>109.20566700000001</v>
      </c>
    </row>
    <row r="5521" spans="1:3" x14ac:dyDescent="0.3">
      <c r="A5521" s="156">
        <v>41869.249999986656</v>
      </c>
      <c r="B5521" s="155">
        <v>6</v>
      </c>
      <c r="C5521" s="153">
        <v>118.23976900000001</v>
      </c>
    </row>
    <row r="5522" spans="1:3" x14ac:dyDescent="0.3">
      <c r="A5522" s="156">
        <v>41869.29166665332</v>
      </c>
      <c r="B5522" s="155">
        <v>7</v>
      </c>
      <c r="C5522" s="153">
        <v>132.70735900000003</v>
      </c>
    </row>
    <row r="5523" spans="1:3" x14ac:dyDescent="0.3">
      <c r="A5523" s="156">
        <v>41869.333333319984</v>
      </c>
      <c r="B5523" s="155">
        <v>8</v>
      </c>
      <c r="C5523" s="153">
        <v>147.01623499999999</v>
      </c>
    </row>
    <row r="5524" spans="1:3" x14ac:dyDescent="0.3">
      <c r="A5524" s="156">
        <v>41869.374999986649</v>
      </c>
      <c r="B5524" s="155">
        <v>9</v>
      </c>
      <c r="C5524" s="153">
        <v>160.75451799999999</v>
      </c>
    </row>
    <row r="5525" spans="1:3" x14ac:dyDescent="0.3">
      <c r="A5525" s="156">
        <v>41869.416666653313</v>
      </c>
      <c r="B5525" s="155">
        <v>10</v>
      </c>
      <c r="C5525" s="153">
        <v>170.581513</v>
      </c>
    </row>
    <row r="5526" spans="1:3" x14ac:dyDescent="0.3">
      <c r="A5526" s="156">
        <v>41869.458333319977</v>
      </c>
      <c r="B5526" s="155">
        <v>11</v>
      </c>
      <c r="C5526" s="153">
        <v>178.82621399999999</v>
      </c>
    </row>
    <row r="5527" spans="1:3" x14ac:dyDescent="0.3">
      <c r="A5527" s="156">
        <v>41869.499999986641</v>
      </c>
      <c r="B5527" s="155">
        <v>12</v>
      </c>
      <c r="C5527" s="153">
        <v>182.694907</v>
      </c>
    </row>
    <row r="5528" spans="1:3" x14ac:dyDescent="0.3">
      <c r="A5528" s="156">
        <v>41869.541666653306</v>
      </c>
      <c r="B5528" s="155">
        <v>13</v>
      </c>
      <c r="C5528" s="153">
        <v>182.60652999999999</v>
      </c>
    </row>
    <row r="5529" spans="1:3" x14ac:dyDescent="0.3">
      <c r="A5529" s="156">
        <v>41869.58333331997</v>
      </c>
      <c r="B5529" s="155">
        <v>14</v>
      </c>
      <c r="C5529" s="153">
        <v>180.868977</v>
      </c>
    </row>
    <row r="5530" spans="1:3" x14ac:dyDescent="0.3">
      <c r="A5530" s="156">
        <v>41869.624999986634</v>
      </c>
      <c r="B5530" s="155">
        <v>15</v>
      </c>
      <c r="C5530" s="153">
        <v>178.995484</v>
      </c>
    </row>
    <row r="5531" spans="1:3" x14ac:dyDescent="0.3">
      <c r="A5531" s="156">
        <v>41869.666666653298</v>
      </c>
      <c r="B5531" s="155">
        <v>16</v>
      </c>
      <c r="C5531" s="153">
        <v>173.27469600000001</v>
      </c>
    </row>
    <row r="5532" spans="1:3" x14ac:dyDescent="0.3">
      <c r="A5532" s="156">
        <v>41869.708333319963</v>
      </c>
      <c r="B5532" s="155">
        <v>17</v>
      </c>
      <c r="C5532" s="153">
        <v>169.96203599999998</v>
      </c>
    </row>
    <row r="5533" spans="1:3" x14ac:dyDescent="0.3">
      <c r="A5533" s="156">
        <v>41869.749999986627</v>
      </c>
      <c r="B5533" s="155">
        <v>18</v>
      </c>
      <c r="C5533" s="153">
        <v>165.88527000000002</v>
      </c>
    </row>
    <row r="5534" spans="1:3" x14ac:dyDescent="0.3">
      <c r="A5534" s="156">
        <v>41869.791666653291</v>
      </c>
      <c r="B5534" s="155">
        <v>19</v>
      </c>
      <c r="C5534" s="153">
        <v>156.56895700000001</v>
      </c>
    </row>
    <row r="5535" spans="1:3" x14ac:dyDescent="0.3">
      <c r="A5535" s="156">
        <v>41869.833333319955</v>
      </c>
      <c r="B5535" s="155">
        <v>20</v>
      </c>
      <c r="C5535" s="153">
        <v>148.90319600000001</v>
      </c>
    </row>
    <row r="5536" spans="1:3" x14ac:dyDescent="0.3">
      <c r="A5536" s="156">
        <v>41869.87499998662</v>
      </c>
      <c r="B5536" s="155">
        <v>21</v>
      </c>
      <c r="C5536" s="153">
        <v>144.851911</v>
      </c>
    </row>
    <row r="5537" spans="1:3" x14ac:dyDescent="0.3">
      <c r="A5537" s="156">
        <v>41869.916666653284</v>
      </c>
      <c r="B5537" s="155">
        <v>22</v>
      </c>
      <c r="C5537" s="153">
        <v>146.70449400000001</v>
      </c>
    </row>
    <row r="5538" spans="1:3" x14ac:dyDescent="0.3">
      <c r="A5538" s="156">
        <v>41869.958333319948</v>
      </c>
      <c r="B5538" s="155">
        <v>23</v>
      </c>
      <c r="C5538" s="153">
        <v>145.35295200000002</v>
      </c>
    </row>
    <row r="5539" spans="1:3" x14ac:dyDescent="0.3">
      <c r="A5539" s="156">
        <v>41869.958333319948</v>
      </c>
      <c r="B5539" s="155">
        <v>24</v>
      </c>
      <c r="C5539" s="153">
        <v>143.21641499999998</v>
      </c>
    </row>
    <row r="5540" spans="1:3" x14ac:dyDescent="0.3">
      <c r="A5540" s="156">
        <v>41870.041666653276</v>
      </c>
      <c r="B5540" s="155">
        <v>1</v>
      </c>
      <c r="C5540" s="153">
        <v>139.01593099999999</v>
      </c>
    </row>
    <row r="5541" spans="1:3" x14ac:dyDescent="0.3">
      <c r="A5541" s="156">
        <v>41870.083333319941</v>
      </c>
      <c r="B5541" s="155">
        <v>2</v>
      </c>
      <c r="C5541" s="153">
        <v>134.827719</v>
      </c>
    </row>
    <row r="5542" spans="1:3" x14ac:dyDescent="0.3">
      <c r="A5542" s="156">
        <v>41870.124999986605</v>
      </c>
      <c r="B5542" s="155">
        <v>3</v>
      </c>
      <c r="C5542" s="153">
        <v>132.32835299999999</v>
      </c>
    </row>
    <row r="5543" spans="1:3" x14ac:dyDescent="0.3">
      <c r="A5543" s="156">
        <v>41870.166666653269</v>
      </c>
      <c r="B5543" s="155">
        <v>4</v>
      </c>
      <c r="C5543" s="153">
        <v>129.42696100000001</v>
      </c>
    </row>
    <row r="5544" spans="1:3" x14ac:dyDescent="0.3">
      <c r="A5544" s="156">
        <v>41870.208333319933</v>
      </c>
      <c r="B5544" s="155">
        <v>5</v>
      </c>
      <c r="C5544" s="153">
        <v>128.98156699999998</v>
      </c>
    </row>
    <row r="5545" spans="1:3" x14ac:dyDescent="0.3">
      <c r="A5545" s="156">
        <v>41870.249999986598</v>
      </c>
      <c r="B5545" s="155">
        <v>6</v>
      </c>
      <c r="C5545" s="153">
        <v>134.452035</v>
      </c>
    </row>
    <row r="5546" spans="1:3" x14ac:dyDescent="0.3">
      <c r="A5546" s="156">
        <v>41870.291666653262</v>
      </c>
      <c r="B5546" s="155">
        <v>7</v>
      </c>
      <c r="C5546" s="153">
        <v>145.83594099999999</v>
      </c>
    </row>
    <row r="5547" spans="1:3" x14ac:dyDescent="0.3">
      <c r="A5547" s="156">
        <v>41870.333333319926</v>
      </c>
      <c r="B5547" s="155">
        <v>8</v>
      </c>
      <c r="C5547" s="153">
        <v>159.01709</v>
      </c>
    </row>
    <row r="5548" spans="1:3" x14ac:dyDescent="0.3">
      <c r="A5548" s="156">
        <v>41870.37499998659</v>
      </c>
      <c r="B5548" s="155">
        <v>9</v>
      </c>
      <c r="C5548" s="153">
        <v>168.09631499999998</v>
      </c>
    </row>
    <row r="5549" spans="1:3" x14ac:dyDescent="0.3">
      <c r="A5549" s="156">
        <v>41870.416666653255</v>
      </c>
      <c r="B5549" s="155">
        <v>10</v>
      </c>
      <c r="C5549" s="153">
        <v>174.888634</v>
      </c>
    </row>
    <row r="5550" spans="1:3" x14ac:dyDescent="0.3">
      <c r="A5550" s="156">
        <v>41870.458333319919</v>
      </c>
      <c r="B5550" s="155">
        <v>11</v>
      </c>
      <c r="C5550" s="153">
        <v>179.10469599999999</v>
      </c>
    </row>
    <row r="5551" spans="1:3" x14ac:dyDescent="0.3">
      <c r="A5551" s="156">
        <v>41870.499999986583</v>
      </c>
      <c r="B5551" s="155">
        <v>12</v>
      </c>
      <c r="C5551" s="153">
        <v>181.613024</v>
      </c>
    </row>
    <row r="5552" spans="1:3" x14ac:dyDescent="0.3">
      <c r="A5552" s="156">
        <v>41870.541666653247</v>
      </c>
      <c r="B5552" s="155">
        <v>13</v>
      </c>
      <c r="C5552" s="153">
        <v>182.04609499999998</v>
      </c>
    </row>
    <row r="5553" spans="1:3" x14ac:dyDescent="0.3">
      <c r="A5553" s="156">
        <v>41870.583333319912</v>
      </c>
      <c r="B5553" s="155">
        <v>14</v>
      </c>
      <c r="C5553" s="153">
        <v>180.38576400000002</v>
      </c>
    </row>
    <row r="5554" spans="1:3" x14ac:dyDescent="0.3">
      <c r="A5554" s="156">
        <v>41870.624999986576</v>
      </c>
      <c r="B5554" s="155">
        <v>15</v>
      </c>
      <c r="C5554" s="153">
        <v>176.84938500000001</v>
      </c>
    </row>
    <row r="5555" spans="1:3" x14ac:dyDescent="0.3">
      <c r="A5555" s="156">
        <v>41870.66666665324</v>
      </c>
      <c r="B5555" s="155">
        <v>16</v>
      </c>
      <c r="C5555" s="153">
        <v>174.49220499999998</v>
      </c>
    </row>
    <row r="5556" spans="1:3" x14ac:dyDescent="0.3">
      <c r="A5556" s="156">
        <v>41870.708333319904</v>
      </c>
      <c r="B5556" s="155">
        <v>17</v>
      </c>
      <c r="C5556" s="153">
        <v>171.33281600000001</v>
      </c>
    </row>
    <row r="5557" spans="1:3" x14ac:dyDescent="0.3">
      <c r="A5557" s="156">
        <v>41870.749999986569</v>
      </c>
      <c r="B5557" s="155">
        <v>18</v>
      </c>
      <c r="C5557" s="153">
        <v>165.77207899999999</v>
      </c>
    </row>
    <row r="5558" spans="1:3" x14ac:dyDescent="0.3">
      <c r="A5558" s="156">
        <v>41870.791666653233</v>
      </c>
      <c r="B5558" s="155">
        <v>19</v>
      </c>
      <c r="C5558" s="153">
        <v>156.388407</v>
      </c>
    </row>
    <row r="5559" spans="1:3" x14ac:dyDescent="0.3">
      <c r="A5559" s="156">
        <v>41870.833333319897</v>
      </c>
      <c r="B5559" s="155">
        <v>20</v>
      </c>
      <c r="C5559" s="153">
        <v>149.94256100000001</v>
      </c>
    </row>
    <row r="5560" spans="1:3" x14ac:dyDescent="0.3">
      <c r="A5560" s="156">
        <v>41870.874999986561</v>
      </c>
      <c r="B5560" s="155">
        <v>21</v>
      </c>
      <c r="C5560" s="153">
        <v>146.483115</v>
      </c>
    </row>
    <row r="5561" spans="1:3" x14ac:dyDescent="0.3">
      <c r="A5561" s="156">
        <v>41870.916666653226</v>
      </c>
      <c r="B5561" s="155">
        <v>22</v>
      </c>
      <c r="C5561" s="153">
        <v>147.79602</v>
      </c>
    </row>
    <row r="5562" spans="1:3" x14ac:dyDescent="0.3">
      <c r="A5562" s="156">
        <v>41870.95833331989</v>
      </c>
      <c r="B5562" s="155">
        <v>23</v>
      </c>
      <c r="C5562" s="153">
        <v>147.53801900000002</v>
      </c>
    </row>
    <row r="5563" spans="1:3" x14ac:dyDescent="0.3">
      <c r="A5563" s="156">
        <v>41870.95833331989</v>
      </c>
      <c r="B5563" s="155">
        <v>24</v>
      </c>
      <c r="C5563" s="153">
        <v>143.95150599999999</v>
      </c>
    </row>
    <row r="5564" spans="1:3" x14ac:dyDescent="0.3">
      <c r="A5564" s="156">
        <v>41871.041666653218</v>
      </c>
      <c r="B5564" s="155">
        <v>1</v>
      </c>
      <c r="C5564" s="153">
        <v>140.41130699999999</v>
      </c>
    </row>
    <row r="5565" spans="1:3" x14ac:dyDescent="0.3">
      <c r="A5565" s="156">
        <v>41871.083333319883</v>
      </c>
      <c r="B5565" s="155">
        <v>2</v>
      </c>
      <c r="C5565" s="153">
        <v>137.676672</v>
      </c>
    </row>
    <row r="5566" spans="1:3" x14ac:dyDescent="0.3">
      <c r="A5566" s="156">
        <v>41871.124999986547</v>
      </c>
      <c r="B5566" s="155">
        <v>3</v>
      </c>
      <c r="C5566" s="153">
        <v>134.374484</v>
      </c>
    </row>
    <row r="5567" spans="1:3" x14ac:dyDescent="0.3">
      <c r="A5567" s="156">
        <v>41871.166666653211</v>
      </c>
      <c r="B5567" s="155">
        <v>4</v>
      </c>
      <c r="C5567" s="153">
        <v>132.297765</v>
      </c>
    </row>
    <row r="5568" spans="1:3" x14ac:dyDescent="0.3">
      <c r="A5568" s="156">
        <v>41871.208333319875</v>
      </c>
      <c r="B5568" s="155">
        <v>5</v>
      </c>
      <c r="C5568" s="153">
        <v>130.83058399999999</v>
      </c>
    </row>
    <row r="5569" spans="1:3" x14ac:dyDescent="0.3">
      <c r="A5569" s="156">
        <v>41871.249999986539</v>
      </c>
      <c r="B5569" s="155">
        <v>6</v>
      </c>
      <c r="C5569" s="153">
        <v>136.974694</v>
      </c>
    </row>
    <row r="5570" spans="1:3" x14ac:dyDescent="0.3">
      <c r="A5570" s="156">
        <v>41871.291666653204</v>
      </c>
      <c r="B5570" s="155">
        <v>7</v>
      </c>
      <c r="C5570" s="153">
        <v>147.12393799999998</v>
      </c>
    </row>
    <row r="5571" spans="1:3" x14ac:dyDescent="0.3">
      <c r="A5571" s="156">
        <v>41871.333333319868</v>
      </c>
      <c r="B5571" s="155">
        <v>8</v>
      </c>
      <c r="C5571" s="153">
        <v>158.386112</v>
      </c>
    </row>
    <row r="5572" spans="1:3" x14ac:dyDescent="0.3">
      <c r="A5572" s="156">
        <v>41871.374999986532</v>
      </c>
      <c r="B5572" s="155">
        <v>9</v>
      </c>
      <c r="C5572" s="153">
        <v>169.44546200000002</v>
      </c>
    </row>
    <row r="5573" spans="1:3" x14ac:dyDescent="0.3">
      <c r="A5573" s="156">
        <v>41871.416666653196</v>
      </c>
      <c r="B5573" s="155">
        <v>10</v>
      </c>
      <c r="C5573" s="153">
        <v>177.10569899999999</v>
      </c>
    </row>
    <row r="5574" spans="1:3" x14ac:dyDescent="0.3">
      <c r="A5574" s="156">
        <v>41871.458333319861</v>
      </c>
      <c r="B5574" s="155">
        <v>11</v>
      </c>
      <c r="C5574" s="153">
        <v>184.76119199999999</v>
      </c>
    </row>
    <row r="5575" spans="1:3" x14ac:dyDescent="0.3">
      <c r="A5575" s="156">
        <v>41871.499999986525</v>
      </c>
      <c r="B5575" s="155">
        <v>12</v>
      </c>
      <c r="C5575" s="153">
        <v>186.34822000000003</v>
      </c>
    </row>
    <row r="5576" spans="1:3" x14ac:dyDescent="0.3">
      <c r="A5576" s="156">
        <v>41871.541666653189</v>
      </c>
      <c r="B5576" s="155">
        <v>13</v>
      </c>
      <c r="C5576" s="153">
        <v>186.424554</v>
      </c>
    </row>
    <row r="5577" spans="1:3" x14ac:dyDescent="0.3">
      <c r="A5577" s="156">
        <v>41871.583333319853</v>
      </c>
      <c r="B5577" s="155">
        <v>14</v>
      </c>
      <c r="C5577" s="153">
        <v>183.433706</v>
      </c>
    </row>
    <row r="5578" spans="1:3" x14ac:dyDescent="0.3">
      <c r="A5578" s="156">
        <v>41871.624999986518</v>
      </c>
      <c r="B5578" s="155">
        <v>15</v>
      </c>
      <c r="C5578" s="153">
        <v>180.320043</v>
      </c>
    </row>
    <row r="5579" spans="1:3" x14ac:dyDescent="0.3">
      <c r="A5579" s="156">
        <v>41871.666666653182</v>
      </c>
      <c r="B5579" s="155">
        <v>16</v>
      </c>
      <c r="C5579" s="153">
        <v>179.14646499999998</v>
      </c>
    </row>
    <row r="5580" spans="1:3" x14ac:dyDescent="0.3">
      <c r="A5580" s="156">
        <v>41871.708333319846</v>
      </c>
      <c r="B5580" s="155">
        <v>17</v>
      </c>
      <c r="C5580" s="153">
        <v>177.094548</v>
      </c>
    </row>
    <row r="5581" spans="1:3" x14ac:dyDescent="0.3">
      <c r="A5581" s="156">
        <v>41871.74999998651</v>
      </c>
      <c r="B5581" s="155">
        <v>18</v>
      </c>
      <c r="C5581" s="153">
        <v>170.698846</v>
      </c>
    </row>
    <row r="5582" spans="1:3" x14ac:dyDescent="0.3">
      <c r="A5582" s="156">
        <v>41871.791666653175</v>
      </c>
      <c r="B5582" s="155">
        <v>19</v>
      </c>
      <c r="C5582" s="153">
        <v>160.38181499999999</v>
      </c>
    </row>
    <row r="5583" spans="1:3" x14ac:dyDescent="0.3">
      <c r="A5583" s="156">
        <v>41871.833333319839</v>
      </c>
      <c r="B5583" s="155">
        <v>20</v>
      </c>
      <c r="C5583" s="153">
        <v>152.70377299999998</v>
      </c>
    </row>
    <row r="5584" spans="1:3" x14ac:dyDescent="0.3">
      <c r="A5584" s="156">
        <v>41871.874999986503</v>
      </c>
      <c r="B5584" s="155">
        <v>21</v>
      </c>
      <c r="C5584" s="153">
        <v>150.11931300000001</v>
      </c>
    </row>
    <row r="5585" spans="1:3" x14ac:dyDescent="0.3">
      <c r="A5585" s="156">
        <v>41871.916666653167</v>
      </c>
      <c r="B5585" s="155">
        <v>22</v>
      </c>
      <c r="C5585" s="153">
        <v>152.83987400000001</v>
      </c>
    </row>
    <row r="5586" spans="1:3" x14ac:dyDescent="0.3">
      <c r="A5586" s="156">
        <v>41871.958333319832</v>
      </c>
      <c r="B5586" s="155">
        <v>23</v>
      </c>
      <c r="C5586" s="153">
        <v>151.719537</v>
      </c>
    </row>
    <row r="5587" spans="1:3" x14ac:dyDescent="0.3">
      <c r="A5587" s="156">
        <v>41871.958333319832</v>
      </c>
      <c r="B5587" s="155">
        <v>24</v>
      </c>
      <c r="C5587" s="153">
        <v>145.06835999999998</v>
      </c>
    </row>
    <row r="5588" spans="1:3" x14ac:dyDescent="0.3">
      <c r="A5588" s="156">
        <v>41872.04166665316</v>
      </c>
      <c r="B5588" s="155">
        <v>1</v>
      </c>
      <c r="C5588" s="153">
        <v>142.929292</v>
      </c>
    </row>
    <row r="5589" spans="1:3" x14ac:dyDescent="0.3">
      <c r="A5589" s="156">
        <v>41872.083333319824</v>
      </c>
      <c r="B5589" s="155">
        <v>2</v>
      </c>
      <c r="C5589" s="153">
        <v>138.41928899999999</v>
      </c>
    </row>
    <row r="5590" spans="1:3" x14ac:dyDescent="0.3">
      <c r="A5590" s="156">
        <v>41872.124999986489</v>
      </c>
      <c r="B5590" s="155">
        <v>3</v>
      </c>
      <c r="C5590" s="153">
        <v>134.51134100000002</v>
      </c>
    </row>
    <row r="5591" spans="1:3" x14ac:dyDescent="0.3">
      <c r="A5591" s="156">
        <v>41872.166666653153</v>
      </c>
      <c r="B5591" s="155">
        <v>4</v>
      </c>
      <c r="C5591" s="153">
        <v>131.11504600000001</v>
      </c>
    </row>
    <row r="5592" spans="1:3" x14ac:dyDescent="0.3">
      <c r="A5592" s="156">
        <v>41872.208333319817</v>
      </c>
      <c r="B5592" s="155">
        <v>5</v>
      </c>
      <c r="C5592" s="153">
        <v>130.251948</v>
      </c>
    </row>
    <row r="5593" spans="1:3" x14ac:dyDescent="0.3">
      <c r="A5593" s="156">
        <v>41872.249999986481</v>
      </c>
      <c r="B5593" s="155">
        <v>6</v>
      </c>
      <c r="C5593" s="153">
        <v>137.04898</v>
      </c>
    </row>
    <row r="5594" spans="1:3" x14ac:dyDescent="0.3">
      <c r="A5594" s="156">
        <v>41872.291666653146</v>
      </c>
      <c r="B5594" s="155">
        <v>7</v>
      </c>
      <c r="C5594" s="153">
        <v>147.67913899999999</v>
      </c>
    </row>
    <row r="5595" spans="1:3" x14ac:dyDescent="0.3">
      <c r="A5595" s="156">
        <v>41872.33333331981</v>
      </c>
      <c r="B5595" s="155">
        <v>8</v>
      </c>
      <c r="C5595" s="153">
        <v>159.49025999999998</v>
      </c>
    </row>
    <row r="5596" spans="1:3" x14ac:dyDescent="0.3">
      <c r="A5596" s="156">
        <v>41872.374999986474</v>
      </c>
      <c r="B5596" s="155">
        <v>9</v>
      </c>
      <c r="C5596" s="153">
        <v>171.50589199999999</v>
      </c>
    </row>
    <row r="5597" spans="1:3" x14ac:dyDescent="0.3">
      <c r="A5597" s="156">
        <v>41872.416666653138</v>
      </c>
      <c r="B5597" s="155">
        <v>10</v>
      </c>
      <c r="C5597" s="153">
        <v>178.55478099999999</v>
      </c>
    </row>
    <row r="5598" spans="1:3" x14ac:dyDescent="0.3">
      <c r="A5598" s="156">
        <v>41872.458333319802</v>
      </c>
      <c r="B5598" s="155">
        <v>11</v>
      </c>
      <c r="C5598" s="153">
        <v>183.91758799999999</v>
      </c>
    </row>
    <row r="5599" spans="1:3" x14ac:dyDescent="0.3">
      <c r="A5599" s="156">
        <v>41872.499999986467</v>
      </c>
      <c r="B5599" s="155">
        <v>12</v>
      </c>
      <c r="C5599" s="153">
        <v>186.49399700000001</v>
      </c>
    </row>
    <row r="5600" spans="1:3" x14ac:dyDescent="0.3">
      <c r="A5600" s="156">
        <v>41872.541666653131</v>
      </c>
      <c r="B5600" s="155">
        <v>13</v>
      </c>
      <c r="C5600" s="153">
        <v>187.03669800000003</v>
      </c>
    </row>
    <row r="5601" spans="1:3" x14ac:dyDescent="0.3">
      <c r="A5601" s="156">
        <v>41872.583333319795</v>
      </c>
      <c r="B5601" s="155">
        <v>14</v>
      </c>
      <c r="C5601" s="153">
        <v>183.84366</v>
      </c>
    </row>
    <row r="5602" spans="1:3" x14ac:dyDescent="0.3">
      <c r="A5602" s="156">
        <v>41872.624999986459</v>
      </c>
      <c r="B5602" s="155">
        <v>15</v>
      </c>
      <c r="C5602" s="153">
        <v>180.28916000000001</v>
      </c>
    </row>
    <row r="5603" spans="1:3" x14ac:dyDescent="0.3">
      <c r="A5603" s="156">
        <v>41872.666666653124</v>
      </c>
      <c r="B5603" s="155">
        <v>16</v>
      </c>
      <c r="C5603" s="153">
        <v>176.54769100000001</v>
      </c>
    </row>
    <row r="5604" spans="1:3" x14ac:dyDescent="0.3">
      <c r="A5604" s="156">
        <v>41872.708333319788</v>
      </c>
      <c r="B5604" s="155">
        <v>17</v>
      </c>
      <c r="C5604" s="153">
        <v>173.81350400000002</v>
      </c>
    </row>
    <row r="5605" spans="1:3" x14ac:dyDescent="0.3">
      <c r="A5605" s="156">
        <v>41872.749999986452</v>
      </c>
      <c r="B5605" s="155">
        <v>18</v>
      </c>
      <c r="C5605" s="153">
        <v>166.979105</v>
      </c>
    </row>
    <row r="5606" spans="1:3" x14ac:dyDescent="0.3">
      <c r="A5606" s="156">
        <v>41872.791666653116</v>
      </c>
      <c r="B5606" s="155">
        <v>19</v>
      </c>
      <c r="C5606" s="153">
        <v>157.193862</v>
      </c>
    </row>
    <row r="5607" spans="1:3" x14ac:dyDescent="0.3">
      <c r="A5607" s="156">
        <v>41872.833333319781</v>
      </c>
      <c r="B5607" s="155">
        <v>20</v>
      </c>
      <c r="C5607" s="153">
        <v>151.656891</v>
      </c>
    </row>
    <row r="5608" spans="1:3" x14ac:dyDescent="0.3">
      <c r="A5608" s="156">
        <v>41872.874999986445</v>
      </c>
      <c r="B5608" s="155">
        <v>21</v>
      </c>
      <c r="C5608" s="153">
        <v>147.546649</v>
      </c>
    </row>
    <row r="5609" spans="1:3" x14ac:dyDescent="0.3">
      <c r="A5609" s="156">
        <v>41872.916666653109</v>
      </c>
      <c r="B5609" s="155">
        <v>22</v>
      </c>
      <c r="C5609" s="153">
        <v>148.49727900000002</v>
      </c>
    </row>
    <row r="5610" spans="1:3" x14ac:dyDescent="0.3">
      <c r="A5610" s="156">
        <v>41872.958333319773</v>
      </c>
      <c r="B5610" s="155">
        <v>23</v>
      </c>
      <c r="C5610" s="153">
        <v>147.63803999999999</v>
      </c>
    </row>
    <row r="5611" spans="1:3" x14ac:dyDescent="0.3">
      <c r="A5611" s="156">
        <v>41872.958333319773</v>
      </c>
      <c r="B5611" s="155">
        <v>24</v>
      </c>
      <c r="C5611" s="153">
        <v>145.84063800000001</v>
      </c>
    </row>
    <row r="5612" spans="1:3" x14ac:dyDescent="0.3">
      <c r="A5612" s="156">
        <v>41873.041666653102</v>
      </c>
      <c r="B5612" s="155">
        <v>1</v>
      </c>
      <c r="C5612" s="153">
        <v>141.45937700000002</v>
      </c>
    </row>
    <row r="5613" spans="1:3" x14ac:dyDescent="0.3">
      <c r="A5613" s="156">
        <v>41873.083333319766</v>
      </c>
      <c r="B5613" s="155">
        <v>2</v>
      </c>
      <c r="C5613" s="153">
        <v>136.60795899999999</v>
      </c>
    </row>
    <row r="5614" spans="1:3" x14ac:dyDescent="0.3">
      <c r="A5614" s="156">
        <v>41873.12499998643</v>
      </c>
      <c r="B5614" s="155">
        <v>3</v>
      </c>
      <c r="C5614" s="153">
        <v>133.102225</v>
      </c>
    </row>
    <row r="5615" spans="1:3" x14ac:dyDescent="0.3">
      <c r="A5615" s="156">
        <v>41873.166666653095</v>
      </c>
      <c r="B5615" s="155">
        <v>4</v>
      </c>
      <c r="C5615" s="153">
        <v>130.603206</v>
      </c>
    </row>
    <row r="5616" spans="1:3" x14ac:dyDescent="0.3">
      <c r="A5616" s="156">
        <v>41873.208333319759</v>
      </c>
      <c r="B5616" s="155">
        <v>5</v>
      </c>
      <c r="C5616" s="153">
        <v>129.735634</v>
      </c>
    </row>
    <row r="5617" spans="1:3" x14ac:dyDescent="0.3">
      <c r="A5617" s="156">
        <v>41873.249999986423</v>
      </c>
      <c r="B5617" s="155">
        <v>6</v>
      </c>
      <c r="C5617" s="153">
        <v>137.159267</v>
      </c>
    </row>
    <row r="5618" spans="1:3" x14ac:dyDescent="0.3">
      <c r="A5618" s="156">
        <v>41873.291666653087</v>
      </c>
      <c r="B5618" s="155">
        <v>7</v>
      </c>
      <c r="C5618" s="153">
        <v>148.19605999999999</v>
      </c>
    </row>
    <row r="5619" spans="1:3" x14ac:dyDescent="0.3">
      <c r="A5619" s="156">
        <v>41873.333333319752</v>
      </c>
      <c r="B5619" s="155">
        <v>8</v>
      </c>
      <c r="C5619" s="153">
        <v>156.95845500000001</v>
      </c>
    </row>
    <row r="5620" spans="1:3" x14ac:dyDescent="0.3">
      <c r="A5620" s="156">
        <v>41873.374999986416</v>
      </c>
      <c r="B5620" s="155">
        <v>9</v>
      </c>
      <c r="C5620" s="153">
        <v>164.17583199999999</v>
      </c>
    </row>
    <row r="5621" spans="1:3" x14ac:dyDescent="0.3">
      <c r="A5621" s="156">
        <v>41873.41666665308</v>
      </c>
      <c r="B5621" s="155">
        <v>10</v>
      </c>
      <c r="C5621" s="153">
        <v>169.530564</v>
      </c>
    </row>
    <row r="5622" spans="1:3" x14ac:dyDescent="0.3">
      <c r="A5622" s="156">
        <v>41873.458333319744</v>
      </c>
      <c r="B5622" s="155">
        <v>11</v>
      </c>
      <c r="C5622" s="153">
        <v>172.387597</v>
      </c>
    </row>
    <row r="5623" spans="1:3" x14ac:dyDescent="0.3">
      <c r="A5623" s="156">
        <v>41873.499999986409</v>
      </c>
      <c r="B5623" s="155">
        <v>12</v>
      </c>
      <c r="C5623" s="153">
        <v>173.37583899999998</v>
      </c>
    </row>
    <row r="5624" spans="1:3" x14ac:dyDescent="0.3">
      <c r="A5624" s="156">
        <v>41873.541666653073</v>
      </c>
      <c r="B5624" s="155">
        <v>13</v>
      </c>
      <c r="C5624" s="153">
        <v>174.97618900000001</v>
      </c>
    </row>
    <row r="5625" spans="1:3" x14ac:dyDescent="0.3">
      <c r="A5625" s="156">
        <v>41873.583333319737</v>
      </c>
      <c r="B5625" s="155">
        <v>14</v>
      </c>
      <c r="C5625" s="153">
        <v>173.32413700000001</v>
      </c>
    </row>
    <row r="5626" spans="1:3" x14ac:dyDescent="0.3">
      <c r="A5626" s="156">
        <v>41873.624999986401</v>
      </c>
      <c r="B5626" s="155">
        <v>15</v>
      </c>
      <c r="C5626" s="153">
        <v>172.10582099999999</v>
      </c>
    </row>
    <row r="5627" spans="1:3" x14ac:dyDescent="0.3">
      <c r="A5627" s="156">
        <v>41873.666666653065</v>
      </c>
      <c r="B5627" s="155">
        <v>16</v>
      </c>
      <c r="C5627" s="153">
        <v>168.785448</v>
      </c>
    </row>
    <row r="5628" spans="1:3" x14ac:dyDescent="0.3">
      <c r="A5628" s="156">
        <v>41873.70833331973</v>
      </c>
      <c r="B5628" s="155">
        <v>17</v>
      </c>
      <c r="C5628" s="153">
        <v>165.40621400000001</v>
      </c>
    </row>
    <row r="5629" spans="1:3" x14ac:dyDescent="0.3">
      <c r="A5629" s="156">
        <v>41873.749999986394</v>
      </c>
      <c r="B5629" s="155">
        <v>18</v>
      </c>
      <c r="C5629" s="153">
        <v>160.72201999999999</v>
      </c>
    </row>
    <row r="5630" spans="1:3" x14ac:dyDescent="0.3">
      <c r="A5630" s="156">
        <v>41873.791666653058</v>
      </c>
      <c r="B5630" s="155">
        <v>19</v>
      </c>
      <c r="C5630" s="153">
        <v>153.014926</v>
      </c>
    </row>
    <row r="5631" spans="1:3" x14ac:dyDescent="0.3">
      <c r="A5631" s="156">
        <v>41873.833333319722</v>
      </c>
      <c r="B5631" s="155">
        <v>20</v>
      </c>
      <c r="C5631" s="153">
        <v>145.51615699999999</v>
      </c>
    </row>
    <row r="5632" spans="1:3" x14ac:dyDescent="0.3">
      <c r="A5632" s="156">
        <v>41873.874999986387</v>
      </c>
      <c r="B5632" s="155">
        <v>21</v>
      </c>
      <c r="C5632" s="153">
        <v>141.16544900000002</v>
      </c>
    </row>
    <row r="5633" spans="1:3" x14ac:dyDescent="0.3">
      <c r="A5633" s="156">
        <v>41873.916666653051</v>
      </c>
      <c r="B5633" s="155">
        <v>22</v>
      </c>
      <c r="C5633" s="153">
        <v>143.77848599999999</v>
      </c>
    </row>
    <row r="5634" spans="1:3" x14ac:dyDescent="0.3">
      <c r="A5634" s="156">
        <v>41873.958333319715</v>
      </c>
      <c r="B5634" s="155">
        <v>23</v>
      </c>
      <c r="C5634" s="153">
        <v>143.33902699999999</v>
      </c>
    </row>
    <row r="5635" spans="1:3" x14ac:dyDescent="0.3">
      <c r="A5635" s="156">
        <v>41873.958333319715</v>
      </c>
      <c r="B5635" s="155">
        <v>24</v>
      </c>
      <c r="C5635" s="153">
        <v>140.46540999999999</v>
      </c>
    </row>
    <row r="5636" spans="1:3" x14ac:dyDescent="0.3">
      <c r="A5636" s="156">
        <v>41874.041666653044</v>
      </c>
      <c r="B5636" s="155">
        <v>1</v>
      </c>
      <c r="C5636" s="153">
        <v>135.17451</v>
      </c>
    </row>
    <row r="5637" spans="1:3" x14ac:dyDescent="0.3">
      <c r="A5637" s="156">
        <v>41874.083333319708</v>
      </c>
      <c r="B5637" s="155">
        <v>2</v>
      </c>
      <c r="C5637" s="153">
        <v>131.224863</v>
      </c>
    </row>
    <row r="5638" spans="1:3" x14ac:dyDescent="0.3">
      <c r="A5638" s="156">
        <v>41874.124999986372</v>
      </c>
      <c r="B5638" s="155">
        <v>3</v>
      </c>
      <c r="C5638" s="153">
        <v>127.228054</v>
      </c>
    </row>
    <row r="5639" spans="1:3" x14ac:dyDescent="0.3">
      <c r="A5639" s="156">
        <v>41874.166666653036</v>
      </c>
      <c r="B5639" s="155">
        <v>4</v>
      </c>
      <c r="C5639" s="153">
        <v>126.20011299999999</v>
      </c>
    </row>
    <row r="5640" spans="1:3" x14ac:dyDescent="0.3">
      <c r="A5640" s="156">
        <v>41874.208333319701</v>
      </c>
      <c r="B5640" s="155">
        <v>5</v>
      </c>
      <c r="C5640" s="153">
        <v>124.07988999999999</v>
      </c>
    </row>
    <row r="5641" spans="1:3" x14ac:dyDescent="0.3">
      <c r="A5641" s="156">
        <v>41874.249999986365</v>
      </c>
      <c r="B5641" s="155">
        <v>6</v>
      </c>
      <c r="C5641" s="153">
        <v>125.907786</v>
      </c>
    </row>
    <row r="5642" spans="1:3" x14ac:dyDescent="0.3">
      <c r="A5642" s="156">
        <v>41874.291666653029</v>
      </c>
      <c r="B5642" s="155">
        <v>7</v>
      </c>
      <c r="C5642" s="153">
        <v>129.38945699999999</v>
      </c>
    </row>
    <row r="5643" spans="1:3" x14ac:dyDescent="0.3">
      <c r="A5643" s="156">
        <v>41874.333333319693</v>
      </c>
      <c r="B5643" s="155">
        <v>8</v>
      </c>
      <c r="C5643" s="153">
        <v>129.70742100000001</v>
      </c>
    </row>
    <row r="5644" spans="1:3" x14ac:dyDescent="0.3">
      <c r="A5644" s="156">
        <v>41874.374999986358</v>
      </c>
      <c r="B5644" s="155">
        <v>9</v>
      </c>
      <c r="C5644" s="153">
        <v>128.23507499999999</v>
      </c>
    </row>
    <row r="5645" spans="1:3" x14ac:dyDescent="0.3">
      <c r="A5645" s="156">
        <v>41874.416666653022</v>
      </c>
      <c r="B5645" s="155">
        <v>10</v>
      </c>
      <c r="C5645" s="153">
        <v>131.13765599999999</v>
      </c>
    </row>
    <row r="5646" spans="1:3" x14ac:dyDescent="0.3">
      <c r="A5646" s="156">
        <v>41874.458333319686</v>
      </c>
      <c r="B5646" s="155">
        <v>11</v>
      </c>
      <c r="C5646" s="153">
        <v>130.940236</v>
      </c>
    </row>
    <row r="5647" spans="1:3" x14ac:dyDescent="0.3">
      <c r="A5647" s="156">
        <v>41874.49999998635</v>
      </c>
      <c r="B5647" s="155">
        <v>12</v>
      </c>
      <c r="C5647" s="153">
        <v>131.534842</v>
      </c>
    </row>
    <row r="5648" spans="1:3" x14ac:dyDescent="0.3">
      <c r="A5648" s="156">
        <v>41874.541666653015</v>
      </c>
      <c r="B5648" s="155">
        <v>13</v>
      </c>
      <c r="C5648" s="153">
        <v>130.115027</v>
      </c>
    </row>
    <row r="5649" spans="1:3" x14ac:dyDescent="0.3">
      <c r="A5649" s="156">
        <v>41874.583333319679</v>
      </c>
      <c r="B5649" s="155">
        <v>14</v>
      </c>
      <c r="C5649" s="153">
        <v>126.77535800000001</v>
      </c>
    </row>
    <row r="5650" spans="1:3" x14ac:dyDescent="0.3">
      <c r="A5650" s="156">
        <v>41874.624999986343</v>
      </c>
      <c r="B5650" s="155">
        <v>15</v>
      </c>
      <c r="C5650" s="153">
        <v>124.987487</v>
      </c>
    </row>
    <row r="5651" spans="1:3" x14ac:dyDescent="0.3">
      <c r="A5651" s="156">
        <v>41874.666666653007</v>
      </c>
      <c r="B5651" s="155">
        <v>16</v>
      </c>
      <c r="C5651" s="153">
        <v>122.70032099999999</v>
      </c>
    </row>
    <row r="5652" spans="1:3" x14ac:dyDescent="0.3">
      <c r="A5652" s="156">
        <v>41874.708333319672</v>
      </c>
      <c r="B5652" s="155">
        <v>17</v>
      </c>
      <c r="C5652" s="153">
        <v>121.337807</v>
      </c>
    </row>
    <row r="5653" spans="1:3" x14ac:dyDescent="0.3">
      <c r="A5653" s="156">
        <v>41874.749999986336</v>
      </c>
      <c r="B5653" s="155">
        <v>18</v>
      </c>
      <c r="C5653" s="153">
        <v>119.90323799999999</v>
      </c>
    </row>
    <row r="5654" spans="1:3" x14ac:dyDescent="0.3">
      <c r="A5654" s="156">
        <v>41874.791666653</v>
      </c>
      <c r="B5654" s="155">
        <v>19</v>
      </c>
      <c r="C5654" s="153">
        <v>117.67249100000001</v>
      </c>
    </row>
    <row r="5655" spans="1:3" x14ac:dyDescent="0.3">
      <c r="A5655" s="156">
        <v>41874.833333319664</v>
      </c>
      <c r="B5655" s="155">
        <v>20</v>
      </c>
      <c r="C5655" s="153">
        <v>116.13776300000001</v>
      </c>
    </row>
    <row r="5656" spans="1:3" x14ac:dyDescent="0.3">
      <c r="A5656" s="156">
        <v>41874.874999986328</v>
      </c>
      <c r="B5656" s="155">
        <v>21</v>
      </c>
      <c r="C5656" s="153">
        <v>115.91625699999999</v>
      </c>
    </row>
    <row r="5657" spans="1:3" x14ac:dyDescent="0.3">
      <c r="A5657" s="156">
        <v>41874.916666652993</v>
      </c>
      <c r="B5657" s="155">
        <v>22</v>
      </c>
      <c r="C5657" s="153">
        <v>116.40289799999999</v>
      </c>
    </row>
    <row r="5658" spans="1:3" x14ac:dyDescent="0.3">
      <c r="A5658" s="156">
        <v>41874.958333319657</v>
      </c>
      <c r="B5658" s="155">
        <v>23</v>
      </c>
      <c r="C5658" s="153">
        <v>115.216733</v>
      </c>
    </row>
    <row r="5659" spans="1:3" x14ac:dyDescent="0.3">
      <c r="A5659" s="156">
        <v>41874.958333319657</v>
      </c>
      <c r="B5659" s="155">
        <v>24</v>
      </c>
      <c r="C5659" s="153">
        <v>113.60798800000001</v>
      </c>
    </row>
    <row r="5660" spans="1:3" x14ac:dyDescent="0.3">
      <c r="A5660" s="156">
        <v>41875.041666652985</v>
      </c>
      <c r="B5660" s="155">
        <v>1</v>
      </c>
      <c r="C5660" s="153">
        <v>111.49172800000001</v>
      </c>
    </row>
    <row r="5661" spans="1:3" x14ac:dyDescent="0.3">
      <c r="A5661" s="156">
        <v>41875.08333331965</v>
      </c>
      <c r="B5661" s="155">
        <v>2</v>
      </c>
      <c r="C5661" s="153">
        <v>109.39584500000001</v>
      </c>
    </row>
    <row r="5662" spans="1:3" x14ac:dyDescent="0.3">
      <c r="A5662" s="156">
        <v>41875.124999986314</v>
      </c>
      <c r="B5662" s="155">
        <v>3</v>
      </c>
      <c r="C5662" s="153">
        <v>108.02468400000001</v>
      </c>
    </row>
    <row r="5663" spans="1:3" x14ac:dyDescent="0.3">
      <c r="A5663" s="156">
        <v>41875.166666652978</v>
      </c>
      <c r="B5663" s="155">
        <v>4</v>
      </c>
      <c r="C5663" s="153">
        <v>107.31190500000002</v>
      </c>
    </row>
    <row r="5664" spans="1:3" x14ac:dyDescent="0.3">
      <c r="A5664" s="156">
        <v>41875.208333319642</v>
      </c>
      <c r="B5664" s="155">
        <v>5</v>
      </c>
      <c r="C5664" s="153">
        <v>106.73397600000001</v>
      </c>
    </row>
    <row r="5665" spans="1:3" x14ac:dyDescent="0.3">
      <c r="A5665" s="156">
        <v>41875.249999986307</v>
      </c>
      <c r="B5665" s="155">
        <v>6</v>
      </c>
      <c r="C5665" s="153">
        <v>106.19457500000001</v>
      </c>
    </row>
    <row r="5666" spans="1:3" x14ac:dyDescent="0.3">
      <c r="A5666" s="156">
        <v>41875.291666652971</v>
      </c>
      <c r="B5666" s="155">
        <v>7</v>
      </c>
      <c r="C5666" s="153">
        <v>105.36620700000002</v>
      </c>
    </row>
    <row r="5667" spans="1:3" x14ac:dyDescent="0.3">
      <c r="A5667" s="156">
        <v>41875.333333319635</v>
      </c>
      <c r="B5667" s="155">
        <v>8</v>
      </c>
      <c r="C5667" s="153">
        <v>105.68407000000001</v>
      </c>
    </row>
    <row r="5668" spans="1:3" x14ac:dyDescent="0.3">
      <c r="A5668" s="156">
        <v>41875.374999986299</v>
      </c>
      <c r="B5668" s="155">
        <v>9</v>
      </c>
      <c r="C5668" s="153">
        <v>105.82855500000001</v>
      </c>
    </row>
    <row r="5669" spans="1:3" x14ac:dyDescent="0.3">
      <c r="A5669" s="156">
        <v>41875.416666652964</v>
      </c>
      <c r="B5669" s="155">
        <v>10</v>
      </c>
      <c r="C5669" s="153">
        <v>107.148158</v>
      </c>
    </row>
    <row r="5670" spans="1:3" x14ac:dyDescent="0.3">
      <c r="A5670" s="156">
        <v>41875.458333319628</v>
      </c>
      <c r="B5670" s="155">
        <v>11</v>
      </c>
      <c r="C5670" s="153">
        <v>106.72969599999999</v>
      </c>
    </row>
    <row r="5671" spans="1:3" x14ac:dyDescent="0.3">
      <c r="A5671" s="156">
        <v>41875.499999986292</v>
      </c>
      <c r="B5671" s="155">
        <v>12</v>
      </c>
      <c r="C5671" s="153">
        <v>108.12052299999999</v>
      </c>
    </row>
    <row r="5672" spans="1:3" x14ac:dyDescent="0.3">
      <c r="A5672" s="156">
        <v>41875.541666652956</v>
      </c>
      <c r="B5672" s="155">
        <v>13</v>
      </c>
      <c r="C5672" s="153">
        <v>108.207694</v>
      </c>
    </row>
    <row r="5673" spans="1:3" x14ac:dyDescent="0.3">
      <c r="A5673" s="156">
        <v>41875.583333319621</v>
      </c>
      <c r="B5673" s="155">
        <v>14</v>
      </c>
      <c r="C5673" s="153">
        <v>108.49666100000002</v>
      </c>
    </row>
    <row r="5674" spans="1:3" x14ac:dyDescent="0.3">
      <c r="A5674" s="156">
        <v>41875.624999986285</v>
      </c>
      <c r="B5674" s="155">
        <v>15</v>
      </c>
      <c r="C5674" s="153">
        <v>108.55445400000002</v>
      </c>
    </row>
    <row r="5675" spans="1:3" x14ac:dyDescent="0.3">
      <c r="A5675" s="156">
        <v>41875.666666652949</v>
      </c>
      <c r="B5675" s="155">
        <v>16</v>
      </c>
      <c r="C5675" s="153">
        <v>108.381074</v>
      </c>
    </row>
    <row r="5676" spans="1:3" x14ac:dyDescent="0.3">
      <c r="A5676" s="156">
        <v>41875.708333319613</v>
      </c>
      <c r="B5676" s="155">
        <v>17</v>
      </c>
      <c r="C5676" s="153">
        <v>107.89946599999999</v>
      </c>
    </row>
    <row r="5677" spans="1:3" x14ac:dyDescent="0.3">
      <c r="A5677" s="156">
        <v>41875.749999986278</v>
      </c>
      <c r="B5677" s="155">
        <v>18</v>
      </c>
      <c r="C5677" s="153">
        <v>107.50454699999999</v>
      </c>
    </row>
    <row r="5678" spans="1:3" x14ac:dyDescent="0.3">
      <c r="A5678" s="156">
        <v>41875.791666652942</v>
      </c>
      <c r="B5678" s="155">
        <v>19</v>
      </c>
      <c r="C5678" s="153">
        <v>106.75324000000001</v>
      </c>
    </row>
    <row r="5679" spans="1:3" x14ac:dyDescent="0.3">
      <c r="A5679" s="156">
        <v>41875.833333319606</v>
      </c>
      <c r="B5679" s="155">
        <v>20</v>
      </c>
      <c r="C5679" s="153">
        <v>103.91174800000002</v>
      </c>
    </row>
    <row r="5680" spans="1:3" x14ac:dyDescent="0.3">
      <c r="A5680" s="156">
        <v>41875.87499998627</v>
      </c>
      <c r="B5680" s="155">
        <v>21</v>
      </c>
      <c r="C5680" s="153">
        <v>102.91963800000001</v>
      </c>
    </row>
    <row r="5681" spans="1:3" x14ac:dyDescent="0.3">
      <c r="A5681" s="156">
        <v>41875.916666652935</v>
      </c>
      <c r="B5681" s="155">
        <v>22</v>
      </c>
      <c r="C5681" s="153">
        <v>104.624528</v>
      </c>
    </row>
    <row r="5682" spans="1:3" x14ac:dyDescent="0.3">
      <c r="A5682" s="156">
        <v>41875.958333319599</v>
      </c>
      <c r="B5682" s="155">
        <v>23</v>
      </c>
      <c r="C5682" s="153">
        <v>104.12365499999999</v>
      </c>
    </row>
    <row r="5683" spans="1:3" x14ac:dyDescent="0.3">
      <c r="A5683" s="156">
        <v>41875.958333319599</v>
      </c>
      <c r="B5683" s="155">
        <v>24</v>
      </c>
      <c r="C5683" s="153">
        <v>104.27776900000001</v>
      </c>
    </row>
    <row r="5684" spans="1:3" x14ac:dyDescent="0.3">
      <c r="A5684" s="156">
        <v>41876.041666652927</v>
      </c>
      <c r="B5684" s="155">
        <v>1</v>
      </c>
      <c r="C5684" s="153">
        <v>103.95027600000002</v>
      </c>
    </row>
    <row r="5685" spans="1:3" x14ac:dyDescent="0.3">
      <c r="A5685" s="156">
        <v>41876.083333319591</v>
      </c>
      <c r="B5685" s="155">
        <v>2</v>
      </c>
      <c r="C5685" s="153">
        <v>103.863586</v>
      </c>
    </row>
    <row r="5686" spans="1:3" x14ac:dyDescent="0.3">
      <c r="A5686" s="156">
        <v>41876.124999986256</v>
      </c>
      <c r="B5686" s="155">
        <v>3</v>
      </c>
      <c r="C5686" s="153">
        <v>104.219976</v>
      </c>
    </row>
    <row r="5687" spans="1:3" x14ac:dyDescent="0.3">
      <c r="A5687" s="156">
        <v>41876.16666665292</v>
      </c>
      <c r="B5687" s="155">
        <v>4</v>
      </c>
      <c r="C5687" s="153">
        <v>105.03871000000001</v>
      </c>
    </row>
    <row r="5688" spans="1:3" x14ac:dyDescent="0.3">
      <c r="A5688" s="156">
        <v>41876.208333319584</v>
      </c>
      <c r="B5688" s="155">
        <v>5</v>
      </c>
      <c r="C5688" s="153">
        <v>107.73571800000001</v>
      </c>
    </row>
    <row r="5689" spans="1:3" x14ac:dyDescent="0.3">
      <c r="A5689" s="156">
        <v>41876.249999986248</v>
      </c>
      <c r="B5689" s="155">
        <v>6</v>
      </c>
      <c r="C5689" s="153">
        <v>119.63143599999999</v>
      </c>
    </row>
    <row r="5690" spans="1:3" x14ac:dyDescent="0.3">
      <c r="A5690" s="156">
        <v>41876.291666652913</v>
      </c>
      <c r="B5690" s="155">
        <v>7</v>
      </c>
      <c r="C5690" s="153">
        <v>133.704024</v>
      </c>
    </row>
    <row r="5691" spans="1:3" x14ac:dyDescent="0.3">
      <c r="A5691" s="156">
        <v>41876.333333319577</v>
      </c>
      <c r="B5691" s="155">
        <v>8</v>
      </c>
      <c r="C5691" s="153">
        <v>148.25821999999999</v>
      </c>
    </row>
    <row r="5692" spans="1:3" x14ac:dyDescent="0.3">
      <c r="A5692" s="156">
        <v>41876.374999986241</v>
      </c>
      <c r="B5692" s="155">
        <v>9</v>
      </c>
      <c r="C5692" s="153">
        <v>161.31942800000002</v>
      </c>
    </row>
    <row r="5693" spans="1:3" x14ac:dyDescent="0.3">
      <c r="A5693" s="156">
        <v>41876.416666652905</v>
      </c>
      <c r="B5693" s="155">
        <v>10</v>
      </c>
      <c r="C5693" s="153">
        <v>167.850033</v>
      </c>
    </row>
    <row r="5694" spans="1:3" x14ac:dyDescent="0.3">
      <c r="A5694" s="156">
        <v>41876.45833331957</v>
      </c>
      <c r="B5694" s="155">
        <v>11</v>
      </c>
      <c r="C5694" s="153">
        <v>170.893799</v>
      </c>
    </row>
    <row r="5695" spans="1:3" x14ac:dyDescent="0.3">
      <c r="A5695" s="156">
        <v>41876.499999986234</v>
      </c>
      <c r="B5695" s="155">
        <v>12</v>
      </c>
      <c r="C5695" s="153">
        <v>176.62938600000001</v>
      </c>
    </row>
    <row r="5696" spans="1:3" x14ac:dyDescent="0.3">
      <c r="A5696" s="156">
        <v>41876.541666652898</v>
      </c>
      <c r="B5696" s="155">
        <v>13</v>
      </c>
      <c r="C5696" s="153">
        <v>178.52173000000002</v>
      </c>
    </row>
    <row r="5697" spans="1:3" x14ac:dyDescent="0.3">
      <c r="A5697" s="156">
        <v>41876.583333319562</v>
      </c>
      <c r="B5697" s="155">
        <v>14</v>
      </c>
      <c r="C5697" s="153">
        <v>178.641246</v>
      </c>
    </row>
    <row r="5698" spans="1:3" x14ac:dyDescent="0.3">
      <c r="A5698" s="156">
        <v>41876.624999986227</v>
      </c>
      <c r="B5698" s="155">
        <v>15</v>
      </c>
      <c r="C5698" s="153">
        <v>175.23210600000002</v>
      </c>
    </row>
    <row r="5699" spans="1:3" x14ac:dyDescent="0.3">
      <c r="A5699" s="156">
        <v>41876.666666652891</v>
      </c>
      <c r="B5699" s="155">
        <v>16</v>
      </c>
      <c r="C5699" s="153">
        <v>171.34682799999999</v>
      </c>
    </row>
    <row r="5700" spans="1:3" x14ac:dyDescent="0.3">
      <c r="A5700" s="156">
        <v>41876.708333319555</v>
      </c>
      <c r="B5700" s="155">
        <v>17</v>
      </c>
      <c r="C5700" s="153">
        <v>167.74391500000002</v>
      </c>
    </row>
    <row r="5701" spans="1:3" x14ac:dyDescent="0.3">
      <c r="A5701" s="156">
        <v>41876.749999986219</v>
      </c>
      <c r="B5701" s="155">
        <v>18</v>
      </c>
      <c r="C5701" s="153">
        <v>162.365861</v>
      </c>
    </row>
    <row r="5702" spans="1:3" x14ac:dyDescent="0.3">
      <c r="A5702" s="156">
        <v>41876.791666652884</v>
      </c>
      <c r="B5702" s="155">
        <v>19</v>
      </c>
      <c r="C5702" s="153">
        <v>155.24548299999998</v>
      </c>
    </row>
    <row r="5703" spans="1:3" x14ac:dyDescent="0.3">
      <c r="A5703" s="156">
        <v>41876.833333319548</v>
      </c>
      <c r="B5703" s="155">
        <v>20</v>
      </c>
      <c r="C5703" s="153">
        <v>148.17821599999999</v>
      </c>
    </row>
    <row r="5704" spans="1:3" x14ac:dyDescent="0.3">
      <c r="A5704" s="156">
        <v>41876.874999986212</v>
      </c>
      <c r="B5704" s="155">
        <v>21</v>
      </c>
      <c r="C5704" s="153">
        <v>145.76498000000001</v>
      </c>
    </row>
    <row r="5705" spans="1:3" x14ac:dyDescent="0.3">
      <c r="A5705" s="156">
        <v>41876.916666652876</v>
      </c>
      <c r="B5705" s="155">
        <v>22</v>
      </c>
      <c r="C5705" s="153">
        <v>149.69779600000001</v>
      </c>
    </row>
    <row r="5706" spans="1:3" x14ac:dyDescent="0.3">
      <c r="A5706" s="156">
        <v>41876.958333319541</v>
      </c>
      <c r="B5706" s="155">
        <v>23</v>
      </c>
      <c r="C5706" s="153">
        <v>147.17371700000001</v>
      </c>
    </row>
    <row r="5707" spans="1:3" x14ac:dyDescent="0.3">
      <c r="A5707" s="156">
        <v>41876.958333319541</v>
      </c>
      <c r="B5707" s="155">
        <v>24</v>
      </c>
      <c r="C5707" s="153">
        <v>144.20769300000001</v>
      </c>
    </row>
    <row r="5708" spans="1:3" x14ac:dyDescent="0.3">
      <c r="A5708" s="156">
        <v>41877.041666652869</v>
      </c>
      <c r="B5708" s="155">
        <v>1</v>
      </c>
      <c r="C5708" s="153">
        <v>140.24499499999999</v>
      </c>
    </row>
    <row r="5709" spans="1:3" x14ac:dyDescent="0.3">
      <c r="A5709" s="156">
        <v>41877.083333319533</v>
      </c>
      <c r="B5709" s="155">
        <v>2</v>
      </c>
      <c r="C5709" s="153">
        <v>138.048418</v>
      </c>
    </row>
    <row r="5710" spans="1:3" x14ac:dyDescent="0.3">
      <c r="A5710" s="156">
        <v>41877.124999986198</v>
      </c>
      <c r="B5710" s="155">
        <v>3</v>
      </c>
      <c r="C5710" s="153">
        <v>132.87254100000001</v>
      </c>
    </row>
    <row r="5711" spans="1:3" x14ac:dyDescent="0.3">
      <c r="A5711" s="156">
        <v>41877.166666652862</v>
      </c>
      <c r="B5711" s="155">
        <v>4</v>
      </c>
      <c r="C5711" s="153">
        <v>128.760626</v>
      </c>
    </row>
    <row r="5712" spans="1:3" x14ac:dyDescent="0.3">
      <c r="A5712" s="156">
        <v>41877.208333319526</v>
      </c>
      <c r="B5712" s="155">
        <v>5</v>
      </c>
      <c r="C5712" s="153">
        <v>128.09946200000002</v>
      </c>
    </row>
    <row r="5713" spans="1:3" x14ac:dyDescent="0.3">
      <c r="A5713" s="156">
        <v>41877.24999998619</v>
      </c>
      <c r="B5713" s="155">
        <v>6</v>
      </c>
      <c r="C5713" s="153">
        <v>133.47771</v>
      </c>
    </row>
    <row r="5714" spans="1:3" x14ac:dyDescent="0.3">
      <c r="A5714" s="156">
        <v>41877.291666652854</v>
      </c>
      <c r="B5714" s="155">
        <v>7</v>
      </c>
      <c r="C5714" s="153">
        <v>145.26813999999999</v>
      </c>
    </row>
    <row r="5715" spans="1:3" x14ac:dyDescent="0.3">
      <c r="A5715" s="156">
        <v>41877.333333319519</v>
      </c>
      <c r="B5715" s="155">
        <v>8</v>
      </c>
      <c r="C5715" s="153">
        <v>158.59451999999999</v>
      </c>
    </row>
    <row r="5716" spans="1:3" x14ac:dyDescent="0.3">
      <c r="A5716" s="156">
        <v>41877.374999986183</v>
      </c>
      <c r="B5716" s="155">
        <v>9</v>
      </c>
      <c r="C5716" s="153">
        <v>167.96623500000001</v>
      </c>
    </row>
    <row r="5717" spans="1:3" x14ac:dyDescent="0.3">
      <c r="A5717" s="156">
        <v>41877.416666652847</v>
      </c>
      <c r="B5717" s="155">
        <v>10</v>
      </c>
      <c r="C5717" s="153">
        <v>174.27192200000002</v>
      </c>
    </row>
    <row r="5718" spans="1:3" x14ac:dyDescent="0.3">
      <c r="A5718" s="156">
        <v>41877.458333319511</v>
      </c>
      <c r="B5718" s="155">
        <v>11</v>
      </c>
      <c r="C5718" s="153">
        <v>177.892753</v>
      </c>
    </row>
    <row r="5719" spans="1:3" x14ac:dyDescent="0.3">
      <c r="A5719" s="156">
        <v>41877.499999986176</v>
      </c>
      <c r="B5719" s="155">
        <v>12</v>
      </c>
      <c r="C5719" s="153">
        <v>181.06144599999999</v>
      </c>
    </row>
    <row r="5720" spans="1:3" x14ac:dyDescent="0.3">
      <c r="A5720" s="156">
        <v>41877.54166665284</v>
      </c>
      <c r="B5720" s="155">
        <v>13</v>
      </c>
      <c r="C5720" s="153">
        <v>183.884412</v>
      </c>
    </row>
    <row r="5721" spans="1:3" x14ac:dyDescent="0.3">
      <c r="A5721" s="156">
        <v>41877.583333319504</v>
      </c>
      <c r="B5721" s="155">
        <v>14</v>
      </c>
      <c r="C5721" s="153">
        <v>182.91418300000001</v>
      </c>
    </row>
    <row r="5722" spans="1:3" x14ac:dyDescent="0.3">
      <c r="A5722" s="156">
        <v>41877.624999986168</v>
      </c>
      <c r="B5722" s="155">
        <v>15</v>
      </c>
      <c r="C5722" s="153">
        <v>181.587808</v>
      </c>
    </row>
    <row r="5723" spans="1:3" x14ac:dyDescent="0.3">
      <c r="A5723" s="156">
        <v>41877.666666652833</v>
      </c>
      <c r="B5723" s="155">
        <v>16</v>
      </c>
      <c r="C5723" s="153">
        <v>177.33668500000002</v>
      </c>
    </row>
    <row r="5724" spans="1:3" x14ac:dyDescent="0.3">
      <c r="A5724" s="156">
        <v>41877.708333319497</v>
      </c>
      <c r="B5724" s="155">
        <v>17</v>
      </c>
      <c r="C5724" s="153">
        <v>172.08403000000001</v>
      </c>
    </row>
    <row r="5725" spans="1:3" x14ac:dyDescent="0.3">
      <c r="A5725" s="156">
        <v>41877.749999986161</v>
      </c>
      <c r="B5725" s="155">
        <v>18</v>
      </c>
      <c r="C5725" s="153">
        <v>163.889612</v>
      </c>
    </row>
    <row r="5726" spans="1:3" x14ac:dyDescent="0.3">
      <c r="A5726" s="156">
        <v>41877.791666652825</v>
      </c>
      <c r="B5726" s="155">
        <v>19</v>
      </c>
      <c r="C5726" s="153">
        <v>155.948914</v>
      </c>
    </row>
    <row r="5727" spans="1:3" x14ac:dyDescent="0.3">
      <c r="A5727" s="156">
        <v>41877.83333331949</v>
      </c>
      <c r="B5727" s="155">
        <v>20</v>
      </c>
      <c r="C5727" s="153">
        <v>149.59973100000002</v>
      </c>
    </row>
    <row r="5728" spans="1:3" x14ac:dyDescent="0.3">
      <c r="A5728" s="156">
        <v>41877.874999986154</v>
      </c>
      <c r="B5728" s="155">
        <v>21</v>
      </c>
      <c r="C5728" s="153">
        <v>146.50328300000001</v>
      </c>
    </row>
    <row r="5729" spans="1:3" x14ac:dyDescent="0.3">
      <c r="A5729" s="156">
        <v>41877.916666652818</v>
      </c>
      <c r="B5729" s="155">
        <v>22</v>
      </c>
      <c r="C5729" s="153">
        <v>147.535966</v>
      </c>
    </row>
    <row r="5730" spans="1:3" x14ac:dyDescent="0.3">
      <c r="A5730" s="156">
        <v>41877.958333319482</v>
      </c>
      <c r="B5730" s="155">
        <v>23</v>
      </c>
      <c r="C5730" s="153">
        <v>145.86051300000003</v>
      </c>
    </row>
    <row r="5731" spans="1:3" x14ac:dyDescent="0.3">
      <c r="A5731" s="156">
        <v>41877.958333319482</v>
      </c>
      <c r="B5731" s="155">
        <v>24</v>
      </c>
      <c r="C5731" s="153">
        <v>142.83361100000002</v>
      </c>
    </row>
    <row r="5732" spans="1:3" x14ac:dyDescent="0.3">
      <c r="A5732" s="156">
        <v>41878.041666652811</v>
      </c>
      <c r="B5732" s="155">
        <v>1</v>
      </c>
      <c r="C5732" s="153">
        <v>139.875607</v>
      </c>
    </row>
    <row r="5733" spans="1:3" x14ac:dyDescent="0.3">
      <c r="A5733" s="156">
        <v>41878.083333319475</v>
      </c>
      <c r="B5733" s="155">
        <v>2</v>
      </c>
      <c r="C5733" s="153">
        <v>135.93962100000002</v>
      </c>
    </row>
    <row r="5734" spans="1:3" x14ac:dyDescent="0.3">
      <c r="A5734" s="156">
        <v>41878.124999986139</v>
      </c>
      <c r="B5734" s="155">
        <v>3</v>
      </c>
      <c r="C5734" s="153">
        <v>131.73533599999999</v>
      </c>
    </row>
    <row r="5735" spans="1:3" x14ac:dyDescent="0.3">
      <c r="A5735" s="156">
        <v>41878.166666652804</v>
      </c>
      <c r="B5735" s="155">
        <v>4</v>
      </c>
      <c r="C5735" s="153">
        <v>129.111009</v>
      </c>
    </row>
    <row r="5736" spans="1:3" x14ac:dyDescent="0.3">
      <c r="A5736" s="156">
        <v>41878.208333319468</v>
      </c>
      <c r="B5736" s="155">
        <v>5</v>
      </c>
      <c r="C5736" s="153">
        <v>127.861857</v>
      </c>
    </row>
    <row r="5737" spans="1:3" x14ac:dyDescent="0.3">
      <c r="A5737" s="156">
        <v>41878.249999986132</v>
      </c>
      <c r="B5737" s="155">
        <v>6</v>
      </c>
      <c r="C5737" s="153">
        <v>135.258396</v>
      </c>
    </row>
    <row r="5738" spans="1:3" x14ac:dyDescent="0.3">
      <c r="A5738" s="156">
        <v>41878.291666652796</v>
      </c>
      <c r="B5738" s="155">
        <v>7</v>
      </c>
      <c r="C5738" s="153">
        <v>146.68526800000001</v>
      </c>
    </row>
    <row r="5739" spans="1:3" x14ac:dyDescent="0.3">
      <c r="A5739" s="156">
        <v>41878.333333319461</v>
      </c>
      <c r="B5739" s="155">
        <v>8</v>
      </c>
      <c r="C5739" s="153">
        <v>160.10855099999998</v>
      </c>
    </row>
    <row r="5740" spans="1:3" x14ac:dyDescent="0.3">
      <c r="A5740" s="156">
        <v>41878.374999986125</v>
      </c>
      <c r="B5740" s="155">
        <v>9</v>
      </c>
      <c r="C5740" s="153">
        <v>170.00174900000002</v>
      </c>
    </row>
    <row r="5741" spans="1:3" x14ac:dyDescent="0.3">
      <c r="A5741" s="156">
        <v>41878.416666652789</v>
      </c>
      <c r="B5741" s="155">
        <v>10</v>
      </c>
      <c r="C5741" s="153">
        <v>177.43391500000001</v>
      </c>
    </row>
    <row r="5742" spans="1:3" x14ac:dyDescent="0.3">
      <c r="A5742" s="156">
        <v>41878.458333319453</v>
      </c>
      <c r="B5742" s="155">
        <v>11</v>
      </c>
      <c r="C5742" s="153">
        <v>182.76955799999999</v>
      </c>
    </row>
    <row r="5743" spans="1:3" x14ac:dyDescent="0.3">
      <c r="A5743" s="156">
        <v>41878.499999986117</v>
      </c>
      <c r="B5743" s="155">
        <v>12</v>
      </c>
      <c r="C5743" s="153">
        <v>186.037519</v>
      </c>
    </row>
    <row r="5744" spans="1:3" x14ac:dyDescent="0.3">
      <c r="A5744" s="156">
        <v>41878.541666652782</v>
      </c>
      <c r="B5744" s="155">
        <v>13</v>
      </c>
      <c r="C5744" s="153">
        <v>186.693127</v>
      </c>
    </row>
    <row r="5745" spans="1:3" x14ac:dyDescent="0.3">
      <c r="A5745" s="156">
        <v>41878.583333319446</v>
      </c>
      <c r="B5745" s="155">
        <v>14</v>
      </c>
      <c r="C5745" s="153">
        <v>184.18979899999999</v>
      </c>
    </row>
    <row r="5746" spans="1:3" x14ac:dyDescent="0.3">
      <c r="A5746" s="156">
        <v>41878.62499998611</v>
      </c>
      <c r="B5746" s="155">
        <v>15</v>
      </c>
      <c r="C5746" s="153">
        <v>180.05710799999997</v>
      </c>
    </row>
    <row r="5747" spans="1:3" x14ac:dyDescent="0.3">
      <c r="A5747" s="156">
        <v>41878.666666652774</v>
      </c>
      <c r="B5747" s="155">
        <v>16</v>
      </c>
      <c r="C5747" s="153">
        <v>176.03472600000001</v>
      </c>
    </row>
    <row r="5748" spans="1:3" x14ac:dyDescent="0.3">
      <c r="A5748" s="156">
        <v>41878.708333319439</v>
      </c>
      <c r="B5748" s="155">
        <v>17</v>
      </c>
      <c r="C5748" s="153">
        <v>171.87145700000002</v>
      </c>
    </row>
    <row r="5749" spans="1:3" x14ac:dyDescent="0.3">
      <c r="A5749" s="156">
        <v>41878.749999986103</v>
      </c>
      <c r="B5749" s="155">
        <v>18</v>
      </c>
      <c r="C5749" s="153">
        <v>164.33552900000001</v>
      </c>
    </row>
    <row r="5750" spans="1:3" x14ac:dyDescent="0.3">
      <c r="A5750" s="156">
        <v>41878.791666652767</v>
      </c>
      <c r="B5750" s="155">
        <v>19</v>
      </c>
      <c r="C5750" s="153">
        <v>154.64755299999999</v>
      </c>
    </row>
    <row r="5751" spans="1:3" x14ac:dyDescent="0.3">
      <c r="A5751" s="156">
        <v>41878.833333319431</v>
      </c>
      <c r="B5751" s="155">
        <v>20</v>
      </c>
      <c r="C5751" s="153">
        <v>148.082626</v>
      </c>
    </row>
    <row r="5752" spans="1:3" x14ac:dyDescent="0.3">
      <c r="A5752" s="156">
        <v>41878.874999986096</v>
      </c>
      <c r="B5752" s="155">
        <v>21</v>
      </c>
      <c r="C5752" s="153">
        <v>146.25960000000001</v>
      </c>
    </row>
    <row r="5753" spans="1:3" x14ac:dyDescent="0.3">
      <c r="A5753" s="156">
        <v>41878.91666665276</v>
      </c>
      <c r="B5753" s="155">
        <v>22</v>
      </c>
      <c r="C5753" s="153">
        <v>149.770386</v>
      </c>
    </row>
    <row r="5754" spans="1:3" x14ac:dyDescent="0.3">
      <c r="A5754" s="156">
        <v>41878.958333319424</v>
      </c>
      <c r="B5754" s="155">
        <v>23</v>
      </c>
      <c r="C5754" s="153">
        <v>148.09527700000001</v>
      </c>
    </row>
    <row r="5755" spans="1:3" x14ac:dyDescent="0.3">
      <c r="A5755" s="156">
        <v>41878.958333319424</v>
      </c>
      <c r="B5755" s="155">
        <v>24</v>
      </c>
      <c r="C5755" s="153">
        <v>146.57179699999998</v>
      </c>
    </row>
    <row r="5756" spans="1:3" x14ac:dyDescent="0.3">
      <c r="A5756" s="156">
        <v>41879.041666652753</v>
      </c>
      <c r="B5756" s="155">
        <v>1</v>
      </c>
      <c r="C5756" s="153">
        <v>141.28742</v>
      </c>
    </row>
    <row r="5757" spans="1:3" x14ac:dyDescent="0.3">
      <c r="A5757" s="156">
        <v>41879.083333319417</v>
      </c>
      <c r="B5757" s="155">
        <v>2</v>
      </c>
      <c r="C5757" s="153">
        <v>138.48616999999999</v>
      </c>
    </row>
    <row r="5758" spans="1:3" x14ac:dyDescent="0.3">
      <c r="A5758" s="156">
        <v>41879.124999986081</v>
      </c>
      <c r="B5758" s="155">
        <v>3</v>
      </c>
      <c r="C5758" s="153">
        <v>134.050904</v>
      </c>
    </row>
    <row r="5759" spans="1:3" x14ac:dyDescent="0.3">
      <c r="A5759" s="156">
        <v>41879.166666652745</v>
      </c>
      <c r="B5759" s="155">
        <v>4</v>
      </c>
      <c r="C5759" s="153">
        <v>131.177571</v>
      </c>
    </row>
    <row r="5760" spans="1:3" x14ac:dyDescent="0.3">
      <c r="A5760" s="156">
        <v>41879.20833331941</v>
      </c>
      <c r="B5760" s="155">
        <v>5</v>
      </c>
      <c r="C5760" s="153">
        <v>131.78061700000001</v>
      </c>
    </row>
    <row r="5761" spans="1:3" x14ac:dyDescent="0.3">
      <c r="A5761" s="156">
        <v>41879.249999986074</v>
      </c>
      <c r="B5761" s="155">
        <v>6</v>
      </c>
      <c r="C5761" s="153">
        <v>137.89099099999999</v>
      </c>
    </row>
    <row r="5762" spans="1:3" x14ac:dyDescent="0.3">
      <c r="A5762" s="156">
        <v>41879.291666652738</v>
      </c>
      <c r="B5762" s="155">
        <v>7</v>
      </c>
      <c r="C5762" s="153">
        <v>148.94081500000001</v>
      </c>
    </row>
    <row r="5763" spans="1:3" x14ac:dyDescent="0.3">
      <c r="A5763" s="156">
        <v>41879.333333319402</v>
      </c>
      <c r="B5763" s="155">
        <v>8</v>
      </c>
      <c r="C5763" s="153">
        <v>159.34255999999999</v>
      </c>
    </row>
    <row r="5764" spans="1:3" x14ac:dyDescent="0.3">
      <c r="A5764" s="156">
        <v>41879.374999986067</v>
      </c>
      <c r="B5764" s="155">
        <v>9</v>
      </c>
      <c r="C5764" s="153">
        <v>168.19867400000001</v>
      </c>
    </row>
    <row r="5765" spans="1:3" x14ac:dyDescent="0.3">
      <c r="A5765" s="156">
        <v>41879.416666652731</v>
      </c>
      <c r="B5765" s="155">
        <v>10</v>
      </c>
      <c r="C5765" s="153">
        <v>174.98251299999998</v>
      </c>
    </row>
    <row r="5766" spans="1:3" x14ac:dyDescent="0.3">
      <c r="A5766" s="156">
        <v>41879.458333319395</v>
      </c>
      <c r="B5766" s="155">
        <v>11</v>
      </c>
      <c r="C5766" s="153">
        <v>178.91644700000001</v>
      </c>
    </row>
    <row r="5767" spans="1:3" x14ac:dyDescent="0.3">
      <c r="A5767" s="156">
        <v>41879.499999986059</v>
      </c>
      <c r="B5767" s="155">
        <v>12</v>
      </c>
      <c r="C5767" s="153">
        <v>183.60561500000003</v>
      </c>
    </row>
    <row r="5768" spans="1:3" x14ac:dyDescent="0.3">
      <c r="A5768" s="156">
        <v>41879.541666652724</v>
      </c>
      <c r="B5768" s="155">
        <v>13</v>
      </c>
      <c r="C5768" s="153">
        <v>185.34789900000001</v>
      </c>
    </row>
    <row r="5769" spans="1:3" x14ac:dyDescent="0.3">
      <c r="A5769" s="156">
        <v>41879.583333319388</v>
      </c>
      <c r="B5769" s="155">
        <v>14</v>
      </c>
      <c r="C5769" s="153">
        <v>183.32425000000001</v>
      </c>
    </row>
    <row r="5770" spans="1:3" x14ac:dyDescent="0.3">
      <c r="A5770" s="156">
        <v>41879.624999986052</v>
      </c>
      <c r="B5770" s="155">
        <v>15</v>
      </c>
      <c r="C5770" s="153">
        <v>180.974154</v>
      </c>
    </row>
    <row r="5771" spans="1:3" x14ac:dyDescent="0.3">
      <c r="A5771" s="156">
        <v>41879.666666652716</v>
      </c>
      <c r="B5771" s="155">
        <v>16</v>
      </c>
      <c r="C5771" s="153">
        <v>177.65261599999999</v>
      </c>
    </row>
    <row r="5772" spans="1:3" x14ac:dyDescent="0.3">
      <c r="A5772" s="156">
        <v>41879.70833331938</v>
      </c>
      <c r="B5772" s="155">
        <v>17</v>
      </c>
      <c r="C5772" s="153">
        <v>174.23514</v>
      </c>
    </row>
    <row r="5773" spans="1:3" x14ac:dyDescent="0.3">
      <c r="A5773" s="156">
        <v>41879.749999986045</v>
      </c>
      <c r="B5773" s="155">
        <v>18</v>
      </c>
      <c r="C5773" s="153">
        <v>166.58731599999999</v>
      </c>
    </row>
    <row r="5774" spans="1:3" x14ac:dyDescent="0.3">
      <c r="A5774" s="156">
        <v>41879.791666652709</v>
      </c>
      <c r="B5774" s="155">
        <v>19</v>
      </c>
      <c r="C5774" s="153">
        <v>155.71800700000003</v>
      </c>
    </row>
    <row r="5775" spans="1:3" x14ac:dyDescent="0.3">
      <c r="A5775" s="156">
        <v>41879.833333319373</v>
      </c>
      <c r="B5775" s="155">
        <v>20</v>
      </c>
      <c r="C5775" s="153">
        <v>148.45745099999999</v>
      </c>
    </row>
    <row r="5776" spans="1:3" x14ac:dyDescent="0.3">
      <c r="A5776" s="156">
        <v>41879.874999986037</v>
      </c>
      <c r="B5776" s="155">
        <v>21</v>
      </c>
      <c r="C5776" s="153">
        <v>145.439595</v>
      </c>
    </row>
    <row r="5777" spans="1:3" x14ac:dyDescent="0.3">
      <c r="A5777" s="156">
        <v>41879.916666652702</v>
      </c>
      <c r="B5777" s="155">
        <v>22</v>
      </c>
      <c r="C5777" s="153">
        <v>146.51551600000002</v>
      </c>
    </row>
    <row r="5778" spans="1:3" x14ac:dyDescent="0.3">
      <c r="A5778" s="156">
        <v>41879.958333319366</v>
      </c>
      <c r="B5778" s="155">
        <v>23</v>
      </c>
      <c r="C5778" s="153">
        <v>146.63419800000003</v>
      </c>
    </row>
    <row r="5779" spans="1:3" x14ac:dyDescent="0.3">
      <c r="A5779" s="156">
        <v>41879.958333319366</v>
      </c>
      <c r="B5779" s="155">
        <v>24</v>
      </c>
      <c r="C5779" s="153">
        <v>144.82110200000002</v>
      </c>
    </row>
    <row r="5780" spans="1:3" x14ac:dyDescent="0.3">
      <c r="A5780" s="156">
        <v>41880.041666652694</v>
      </c>
      <c r="B5780" s="155">
        <v>1</v>
      </c>
      <c r="C5780" s="153">
        <v>141.852542</v>
      </c>
    </row>
    <row r="5781" spans="1:3" x14ac:dyDescent="0.3">
      <c r="A5781" s="156">
        <v>41880.083333319359</v>
      </c>
      <c r="B5781" s="155">
        <v>2</v>
      </c>
      <c r="C5781" s="153">
        <v>136.83155200000002</v>
      </c>
    </row>
    <row r="5782" spans="1:3" x14ac:dyDescent="0.3">
      <c r="A5782" s="156">
        <v>41880.124999986023</v>
      </c>
      <c r="B5782" s="155">
        <v>3</v>
      </c>
      <c r="C5782" s="153">
        <v>132.31151400000002</v>
      </c>
    </row>
    <row r="5783" spans="1:3" x14ac:dyDescent="0.3">
      <c r="A5783" s="156">
        <v>41880.166666652687</v>
      </c>
      <c r="B5783" s="155">
        <v>4</v>
      </c>
      <c r="C5783" s="153">
        <v>130.33414199999999</v>
      </c>
    </row>
    <row r="5784" spans="1:3" x14ac:dyDescent="0.3">
      <c r="A5784" s="156">
        <v>41880.208333319351</v>
      </c>
      <c r="B5784" s="155">
        <v>5</v>
      </c>
      <c r="C5784" s="153">
        <v>128.06728199999998</v>
      </c>
    </row>
    <row r="5785" spans="1:3" x14ac:dyDescent="0.3">
      <c r="A5785" s="156">
        <v>41880.249999986016</v>
      </c>
      <c r="B5785" s="155">
        <v>6</v>
      </c>
      <c r="C5785" s="153">
        <v>132.960408</v>
      </c>
    </row>
    <row r="5786" spans="1:3" x14ac:dyDescent="0.3">
      <c r="A5786" s="156">
        <v>41880.29166665268</v>
      </c>
      <c r="B5786" s="155">
        <v>7</v>
      </c>
      <c r="C5786" s="153">
        <v>142.308358</v>
      </c>
    </row>
    <row r="5787" spans="1:3" x14ac:dyDescent="0.3">
      <c r="A5787" s="156">
        <v>41880.333333319344</v>
      </c>
      <c r="B5787" s="155">
        <v>8</v>
      </c>
      <c r="C5787" s="153">
        <v>156.27408300000002</v>
      </c>
    </row>
    <row r="5788" spans="1:3" x14ac:dyDescent="0.3">
      <c r="A5788" s="156">
        <v>41880.374999986008</v>
      </c>
      <c r="B5788" s="155">
        <v>9</v>
      </c>
      <c r="C5788" s="153">
        <v>164.59756800000002</v>
      </c>
    </row>
    <row r="5789" spans="1:3" x14ac:dyDescent="0.3">
      <c r="A5789" s="156">
        <v>41880.416666652673</v>
      </c>
      <c r="B5789" s="155">
        <v>10</v>
      </c>
      <c r="C5789" s="153">
        <v>171.61148900000001</v>
      </c>
    </row>
    <row r="5790" spans="1:3" x14ac:dyDescent="0.3">
      <c r="A5790" s="156">
        <v>41880.458333319337</v>
      </c>
      <c r="B5790" s="155">
        <v>11</v>
      </c>
      <c r="C5790" s="153">
        <v>174.81896699999999</v>
      </c>
    </row>
    <row r="5791" spans="1:3" x14ac:dyDescent="0.3">
      <c r="A5791" s="156">
        <v>41880.499999986001</v>
      </c>
      <c r="B5791" s="155">
        <v>12</v>
      </c>
      <c r="C5791" s="153">
        <v>177.24694599999998</v>
      </c>
    </row>
    <row r="5792" spans="1:3" x14ac:dyDescent="0.3">
      <c r="A5792" s="156">
        <v>41880.541666652665</v>
      </c>
      <c r="B5792" s="155">
        <v>13</v>
      </c>
      <c r="C5792" s="153">
        <v>176.77259399999997</v>
      </c>
    </row>
    <row r="5793" spans="1:3" x14ac:dyDescent="0.3">
      <c r="A5793" s="156">
        <v>41880.58333331933</v>
      </c>
      <c r="B5793" s="155">
        <v>14</v>
      </c>
      <c r="C5793" s="153">
        <v>173.85825800000001</v>
      </c>
    </row>
    <row r="5794" spans="1:3" x14ac:dyDescent="0.3">
      <c r="A5794" s="156">
        <v>41880.624999985994</v>
      </c>
      <c r="B5794" s="155">
        <v>15</v>
      </c>
      <c r="C5794" s="153">
        <v>171.688084</v>
      </c>
    </row>
    <row r="5795" spans="1:3" x14ac:dyDescent="0.3">
      <c r="A5795" s="156">
        <v>41880.666666652658</v>
      </c>
      <c r="B5795" s="155">
        <v>16</v>
      </c>
      <c r="C5795" s="153">
        <v>167.369134</v>
      </c>
    </row>
    <row r="5796" spans="1:3" x14ac:dyDescent="0.3">
      <c r="A5796" s="156">
        <v>41880.708333319322</v>
      </c>
      <c r="B5796" s="155">
        <v>17</v>
      </c>
      <c r="C5796" s="153">
        <v>163.922359</v>
      </c>
    </row>
    <row r="5797" spans="1:3" x14ac:dyDescent="0.3">
      <c r="A5797" s="156">
        <v>41880.749999985987</v>
      </c>
      <c r="B5797" s="155">
        <v>18</v>
      </c>
      <c r="C5797" s="153">
        <v>158.11170300000001</v>
      </c>
    </row>
    <row r="5798" spans="1:3" x14ac:dyDescent="0.3">
      <c r="A5798" s="156">
        <v>41880.791666652651</v>
      </c>
      <c r="B5798" s="155">
        <v>19</v>
      </c>
      <c r="C5798" s="153">
        <v>149.76153099999999</v>
      </c>
    </row>
    <row r="5799" spans="1:3" x14ac:dyDescent="0.3">
      <c r="A5799" s="156">
        <v>41880.833333319315</v>
      </c>
      <c r="B5799" s="155">
        <v>20</v>
      </c>
      <c r="C5799" s="153">
        <v>142.75675100000001</v>
      </c>
    </row>
    <row r="5800" spans="1:3" x14ac:dyDescent="0.3">
      <c r="A5800" s="156">
        <v>41880.874999985979</v>
      </c>
      <c r="B5800" s="155">
        <v>21</v>
      </c>
      <c r="C5800" s="153">
        <v>138.674623</v>
      </c>
    </row>
    <row r="5801" spans="1:3" x14ac:dyDescent="0.3">
      <c r="A5801" s="156">
        <v>41880.916666652643</v>
      </c>
      <c r="B5801" s="155">
        <v>22</v>
      </c>
      <c r="C5801" s="153">
        <v>138.97874400000001</v>
      </c>
    </row>
    <row r="5802" spans="1:3" x14ac:dyDescent="0.3">
      <c r="A5802" s="156">
        <v>41880.958333319308</v>
      </c>
      <c r="B5802" s="155">
        <v>23</v>
      </c>
      <c r="C5802" s="153">
        <v>137.524765</v>
      </c>
    </row>
    <row r="5803" spans="1:3" x14ac:dyDescent="0.3">
      <c r="A5803" s="156">
        <v>41880.958333319308</v>
      </c>
      <c r="B5803" s="155">
        <v>24</v>
      </c>
      <c r="C5803" s="153">
        <v>135.681366</v>
      </c>
    </row>
    <row r="5804" spans="1:3" x14ac:dyDescent="0.3">
      <c r="A5804" s="156">
        <v>41881.041666652636</v>
      </c>
      <c r="B5804" s="155">
        <v>1</v>
      </c>
      <c r="C5804" s="153">
        <v>129.91548900000001</v>
      </c>
    </row>
    <row r="5805" spans="1:3" x14ac:dyDescent="0.3">
      <c r="A5805" s="156">
        <v>41881.0833333193</v>
      </c>
      <c r="B5805" s="155">
        <v>2</v>
      </c>
      <c r="C5805" s="153">
        <v>127.712535</v>
      </c>
    </row>
    <row r="5806" spans="1:3" x14ac:dyDescent="0.3">
      <c r="A5806" s="156">
        <v>41881.124999985965</v>
      </c>
      <c r="B5806" s="155">
        <v>3</v>
      </c>
      <c r="C5806" s="153">
        <v>123.342814</v>
      </c>
    </row>
    <row r="5807" spans="1:3" x14ac:dyDescent="0.3">
      <c r="A5807" s="156">
        <v>41881.166666652629</v>
      </c>
      <c r="B5807" s="155">
        <v>4</v>
      </c>
      <c r="C5807" s="153">
        <v>121.671536</v>
      </c>
    </row>
    <row r="5808" spans="1:3" x14ac:dyDescent="0.3">
      <c r="A5808" s="156">
        <v>41881.208333319293</v>
      </c>
      <c r="B5808" s="155">
        <v>5</v>
      </c>
      <c r="C5808" s="153">
        <v>118.63114400000001</v>
      </c>
    </row>
    <row r="5809" spans="1:3" x14ac:dyDescent="0.3">
      <c r="A5809" s="156">
        <v>41881.249999985957</v>
      </c>
      <c r="B5809" s="155">
        <v>6</v>
      </c>
      <c r="C5809" s="153">
        <v>116.19821099999999</v>
      </c>
    </row>
    <row r="5810" spans="1:3" x14ac:dyDescent="0.3">
      <c r="A5810" s="156">
        <v>41881.291666652622</v>
      </c>
      <c r="B5810" s="155">
        <v>7</v>
      </c>
      <c r="C5810" s="153">
        <v>117.84278</v>
      </c>
    </row>
    <row r="5811" spans="1:3" x14ac:dyDescent="0.3">
      <c r="A5811" s="156">
        <v>41881.333333319286</v>
      </c>
      <c r="B5811" s="155">
        <v>8</v>
      </c>
      <c r="C5811" s="153">
        <v>115.43064200000001</v>
      </c>
    </row>
    <row r="5812" spans="1:3" x14ac:dyDescent="0.3">
      <c r="A5812" s="156">
        <v>41881.37499998595</v>
      </c>
      <c r="B5812" s="155">
        <v>9</v>
      </c>
      <c r="C5812" s="153">
        <v>115.81126899999998</v>
      </c>
    </row>
    <row r="5813" spans="1:3" x14ac:dyDescent="0.3">
      <c r="A5813" s="156">
        <v>41881.416666652614</v>
      </c>
      <c r="B5813" s="155">
        <v>10</v>
      </c>
      <c r="C5813" s="153">
        <v>117.13755999999999</v>
      </c>
    </row>
    <row r="5814" spans="1:3" x14ac:dyDescent="0.3">
      <c r="A5814" s="156">
        <v>41881.458333319279</v>
      </c>
      <c r="B5814" s="155">
        <v>11</v>
      </c>
      <c r="C5814" s="153">
        <v>119.28275600000001</v>
      </c>
    </row>
    <row r="5815" spans="1:3" x14ac:dyDescent="0.3">
      <c r="A5815" s="156">
        <v>41881.499999985943</v>
      </c>
      <c r="B5815" s="155">
        <v>12</v>
      </c>
      <c r="C5815" s="153">
        <v>123.19332499999999</v>
      </c>
    </row>
    <row r="5816" spans="1:3" x14ac:dyDescent="0.3">
      <c r="A5816" s="156">
        <v>41881.541666652607</v>
      </c>
      <c r="B5816" s="155">
        <v>13</v>
      </c>
      <c r="C5816" s="153">
        <v>123.05130400000002</v>
      </c>
    </row>
    <row r="5817" spans="1:3" x14ac:dyDescent="0.3">
      <c r="A5817" s="156">
        <v>41881.583333319271</v>
      </c>
      <c r="B5817" s="155">
        <v>14</v>
      </c>
      <c r="C5817" s="153">
        <v>121.49264700000001</v>
      </c>
    </row>
    <row r="5818" spans="1:3" x14ac:dyDescent="0.3">
      <c r="A5818" s="156">
        <v>41881.624999985936</v>
      </c>
      <c r="B5818" s="155">
        <v>15</v>
      </c>
      <c r="C5818" s="153">
        <v>119.44937100000001</v>
      </c>
    </row>
    <row r="5819" spans="1:3" x14ac:dyDescent="0.3">
      <c r="A5819" s="156">
        <v>41881.6666666526</v>
      </c>
      <c r="B5819" s="155">
        <v>16</v>
      </c>
      <c r="C5819" s="153">
        <v>117.99544400000001</v>
      </c>
    </row>
    <row r="5820" spans="1:3" x14ac:dyDescent="0.3">
      <c r="A5820" s="156">
        <v>41881.708333319264</v>
      </c>
      <c r="B5820" s="155">
        <v>17</v>
      </c>
      <c r="C5820" s="153">
        <v>116.15476099999999</v>
      </c>
    </row>
    <row r="5821" spans="1:3" x14ac:dyDescent="0.3">
      <c r="A5821" s="156">
        <v>41881.749999985928</v>
      </c>
      <c r="B5821" s="155">
        <v>18</v>
      </c>
      <c r="C5821" s="153">
        <v>114.18841</v>
      </c>
    </row>
    <row r="5822" spans="1:3" x14ac:dyDescent="0.3">
      <c r="A5822" s="156">
        <v>41881.791666652593</v>
      </c>
      <c r="B5822" s="155">
        <v>19</v>
      </c>
      <c r="C5822" s="153">
        <v>112.294725</v>
      </c>
    </row>
    <row r="5823" spans="1:3" x14ac:dyDescent="0.3">
      <c r="A5823" s="156">
        <v>41881.833333319257</v>
      </c>
      <c r="B5823" s="155">
        <v>20</v>
      </c>
      <c r="C5823" s="153">
        <v>111.27659799999999</v>
      </c>
    </row>
    <row r="5824" spans="1:3" x14ac:dyDescent="0.3">
      <c r="A5824" s="156">
        <v>41881.874999985921</v>
      </c>
      <c r="B5824" s="155">
        <v>21</v>
      </c>
      <c r="C5824" s="153">
        <v>110.33294599999999</v>
      </c>
    </row>
    <row r="5825" spans="1:3" x14ac:dyDescent="0.3">
      <c r="A5825" s="156">
        <v>41881.916666652585</v>
      </c>
      <c r="B5825" s="155">
        <v>22</v>
      </c>
      <c r="C5825" s="153">
        <v>111.46281999999999</v>
      </c>
    </row>
    <row r="5826" spans="1:3" x14ac:dyDescent="0.3">
      <c r="A5826" s="156">
        <v>41881.95833331925</v>
      </c>
      <c r="B5826" s="155">
        <v>23</v>
      </c>
      <c r="C5826" s="153">
        <v>109.335885</v>
      </c>
    </row>
    <row r="5827" spans="1:3" x14ac:dyDescent="0.3">
      <c r="A5827" s="156">
        <v>41881.95833331925</v>
      </c>
      <c r="B5827" s="155">
        <v>24</v>
      </c>
      <c r="C5827" s="153">
        <v>108.45118699999999</v>
      </c>
    </row>
    <row r="5828" spans="1:3" x14ac:dyDescent="0.3">
      <c r="A5828" s="156">
        <v>41882.041666652578</v>
      </c>
      <c r="B5828" s="155">
        <v>1</v>
      </c>
      <c r="C5828" s="153">
        <v>106.21311599999999</v>
      </c>
    </row>
    <row r="5829" spans="1:3" x14ac:dyDescent="0.3">
      <c r="A5829" s="156">
        <v>41882.083333319242</v>
      </c>
      <c r="B5829" s="155">
        <v>2</v>
      </c>
      <c r="C5829" s="153">
        <v>104.66096300000001</v>
      </c>
    </row>
    <row r="5830" spans="1:3" x14ac:dyDescent="0.3">
      <c r="A5830" s="156">
        <v>41882.124999985906</v>
      </c>
      <c r="B5830" s="155">
        <v>3</v>
      </c>
      <c r="C5830" s="153">
        <v>104.59559300000001</v>
      </c>
    </row>
    <row r="5831" spans="1:3" x14ac:dyDescent="0.3">
      <c r="A5831" s="156">
        <v>41882.166666652571</v>
      </c>
      <c r="B5831" s="155">
        <v>4</v>
      </c>
      <c r="C5831" s="153">
        <v>103.60529199999999</v>
      </c>
    </row>
    <row r="5832" spans="1:3" x14ac:dyDescent="0.3">
      <c r="A5832" s="156">
        <v>41882.208333319235</v>
      </c>
      <c r="B5832" s="155">
        <v>5</v>
      </c>
      <c r="C5832" s="153">
        <v>101.70393499999999</v>
      </c>
    </row>
    <row r="5833" spans="1:3" x14ac:dyDescent="0.3">
      <c r="A5833" s="156">
        <v>41882.249999985899</v>
      </c>
      <c r="B5833" s="155">
        <v>6</v>
      </c>
      <c r="C5833" s="153">
        <v>101.15008100000001</v>
      </c>
    </row>
    <row r="5834" spans="1:3" x14ac:dyDescent="0.3">
      <c r="A5834" s="156">
        <v>41882.291666652563</v>
      </c>
      <c r="B5834" s="155">
        <v>7</v>
      </c>
      <c r="C5834" s="153">
        <v>99.671248999999989</v>
      </c>
    </row>
    <row r="5835" spans="1:3" x14ac:dyDescent="0.3">
      <c r="A5835" s="156">
        <v>41882.333333319228</v>
      </c>
      <c r="B5835" s="155">
        <v>8</v>
      </c>
      <c r="C5835" s="153">
        <v>99.259024999999994</v>
      </c>
    </row>
    <row r="5836" spans="1:3" x14ac:dyDescent="0.3">
      <c r="A5836" s="156">
        <v>41882.374999985892</v>
      </c>
      <c r="B5836" s="155">
        <v>9</v>
      </c>
      <c r="C5836" s="153">
        <v>97.691405000000003</v>
      </c>
    </row>
    <row r="5837" spans="1:3" x14ac:dyDescent="0.3">
      <c r="A5837" s="156">
        <v>41882.416666652556</v>
      </c>
      <c r="B5837" s="155">
        <v>10</v>
      </c>
      <c r="C5837" s="153">
        <v>98.272554999999997</v>
      </c>
    </row>
    <row r="5838" spans="1:3" x14ac:dyDescent="0.3">
      <c r="A5838" s="156">
        <v>41882.45833331922</v>
      </c>
      <c r="B5838" s="155">
        <v>11</v>
      </c>
      <c r="C5838" s="153">
        <v>98.730752999999993</v>
      </c>
    </row>
    <row r="5839" spans="1:3" x14ac:dyDescent="0.3">
      <c r="A5839" s="156">
        <v>41882.499999985885</v>
      </c>
      <c r="B5839" s="155">
        <v>12</v>
      </c>
      <c r="C5839" s="153">
        <v>99.363503999999992</v>
      </c>
    </row>
    <row r="5840" spans="1:3" x14ac:dyDescent="0.3">
      <c r="A5840" s="156">
        <v>41882.541666652549</v>
      </c>
      <c r="B5840" s="155">
        <v>13</v>
      </c>
      <c r="C5840" s="153">
        <v>99.225259999999992</v>
      </c>
    </row>
    <row r="5841" spans="1:3" x14ac:dyDescent="0.3">
      <c r="A5841" s="156">
        <v>41882.583333319213</v>
      </c>
      <c r="B5841" s="155">
        <v>14</v>
      </c>
      <c r="C5841" s="153">
        <v>99.954982999999999</v>
      </c>
    </row>
    <row r="5842" spans="1:3" x14ac:dyDescent="0.3">
      <c r="A5842" s="156">
        <v>41882.624999985877</v>
      </c>
      <c r="B5842" s="155">
        <v>15</v>
      </c>
      <c r="C5842" s="153">
        <v>99.759821000000002</v>
      </c>
    </row>
    <row r="5843" spans="1:3" x14ac:dyDescent="0.3">
      <c r="A5843" s="156">
        <v>41882.666666652542</v>
      </c>
      <c r="B5843" s="155">
        <v>16</v>
      </c>
      <c r="C5843" s="153">
        <v>100.33314200000001</v>
      </c>
    </row>
    <row r="5844" spans="1:3" x14ac:dyDescent="0.3">
      <c r="A5844" s="156">
        <v>41882.708333319206</v>
      </c>
      <c r="B5844" s="155">
        <v>17</v>
      </c>
      <c r="C5844" s="153">
        <v>101.797966</v>
      </c>
    </row>
    <row r="5845" spans="1:3" x14ac:dyDescent="0.3">
      <c r="A5845" s="156">
        <v>41882.74999998587</v>
      </c>
      <c r="B5845" s="155">
        <v>18</v>
      </c>
      <c r="C5845" s="153">
        <v>100.80600800000002</v>
      </c>
    </row>
    <row r="5846" spans="1:3" x14ac:dyDescent="0.3">
      <c r="A5846" s="156">
        <v>41882.791666652534</v>
      </c>
      <c r="B5846" s="155">
        <v>19</v>
      </c>
      <c r="C5846" s="153">
        <v>99.652897999999993</v>
      </c>
    </row>
    <row r="5847" spans="1:3" x14ac:dyDescent="0.3">
      <c r="A5847" s="156">
        <v>41882.833333319199</v>
      </c>
      <c r="B5847" s="155">
        <v>20</v>
      </c>
      <c r="C5847" s="153">
        <v>98.735891000000009</v>
      </c>
    </row>
    <row r="5848" spans="1:3" x14ac:dyDescent="0.3">
      <c r="A5848" s="156">
        <v>41882.874999985863</v>
      </c>
      <c r="B5848" s="155">
        <v>21</v>
      </c>
      <c r="C5848" s="153">
        <v>97.447367</v>
      </c>
    </row>
    <row r="5849" spans="1:3" x14ac:dyDescent="0.3">
      <c r="A5849" s="156">
        <v>41882.916666652527</v>
      </c>
      <c r="B5849" s="155">
        <v>22</v>
      </c>
      <c r="C5849" s="153">
        <v>97.304212000000007</v>
      </c>
    </row>
    <row r="5850" spans="1:3" x14ac:dyDescent="0.3">
      <c r="A5850" s="156">
        <v>41882.958333319191</v>
      </c>
      <c r="B5850" s="155">
        <v>23</v>
      </c>
      <c r="C5850" s="153">
        <v>94.832319000000012</v>
      </c>
    </row>
    <row r="5851" spans="1:3" x14ac:dyDescent="0.3">
      <c r="A5851" s="156">
        <v>41882.958333319191</v>
      </c>
      <c r="B5851" s="155">
        <v>24</v>
      </c>
      <c r="C5851" s="153">
        <v>94.773187000000007</v>
      </c>
    </row>
    <row r="5852" spans="1:3" x14ac:dyDescent="0.3">
      <c r="A5852" s="156">
        <v>41883.04166665252</v>
      </c>
      <c r="B5852" s="155">
        <v>1</v>
      </c>
      <c r="C5852" s="153">
        <v>95.867193</v>
      </c>
    </row>
    <row r="5853" spans="1:3" x14ac:dyDescent="0.3">
      <c r="A5853" s="156">
        <v>41883.083333319184</v>
      </c>
      <c r="B5853" s="155">
        <v>2</v>
      </c>
      <c r="C5853" s="153">
        <v>96.222942000000003</v>
      </c>
    </row>
    <row r="5854" spans="1:3" x14ac:dyDescent="0.3">
      <c r="A5854" s="156">
        <v>41883.124999985848</v>
      </c>
      <c r="B5854" s="155">
        <v>3</v>
      </c>
      <c r="C5854" s="153">
        <v>96.669216999999989</v>
      </c>
    </row>
    <row r="5855" spans="1:3" x14ac:dyDescent="0.3">
      <c r="A5855" s="156">
        <v>41883.166666652513</v>
      </c>
      <c r="B5855" s="155">
        <v>4</v>
      </c>
      <c r="C5855" s="153">
        <v>96.884258000000003</v>
      </c>
    </row>
    <row r="5856" spans="1:3" x14ac:dyDescent="0.3">
      <c r="A5856" s="156">
        <v>41883.208333319177</v>
      </c>
      <c r="B5856" s="155">
        <v>5</v>
      </c>
      <c r="C5856" s="153">
        <v>96.600074000000006</v>
      </c>
    </row>
    <row r="5857" spans="1:3" x14ac:dyDescent="0.3">
      <c r="A5857" s="156">
        <v>41883.249999985841</v>
      </c>
      <c r="B5857" s="155">
        <v>6</v>
      </c>
      <c r="C5857" s="153">
        <v>98.210681999999991</v>
      </c>
    </row>
    <row r="5858" spans="1:3" x14ac:dyDescent="0.3">
      <c r="A5858" s="156">
        <v>41883.291666652505</v>
      </c>
      <c r="B5858" s="155">
        <v>7</v>
      </c>
      <c r="C5858" s="153">
        <v>99.530611999999991</v>
      </c>
    </row>
    <row r="5859" spans="1:3" x14ac:dyDescent="0.3">
      <c r="A5859" s="156">
        <v>41883.333333319169</v>
      </c>
      <c r="B5859" s="155">
        <v>8</v>
      </c>
      <c r="C5859" s="153">
        <v>98.878851999999995</v>
      </c>
    </row>
    <row r="5860" spans="1:3" x14ac:dyDescent="0.3">
      <c r="A5860" s="156">
        <v>41883.374999985834</v>
      </c>
      <c r="B5860" s="155">
        <v>9</v>
      </c>
      <c r="C5860" s="153">
        <v>98.041602999999995</v>
      </c>
    </row>
    <row r="5861" spans="1:3" x14ac:dyDescent="0.3">
      <c r="A5861" s="156">
        <v>41883.416666652498</v>
      </c>
      <c r="B5861" s="155">
        <v>10</v>
      </c>
      <c r="C5861" s="153">
        <v>99.434839000000011</v>
      </c>
    </row>
    <row r="5862" spans="1:3" x14ac:dyDescent="0.3">
      <c r="A5862" s="156">
        <v>41883.458333319162</v>
      </c>
      <c r="B5862" s="155">
        <v>11</v>
      </c>
      <c r="C5862" s="153">
        <v>100.261144</v>
      </c>
    </row>
    <row r="5863" spans="1:3" x14ac:dyDescent="0.3">
      <c r="A5863" s="156">
        <v>41883.499999985826</v>
      </c>
      <c r="B5863" s="155">
        <v>12</v>
      </c>
      <c r="C5863" s="153">
        <v>101.44103500000001</v>
      </c>
    </row>
    <row r="5864" spans="1:3" x14ac:dyDescent="0.3">
      <c r="A5864" s="156">
        <v>41883.541666652491</v>
      </c>
      <c r="B5864" s="155">
        <v>13</v>
      </c>
      <c r="C5864" s="153">
        <v>101.16533099999999</v>
      </c>
    </row>
    <row r="5865" spans="1:3" x14ac:dyDescent="0.3">
      <c r="A5865" s="156">
        <v>41883.583333319155</v>
      </c>
      <c r="B5865" s="155">
        <v>14</v>
      </c>
      <c r="C5865" s="153">
        <v>101.64990999999999</v>
      </c>
    </row>
    <row r="5866" spans="1:3" x14ac:dyDescent="0.3">
      <c r="A5866" s="156">
        <v>41883.624999985819</v>
      </c>
      <c r="B5866" s="155">
        <v>15</v>
      </c>
      <c r="C5866" s="153">
        <v>102.87133000000001</v>
      </c>
    </row>
    <row r="5867" spans="1:3" x14ac:dyDescent="0.3">
      <c r="A5867" s="156">
        <v>41883.666666652483</v>
      </c>
      <c r="B5867" s="155">
        <v>16</v>
      </c>
      <c r="C5867" s="153">
        <v>102.567312</v>
      </c>
    </row>
    <row r="5868" spans="1:3" x14ac:dyDescent="0.3">
      <c r="A5868" s="156">
        <v>41883.708333319148</v>
      </c>
      <c r="B5868" s="155">
        <v>17</v>
      </c>
      <c r="C5868" s="153">
        <v>102.557524</v>
      </c>
    </row>
    <row r="5869" spans="1:3" x14ac:dyDescent="0.3">
      <c r="A5869" s="156">
        <v>41883.749999985812</v>
      </c>
      <c r="B5869" s="155">
        <v>18</v>
      </c>
      <c r="C5869" s="153">
        <v>101.30781499999999</v>
      </c>
    </row>
    <row r="5870" spans="1:3" x14ac:dyDescent="0.3">
      <c r="A5870" s="156">
        <v>41883.791666652476</v>
      </c>
      <c r="B5870" s="155">
        <v>19</v>
      </c>
      <c r="C5870" s="153">
        <v>100.291004</v>
      </c>
    </row>
    <row r="5871" spans="1:3" x14ac:dyDescent="0.3">
      <c r="A5871" s="156">
        <v>41883.83333331914</v>
      </c>
      <c r="B5871" s="155">
        <v>20</v>
      </c>
      <c r="C5871" s="153">
        <v>98.707321000000007</v>
      </c>
    </row>
    <row r="5872" spans="1:3" x14ac:dyDescent="0.3">
      <c r="A5872" s="156">
        <v>41883.874999985805</v>
      </c>
      <c r="B5872" s="155">
        <v>21</v>
      </c>
      <c r="C5872" s="153">
        <v>99.743498999999986</v>
      </c>
    </row>
    <row r="5873" spans="1:3" x14ac:dyDescent="0.3">
      <c r="A5873" s="156">
        <v>41883.916666652469</v>
      </c>
      <c r="B5873" s="155">
        <v>22</v>
      </c>
      <c r="C5873" s="153">
        <v>100.94232599999999</v>
      </c>
    </row>
    <row r="5874" spans="1:3" x14ac:dyDescent="0.3">
      <c r="A5874" s="156">
        <v>41883.958333319133</v>
      </c>
      <c r="B5874" s="155">
        <v>23</v>
      </c>
      <c r="C5874" s="153">
        <v>99.207269999999994</v>
      </c>
    </row>
    <row r="5875" spans="1:3" x14ac:dyDescent="0.3">
      <c r="A5875" s="156">
        <v>41883.958333319133</v>
      </c>
      <c r="B5875" s="155">
        <v>24</v>
      </c>
      <c r="C5875" s="153">
        <v>97.930885000000018</v>
      </c>
    </row>
    <row r="5876" spans="1:3" x14ac:dyDescent="0.3">
      <c r="A5876" s="156">
        <v>41884.041666652462</v>
      </c>
      <c r="B5876" s="155">
        <v>1</v>
      </c>
      <c r="C5876" s="153">
        <v>98.123512000000019</v>
      </c>
    </row>
    <row r="5877" spans="1:3" x14ac:dyDescent="0.3">
      <c r="A5877" s="156">
        <v>41884.083333319126</v>
      </c>
      <c r="B5877" s="155">
        <v>2</v>
      </c>
      <c r="C5877" s="153">
        <v>98.27631599999998</v>
      </c>
    </row>
    <row r="5878" spans="1:3" x14ac:dyDescent="0.3">
      <c r="A5878" s="156">
        <v>41884.12499998579</v>
      </c>
      <c r="B5878" s="155">
        <v>3</v>
      </c>
      <c r="C5878" s="153">
        <v>98.586748999999998</v>
      </c>
    </row>
    <row r="5879" spans="1:3" x14ac:dyDescent="0.3">
      <c r="A5879" s="156">
        <v>41884.166666652454</v>
      </c>
      <c r="B5879" s="155">
        <v>4</v>
      </c>
      <c r="C5879" s="153">
        <v>99.214848999999987</v>
      </c>
    </row>
    <row r="5880" spans="1:3" x14ac:dyDescent="0.3">
      <c r="A5880" s="156">
        <v>41884.208333319119</v>
      </c>
      <c r="B5880" s="155">
        <v>5</v>
      </c>
      <c r="C5880" s="153">
        <v>102.70400100000001</v>
      </c>
    </row>
    <row r="5881" spans="1:3" x14ac:dyDescent="0.3">
      <c r="A5881" s="156">
        <v>41884.249999985783</v>
      </c>
      <c r="B5881" s="155">
        <v>6</v>
      </c>
      <c r="C5881" s="153">
        <v>111.432121</v>
      </c>
    </row>
    <row r="5882" spans="1:3" x14ac:dyDescent="0.3">
      <c r="A5882" s="156">
        <v>41884.291666652447</v>
      </c>
      <c r="B5882" s="155">
        <v>7</v>
      </c>
      <c r="C5882" s="153">
        <v>127.77521</v>
      </c>
    </row>
    <row r="5883" spans="1:3" x14ac:dyDescent="0.3">
      <c r="A5883" s="156">
        <v>41884.333333319111</v>
      </c>
      <c r="B5883" s="155">
        <v>8</v>
      </c>
      <c r="C5883" s="153">
        <v>145.07404300000002</v>
      </c>
    </row>
    <row r="5884" spans="1:3" x14ac:dyDescent="0.3">
      <c r="A5884" s="156">
        <v>41884.374999985776</v>
      </c>
      <c r="B5884" s="155">
        <v>9</v>
      </c>
      <c r="C5884" s="153">
        <v>158.59422800000002</v>
      </c>
    </row>
    <row r="5885" spans="1:3" x14ac:dyDescent="0.3">
      <c r="A5885" s="156">
        <v>41884.41666665244</v>
      </c>
      <c r="B5885" s="155">
        <v>10</v>
      </c>
      <c r="C5885" s="153">
        <v>170.57843300000002</v>
      </c>
    </row>
    <row r="5886" spans="1:3" x14ac:dyDescent="0.3">
      <c r="A5886" s="156">
        <v>41884.458333319104</v>
      </c>
      <c r="B5886" s="155">
        <v>11</v>
      </c>
      <c r="C5886" s="153">
        <v>176.895219</v>
      </c>
    </row>
    <row r="5887" spans="1:3" x14ac:dyDescent="0.3">
      <c r="A5887" s="156">
        <v>41884.499999985768</v>
      </c>
      <c r="B5887" s="155">
        <v>12</v>
      </c>
      <c r="C5887" s="153">
        <v>180.07357200000001</v>
      </c>
    </row>
    <row r="5888" spans="1:3" x14ac:dyDescent="0.3">
      <c r="A5888" s="156">
        <v>41884.541666652432</v>
      </c>
      <c r="B5888" s="155">
        <v>13</v>
      </c>
      <c r="C5888" s="153">
        <v>179.88017300000001</v>
      </c>
    </row>
    <row r="5889" spans="1:3" x14ac:dyDescent="0.3">
      <c r="A5889" s="156">
        <v>41884.583333319097</v>
      </c>
      <c r="B5889" s="155">
        <v>14</v>
      </c>
      <c r="C5889" s="153">
        <v>177.93416900000003</v>
      </c>
    </row>
    <row r="5890" spans="1:3" x14ac:dyDescent="0.3">
      <c r="A5890" s="156">
        <v>41884.624999985761</v>
      </c>
      <c r="B5890" s="155">
        <v>15</v>
      </c>
      <c r="C5890" s="153">
        <v>175.19405099999997</v>
      </c>
    </row>
    <row r="5891" spans="1:3" x14ac:dyDescent="0.3">
      <c r="A5891" s="156">
        <v>41884.666666652425</v>
      </c>
      <c r="B5891" s="155">
        <v>16</v>
      </c>
      <c r="C5891" s="153">
        <v>172.86854400000001</v>
      </c>
    </row>
    <row r="5892" spans="1:3" x14ac:dyDescent="0.3">
      <c r="A5892" s="156">
        <v>41884.708333319089</v>
      </c>
      <c r="B5892" s="155">
        <v>17</v>
      </c>
      <c r="C5892" s="153">
        <v>169.89286200000001</v>
      </c>
    </row>
    <row r="5893" spans="1:3" x14ac:dyDescent="0.3">
      <c r="A5893" s="156">
        <v>41884.749999985754</v>
      </c>
      <c r="B5893" s="155">
        <v>18</v>
      </c>
      <c r="C5893" s="153">
        <v>164.36395999999999</v>
      </c>
    </row>
    <row r="5894" spans="1:3" x14ac:dyDescent="0.3">
      <c r="A5894" s="156">
        <v>41884.791666652418</v>
      </c>
      <c r="B5894" s="155">
        <v>19</v>
      </c>
      <c r="C5894" s="153">
        <v>154.67685499999999</v>
      </c>
    </row>
    <row r="5895" spans="1:3" x14ac:dyDescent="0.3">
      <c r="A5895" s="156">
        <v>41884.833333319082</v>
      </c>
      <c r="B5895" s="155">
        <v>20</v>
      </c>
      <c r="C5895" s="153">
        <v>145.97716700000001</v>
      </c>
    </row>
    <row r="5896" spans="1:3" x14ac:dyDescent="0.3">
      <c r="A5896" s="156">
        <v>41884.874999985746</v>
      </c>
      <c r="B5896" s="155">
        <v>21</v>
      </c>
      <c r="C5896" s="153">
        <v>144.19293099999999</v>
      </c>
    </row>
    <row r="5897" spans="1:3" x14ac:dyDescent="0.3">
      <c r="A5897" s="156">
        <v>41884.916666652411</v>
      </c>
      <c r="B5897" s="155">
        <v>22</v>
      </c>
      <c r="C5897" s="153">
        <v>145.67728299999999</v>
      </c>
    </row>
    <row r="5898" spans="1:3" x14ac:dyDescent="0.3">
      <c r="A5898" s="156">
        <v>41884.958333319075</v>
      </c>
      <c r="B5898" s="155">
        <v>23</v>
      </c>
      <c r="C5898" s="153">
        <v>144.09433700000002</v>
      </c>
    </row>
    <row r="5899" spans="1:3" x14ac:dyDescent="0.3">
      <c r="A5899" s="156">
        <v>41884.958333319075</v>
      </c>
      <c r="B5899" s="155">
        <v>24</v>
      </c>
      <c r="C5899" s="153">
        <v>142.10921300000001</v>
      </c>
    </row>
    <row r="5900" spans="1:3" x14ac:dyDescent="0.3">
      <c r="A5900" s="156">
        <v>41885.041666652403</v>
      </c>
      <c r="B5900" s="155">
        <v>1</v>
      </c>
      <c r="C5900" s="153">
        <v>137.691136</v>
      </c>
    </row>
    <row r="5901" spans="1:3" x14ac:dyDescent="0.3">
      <c r="A5901" s="156">
        <v>41885.083333319068</v>
      </c>
      <c r="B5901" s="155">
        <v>2</v>
      </c>
      <c r="C5901" s="153">
        <v>134.00861</v>
      </c>
    </row>
    <row r="5902" spans="1:3" x14ac:dyDescent="0.3">
      <c r="A5902" s="156">
        <v>41885.124999985732</v>
      </c>
      <c r="B5902" s="155">
        <v>3</v>
      </c>
      <c r="C5902" s="153">
        <v>131.39132800000002</v>
      </c>
    </row>
    <row r="5903" spans="1:3" x14ac:dyDescent="0.3">
      <c r="A5903" s="156">
        <v>41885.166666652396</v>
      </c>
      <c r="B5903" s="155">
        <v>4</v>
      </c>
      <c r="C5903" s="153">
        <v>128.886957</v>
      </c>
    </row>
    <row r="5904" spans="1:3" x14ac:dyDescent="0.3">
      <c r="A5904" s="156">
        <v>41885.20833331906</v>
      </c>
      <c r="B5904" s="155">
        <v>5</v>
      </c>
      <c r="C5904" s="153">
        <v>127.96614699999999</v>
      </c>
    </row>
    <row r="5905" spans="1:3" x14ac:dyDescent="0.3">
      <c r="A5905" s="156">
        <v>41885.249999985725</v>
      </c>
      <c r="B5905" s="155">
        <v>6</v>
      </c>
      <c r="C5905" s="153">
        <v>135.10718100000003</v>
      </c>
    </row>
    <row r="5906" spans="1:3" x14ac:dyDescent="0.3">
      <c r="A5906" s="156">
        <v>41885.291666652389</v>
      </c>
      <c r="B5906" s="155">
        <v>7</v>
      </c>
      <c r="C5906" s="153">
        <v>144.786044</v>
      </c>
    </row>
    <row r="5907" spans="1:3" x14ac:dyDescent="0.3">
      <c r="A5907" s="156">
        <v>41885.333333319053</v>
      </c>
      <c r="B5907" s="155">
        <v>8</v>
      </c>
      <c r="C5907" s="153">
        <v>157.48198400000001</v>
      </c>
    </row>
    <row r="5908" spans="1:3" x14ac:dyDescent="0.3">
      <c r="A5908" s="156">
        <v>41885.374999985717</v>
      </c>
      <c r="B5908" s="155">
        <v>9</v>
      </c>
      <c r="C5908" s="153">
        <v>167.60890600000002</v>
      </c>
    </row>
    <row r="5909" spans="1:3" x14ac:dyDescent="0.3">
      <c r="A5909" s="156">
        <v>41885.416666652382</v>
      </c>
      <c r="B5909" s="155">
        <v>10</v>
      </c>
      <c r="C5909" s="153">
        <v>174.191103</v>
      </c>
    </row>
    <row r="5910" spans="1:3" x14ac:dyDescent="0.3">
      <c r="A5910" s="156">
        <v>41885.458333319046</v>
      </c>
      <c r="B5910" s="155">
        <v>11</v>
      </c>
      <c r="C5910" s="153">
        <v>178.32149699999999</v>
      </c>
    </row>
    <row r="5911" spans="1:3" x14ac:dyDescent="0.3">
      <c r="A5911" s="156">
        <v>41885.49999998571</v>
      </c>
      <c r="B5911" s="155">
        <v>12</v>
      </c>
      <c r="C5911" s="153">
        <v>180.78491199999999</v>
      </c>
    </row>
    <row r="5912" spans="1:3" x14ac:dyDescent="0.3">
      <c r="A5912" s="156">
        <v>41885.541666652374</v>
      </c>
      <c r="B5912" s="155">
        <v>13</v>
      </c>
      <c r="C5912" s="153">
        <v>182.24818400000001</v>
      </c>
    </row>
    <row r="5913" spans="1:3" x14ac:dyDescent="0.3">
      <c r="A5913" s="156">
        <v>41885.583333319039</v>
      </c>
      <c r="B5913" s="155">
        <v>14</v>
      </c>
      <c r="C5913" s="153">
        <v>180.23593399999999</v>
      </c>
    </row>
    <row r="5914" spans="1:3" x14ac:dyDescent="0.3">
      <c r="A5914" s="156">
        <v>41885.624999985703</v>
      </c>
      <c r="B5914" s="155">
        <v>15</v>
      </c>
      <c r="C5914" s="153">
        <v>177.07998600000002</v>
      </c>
    </row>
    <row r="5915" spans="1:3" x14ac:dyDescent="0.3">
      <c r="A5915" s="156">
        <v>41885.666666652367</v>
      </c>
      <c r="B5915" s="155">
        <v>16</v>
      </c>
      <c r="C5915" s="153">
        <v>172.47779400000002</v>
      </c>
    </row>
    <row r="5916" spans="1:3" x14ac:dyDescent="0.3">
      <c r="A5916" s="156">
        <v>41885.708333319031</v>
      </c>
      <c r="B5916" s="155">
        <v>17</v>
      </c>
      <c r="C5916" s="153">
        <v>169.54512599999998</v>
      </c>
    </row>
    <row r="5917" spans="1:3" x14ac:dyDescent="0.3">
      <c r="A5917" s="156">
        <v>41885.749999985695</v>
      </c>
      <c r="B5917" s="155">
        <v>18</v>
      </c>
      <c r="C5917" s="153">
        <v>162.223882</v>
      </c>
    </row>
    <row r="5918" spans="1:3" x14ac:dyDescent="0.3">
      <c r="A5918" s="156">
        <v>41885.79166665236</v>
      </c>
      <c r="B5918" s="155">
        <v>19</v>
      </c>
      <c r="C5918" s="153">
        <v>152.99320799999998</v>
      </c>
    </row>
    <row r="5919" spans="1:3" x14ac:dyDescent="0.3">
      <c r="A5919" s="156">
        <v>41885.833333319024</v>
      </c>
      <c r="B5919" s="155">
        <v>20</v>
      </c>
      <c r="C5919" s="153">
        <v>146.86058800000001</v>
      </c>
    </row>
    <row r="5920" spans="1:3" x14ac:dyDescent="0.3">
      <c r="A5920" s="156">
        <v>41885.874999985688</v>
      </c>
      <c r="B5920" s="155">
        <v>21</v>
      </c>
      <c r="C5920" s="153">
        <v>145.17938800000002</v>
      </c>
    </row>
    <row r="5921" spans="1:3" x14ac:dyDescent="0.3">
      <c r="A5921" s="156">
        <v>41885.916666652352</v>
      </c>
      <c r="B5921" s="155">
        <v>22</v>
      </c>
      <c r="C5921" s="153">
        <v>146.853658</v>
      </c>
    </row>
    <row r="5922" spans="1:3" x14ac:dyDescent="0.3">
      <c r="A5922" s="156">
        <v>41885.958333319017</v>
      </c>
      <c r="B5922" s="155">
        <v>23</v>
      </c>
      <c r="C5922" s="153">
        <v>145.10982300000001</v>
      </c>
    </row>
    <row r="5923" spans="1:3" x14ac:dyDescent="0.3">
      <c r="A5923" s="156">
        <v>41885.958333319017</v>
      </c>
      <c r="B5923" s="155">
        <v>24</v>
      </c>
      <c r="C5923" s="153">
        <v>143.27669600000002</v>
      </c>
    </row>
    <row r="5924" spans="1:3" x14ac:dyDescent="0.3">
      <c r="A5924" s="156">
        <v>41886.041666652345</v>
      </c>
      <c r="B5924" s="155">
        <v>1</v>
      </c>
      <c r="C5924" s="153">
        <v>138.41969599999999</v>
      </c>
    </row>
    <row r="5925" spans="1:3" x14ac:dyDescent="0.3">
      <c r="A5925" s="156">
        <v>41886.083333319009</v>
      </c>
      <c r="B5925" s="155">
        <v>2</v>
      </c>
      <c r="C5925" s="153">
        <v>134.289874</v>
      </c>
    </row>
    <row r="5926" spans="1:3" x14ac:dyDescent="0.3">
      <c r="A5926" s="156">
        <v>41886.124999985674</v>
      </c>
      <c r="B5926" s="155">
        <v>3</v>
      </c>
      <c r="C5926" s="153">
        <v>132.33970299999999</v>
      </c>
    </row>
    <row r="5927" spans="1:3" x14ac:dyDescent="0.3">
      <c r="A5927" s="156">
        <v>41886.166666652338</v>
      </c>
      <c r="B5927" s="155">
        <v>4</v>
      </c>
      <c r="C5927" s="153">
        <v>131.518629</v>
      </c>
    </row>
    <row r="5928" spans="1:3" x14ac:dyDescent="0.3">
      <c r="A5928" s="156">
        <v>41886.208333319002</v>
      </c>
      <c r="B5928" s="155">
        <v>5</v>
      </c>
      <c r="C5928" s="153">
        <v>130.54612600000002</v>
      </c>
    </row>
    <row r="5929" spans="1:3" x14ac:dyDescent="0.3">
      <c r="A5929" s="156">
        <v>41886.249999985666</v>
      </c>
      <c r="B5929" s="155">
        <v>6</v>
      </c>
      <c r="C5929" s="153">
        <v>136.903673</v>
      </c>
    </row>
    <row r="5930" spans="1:3" x14ac:dyDescent="0.3">
      <c r="A5930" s="156">
        <v>41886.291666652331</v>
      </c>
      <c r="B5930" s="155">
        <v>7</v>
      </c>
      <c r="C5930" s="153">
        <v>147.356405</v>
      </c>
    </row>
    <row r="5931" spans="1:3" x14ac:dyDescent="0.3">
      <c r="A5931" s="156">
        <v>41886.333333318995</v>
      </c>
      <c r="B5931" s="155">
        <v>8</v>
      </c>
      <c r="C5931" s="153">
        <v>157.27594099999999</v>
      </c>
    </row>
    <row r="5932" spans="1:3" x14ac:dyDescent="0.3">
      <c r="A5932" s="156">
        <v>41886.374999985659</v>
      </c>
      <c r="B5932" s="155">
        <v>9</v>
      </c>
      <c r="C5932" s="153">
        <v>168.557536</v>
      </c>
    </row>
    <row r="5933" spans="1:3" x14ac:dyDescent="0.3">
      <c r="A5933" s="156">
        <v>41886.416666652323</v>
      </c>
      <c r="B5933" s="155">
        <v>10</v>
      </c>
      <c r="C5933" s="153">
        <v>175.18619899999999</v>
      </c>
    </row>
    <row r="5934" spans="1:3" x14ac:dyDescent="0.3">
      <c r="A5934" s="156">
        <v>41886.458333318988</v>
      </c>
      <c r="B5934" s="155">
        <v>11</v>
      </c>
      <c r="C5934" s="153">
        <v>178.55320899999998</v>
      </c>
    </row>
    <row r="5935" spans="1:3" x14ac:dyDescent="0.3">
      <c r="A5935" s="156">
        <v>41886.499999985652</v>
      </c>
      <c r="B5935" s="155">
        <v>12</v>
      </c>
      <c r="C5935" s="153">
        <v>180.43988499999998</v>
      </c>
    </row>
    <row r="5936" spans="1:3" x14ac:dyDescent="0.3">
      <c r="A5936" s="156">
        <v>41886.541666652316</v>
      </c>
      <c r="B5936" s="155">
        <v>13</v>
      </c>
      <c r="C5936" s="153">
        <v>182.51895300000001</v>
      </c>
    </row>
    <row r="5937" spans="1:3" x14ac:dyDescent="0.3">
      <c r="A5937" s="156">
        <v>41886.58333331898</v>
      </c>
      <c r="B5937" s="155">
        <v>14</v>
      </c>
      <c r="C5937" s="153">
        <v>179.89335500000001</v>
      </c>
    </row>
    <row r="5938" spans="1:3" x14ac:dyDescent="0.3">
      <c r="A5938" s="156">
        <v>41886.624999985645</v>
      </c>
      <c r="B5938" s="155">
        <v>15</v>
      </c>
      <c r="C5938" s="153">
        <v>176.63767700000002</v>
      </c>
    </row>
    <row r="5939" spans="1:3" x14ac:dyDescent="0.3">
      <c r="A5939" s="156">
        <v>41886.666666652309</v>
      </c>
      <c r="B5939" s="155">
        <v>16</v>
      </c>
      <c r="C5939" s="153">
        <v>173.31064199999997</v>
      </c>
    </row>
    <row r="5940" spans="1:3" x14ac:dyDescent="0.3">
      <c r="A5940" s="156">
        <v>41886.708333318973</v>
      </c>
      <c r="B5940" s="155">
        <v>17</v>
      </c>
      <c r="C5940" s="153">
        <v>170.80124800000002</v>
      </c>
    </row>
    <row r="5941" spans="1:3" x14ac:dyDescent="0.3">
      <c r="A5941" s="156">
        <v>41886.749999985637</v>
      </c>
      <c r="B5941" s="155">
        <v>18</v>
      </c>
      <c r="C5941" s="153">
        <v>164.26401799999996</v>
      </c>
    </row>
    <row r="5942" spans="1:3" x14ac:dyDescent="0.3">
      <c r="A5942" s="156">
        <v>41886.791666652302</v>
      </c>
      <c r="B5942" s="155">
        <v>19</v>
      </c>
      <c r="C5942" s="153">
        <v>154.583428</v>
      </c>
    </row>
    <row r="5943" spans="1:3" x14ac:dyDescent="0.3">
      <c r="A5943" s="156">
        <v>41886.833333318966</v>
      </c>
      <c r="B5943" s="155">
        <v>20</v>
      </c>
      <c r="C5943" s="153">
        <v>147.086747</v>
      </c>
    </row>
    <row r="5944" spans="1:3" x14ac:dyDescent="0.3">
      <c r="A5944" s="156">
        <v>41886.87499998563</v>
      </c>
      <c r="B5944" s="155">
        <v>21</v>
      </c>
      <c r="C5944" s="153">
        <v>145.99384599999999</v>
      </c>
    </row>
    <row r="5945" spans="1:3" x14ac:dyDescent="0.3">
      <c r="A5945" s="156">
        <v>41886.916666652294</v>
      </c>
      <c r="B5945" s="155">
        <v>22</v>
      </c>
      <c r="C5945" s="153">
        <v>147.423542</v>
      </c>
    </row>
    <row r="5946" spans="1:3" x14ac:dyDescent="0.3">
      <c r="A5946" s="156">
        <v>41886.958333318958</v>
      </c>
      <c r="B5946" s="155">
        <v>23</v>
      </c>
      <c r="C5946" s="153">
        <v>146.973422</v>
      </c>
    </row>
    <row r="5947" spans="1:3" x14ac:dyDescent="0.3">
      <c r="A5947" s="156">
        <v>41886.958333318958</v>
      </c>
      <c r="B5947" s="155">
        <v>24</v>
      </c>
      <c r="C5947" s="153">
        <v>144.23639299999999</v>
      </c>
    </row>
    <row r="5948" spans="1:3" x14ac:dyDescent="0.3">
      <c r="A5948" s="156">
        <v>41887.041666652287</v>
      </c>
      <c r="B5948" s="155">
        <v>1</v>
      </c>
      <c r="C5948" s="153">
        <v>139.114993</v>
      </c>
    </row>
    <row r="5949" spans="1:3" x14ac:dyDescent="0.3">
      <c r="A5949" s="156">
        <v>41887.083333318951</v>
      </c>
      <c r="B5949" s="155">
        <v>2</v>
      </c>
      <c r="C5949" s="153">
        <v>135.56544399999999</v>
      </c>
    </row>
    <row r="5950" spans="1:3" x14ac:dyDescent="0.3">
      <c r="A5950" s="156">
        <v>41887.124999985615</v>
      </c>
      <c r="B5950" s="155">
        <v>3</v>
      </c>
      <c r="C5950" s="153">
        <v>132.40376599999999</v>
      </c>
    </row>
    <row r="5951" spans="1:3" x14ac:dyDescent="0.3">
      <c r="A5951" s="156">
        <v>41887.16666665228</v>
      </c>
      <c r="B5951" s="155">
        <v>4</v>
      </c>
      <c r="C5951" s="153">
        <v>131.507318</v>
      </c>
    </row>
    <row r="5952" spans="1:3" x14ac:dyDescent="0.3">
      <c r="A5952" s="156">
        <v>41887.208333318944</v>
      </c>
      <c r="B5952" s="155">
        <v>5</v>
      </c>
      <c r="C5952" s="153">
        <v>130.27924899999999</v>
      </c>
    </row>
    <row r="5953" spans="1:3" x14ac:dyDescent="0.3">
      <c r="A5953" s="156">
        <v>41887.249999985608</v>
      </c>
      <c r="B5953" s="155">
        <v>6</v>
      </c>
      <c r="C5953" s="153">
        <v>136.19732399999998</v>
      </c>
    </row>
    <row r="5954" spans="1:3" x14ac:dyDescent="0.3">
      <c r="A5954" s="156">
        <v>41887.291666652272</v>
      </c>
      <c r="B5954" s="155">
        <v>7</v>
      </c>
      <c r="C5954" s="153">
        <v>145.55727100000001</v>
      </c>
    </row>
    <row r="5955" spans="1:3" x14ac:dyDescent="0.3">
      <c r="A5955" s="156">
        <v>41887.333333318937</v>
      </c>
      <c r="B5955" s="155">
        <v>8</v>
      </c>
      <c r="C5955" s="153">
        <v>157.12412499999999</v>
      </c>
    </row>
    <row r="5956" spans="1:3" x14ac:dyDescent="0.3">
      <c r="A5956" s="156">
        <v>41887.374999985601</v>
      </c>
      <c r="B5956" s="155">
        <v>9</v>
      </c>
      <c r="C5956" s="153">
        <v>166.42049600000001</v>
      </c>
    </row>
    <row r="5957" spans="1:3" x14ac:dyDescent="0.3">
      <c r="A5957" s="156">
        <v>41887.416666652265</v>
      </c>
      <c r="B5957" s="155">
        <v>10</v>
      </c>
      <c r="C5957" s="153">
        <v>173.22185300000001</v>
      </c>
    </row>
    <row r="5958" spans="1:3" x14ac:dyDescent="0.3">
      <c r="A5958" s="156">
        <v>41887.458333318929</v>
      </c>
      <c r="B5958" s="155">
        <v>11</v>
      </c>
      <c r="C5958" s="153">
        <v>176.45470900000001</v>
      </c>
    </row>
    <row r="5959" spans="1:3" x14ac:dyDescent="0.3">
      <c r="A5959" s="156">
        <v>41887.499999985594</v>
      </c>
      <c r="B5959" s="155">
        <v>12</v>
      </c>
      <c r="C5959" s="153">
        <v>178.715881</v>
      </c>
    </row>
    <row r="5960" spans="1:3" x14ac:dyDescent="0.3">
      <c r="A5960" s="156">
        <v>41887.541666652258</v>
      </c>
      <c r="B5960" s="155">
        <v>13</v>
      </c>
      <c r="C5960" s="153">
        <v>180.98073099999999</v>
      </c>
    </row>
    <row r="5961" spans="1:3" x14ac:dyDescent="0.3">
      <c r="A5961" s="156">
        <v>41887.583333318922</v>
      </c>
      <c r="B5961" s="155">
        <v>14</v>
      </c>
      <c r="C5961" s="153">
        <v>178.62296000000001</v>
      </c>
    </row>
    <row r="5962" spans="1:3" x14ac:dyDescent="0.3">
      <c r="A5962" s="156">
        <v>41887.624999985586</v>
      </c>
      <c r="B5962" s="155">
        <v>15</v>
      </c>
      <c r="C5962" s="153">
        <v>176.12156999999999</v>
      </c>
    </row>
    <row r="5963" spans="1:3" x14ac:dyDescent="0.3">
      <c r="A5963" s="156">
        <v>41887.666666652251</v>
      </c>
      <c r="B5963" s="155">
        <v>16</v>
      </c>
      <c r="C5963" s="153">
        <v>172.15377100000001</v>
      </c>
    </row>
    <row r="5964" spans="1:3" x14ac:dyDescent="0.3">
      <c r="A5964" s="156">
        <v>41887.708333318915</v>
      </c>
      <c r="B5964" s="155">
        <v>17</v>
      </c>
      <c r="C5964" s="153">
        <v>168.097083</v>
      </c>
    </row>
    <row r="5965" spans="1:3" x14ac:dyDescent="0.3">
      <c r="A5965" s="156">
        <v>41887.749999985579</v>
      </c>
      <c r="B5965" s="155">
        <v>18</v>
      </c>
      <c r="C5965" s="153">
        <v>162.49054100000001</v>
      </c>
    </row>
    <row r="5966" spans="1:3" x14ac:dyDescent="0.3">
      <c r="A5966" s="156">
        <v>41887.791666652243</v>
      </c>
      <c r="B5966" s="155">
        <v>19</v>
      </c>
      <c r="C5966" s="153">
        <v>152.78990199999998</v>
      </c>
    </row>
    <row r="5967" spans="1:3" x14ac:dyDescent="0.3">
      <c r="A5967" s="156">
        <v>41887.833333318908</v>
      </c>
      <c r="B5967" s="155">
        <v>20</v>
      </c>
      <c r="C5967" s="153">
        <v>145.398202</v>
      </c>
    </row>
    <row r="5968" spans="1:3" x14ac:dyDescent="0.3">
      <c r="A5968" s="156">
        <v>41887.874999985572</v>
      </c>
      <c r="B5968" s="155">
        <v>21</v>
      </c>
      <c r="C5968" s="153">
        <v>143.95106899999999</v>
      </c>
    </row>
    <row r="5969" spans="1:3" x14ac:dyDescent="0.3">
      <c r="A5969" s="156">
        <v>41887.916666652236</v>
      </c>
      <c r="B5969" s="155">
        <v>22</v>
      </c>
      <c r="C5969" s="153">
        <v>144.56133600000001</v>
      </c>
    </row>
    <row r="5970" spans="1:3" x14ac:dyDescent="0.3">
      <c r="A5970" s="156">
        <v>41887.9583333189</v>
      </c>
      <c r="B5970" s="155">
        <v>23</v>
      </c>
      <c r="C5970" s="153">
        <v>141.26654600000001</v>
      </c>
    </row>
    <row r="5971" spans="1:3" x14ac:dyDescent="0.3">
      <c r="A5971" s="156">
        <v>41887.9583333189</v>
      </c>
      <c r="B5971" s="155">
        <v>24</v>
      </c>
      <c r="C5971" s="153">
        <v>138.869732</v>
      </c>
    </row>
    <row r="5972" spans="1:3" x14ac:dyDescent="0.3">
      <c r="A5972" s="156">
        <v>41888.041666652229</v>
      </c>
      <c r="B5972" s="155">
        <v>1</v>
      </c>
      <c r="C5972" s="153">
        <v>134.987201</v>
      </c>
    </row>
    <row r="5973" spans="1:3" x14ac:dyDescent="0.3">
      <c r="A5973" s="156">
        <v>41888.083333318893</v>
      </c>
      <c r="B5973" s="155">
        <v>2</v>
      </c>
      <c r="C5973" s="153">
        <v>131.22156100000001</v>
      </c>
    </row>
    <row r="5974" spans="1:3" x14ac:dyDescent="0.3">
      <c r="A5974" s="156">
        <v>41888.124999985557</v>
      </c>
      <c r="B5974" s="155">
        <v>3</v>
      </c>
      <c r="C5974" s="153">
        <v>128.51180599999998</v>
      </c>
    </row>
    <row r="5975" spans="1:3" x14ac:dyDescent="0.3">
      <c r="A5975" s="156">
        <v>41888.166666652221</v>
      </c>
      <c r="B5975" s="155">
        <v>4</v>
      </c>
      <c r="C5975" s="153">
        <v>126.55051400000001</v>
      </c>
    </row>
    <row r="5976" spans="1:3" x14ac:dyDescent="0.3">
      <c r="A5976" s="156">
        <v>41888.208333318886</v>
      </c>
      <c r="B5976" s="155">
        <v>5</v>
      </c>
      <c r="C5976" s="153">
        <v>123.831051</v>
      </c>
    </row>
    <row r="5977" spans="1:3" x14ac:dyDescent="0.3">
      <c r="A5977" s="156">
        <v>41888.24999998555</v>
      </c>
      <c r="B5977" s="155">
        <v>6</v>
      </c>
      <c r="C5977" s="153">
        <v>124.30351</v>
      </c>
    </row>
    <row r="5978" spans="1:3" x14ac:dyDescent="0.3">
      <c r="A5978" s="156">
        <v>41888.291666652214</v>
      </c>
      <c r="B5978" s="155">
        <v>7</v>
      </c>
      <c r="C5978" s="153">
        <v>126.589412</v>
      </c>
    </row>
    <row r="5979" spans="1:3" x14ac:dyDescent="0.3">
      <c r="A5979" s="156">
        <v>41888.333333318878</v>
      </c>
      <c r="B5979" s="155">
        <v>8</v>
      </c>
      <c r="C5979" s="153">
        <v>131.264803</v>
      </c>
    </row>
    <row r="5980" spans="1:3" x14ac:dyDescent="0.3">
      <c r="A5980" s="156">
        <v>41888.374999985543</v>
      </c>
      <c r="B5980" s="155">
        <v>9</v>
      </c>
      <c r="C5980" s="153">
        <v>132.602307</v>
      </c>
    </row>
    <row r="5981" spans="1:3" x14ac:dyDescent="0.3">
      <c r="A5981" s="156">
        <v>41888.416666652207</v>
      </c>
      <c r="B5981" s="155">
        <v>10</v>
      </c>
      <c r="C5981" s="153">
        <v>132.76602700000001</v>
      </c>
    </row>
    <row r="5982" spans="1:3" x14ac:dyDescent="0.3">
      <c r="A5982" s="156">
        <v>41888.458333318871</v>
      </c>
      <c r="B5982" s="155">
        <v>11</v>
      </c>
      <c r="C5982" s="153">
        <v>133.272029</v>
      </c>
    </row>
    <row r="5983" spans="1:3" x14ac:dyDescent="0.3">
      <c r="A5983" s="156">
        <v>41888.499999985535</v>
      </c>
      <c r="B5983" s="155">
        <v>12</v>
      </c>
      <c r="C5983" s="153">
        <v>133.69115600000001</v>
      </c>
    </row>
    <row r="5984" spans="1:3" x14ac:dyDescent="0.3">
      <c r="A5984" s="156">
        <v>41888.5416666522</v>
      </c>
      <c r="B5984" s="155">
        <v>13</v>
      </c>
      <c r="C5984" s="153">
        <v>132.90420399999999</v>
      </c>
    </row>
    <row r="5985" spans="1:3" x14ac:dyDescent="0.3">
      <c r="A5985" s="156">
        <v>41888.583333318864</v>
      </c>
      <c r="B5985" s="155">
        <v>14</v>
      </c>
      <c r="C5985" s="153">
        <v>128.89373700000002</v>
      </c>
    </row>
    <row r="5986" spans="1:3" x14ac:dyDescent="0.3">
      <c r="A5986" s="156">
        <v>41888.624999985528</v>
      </c>
      <c r="B5986" s="155">
        <v>15</v>
      </c>
      <c r="C5986" s="153">
        <v>128.0035</v>
      </c>
    </row>
    <row r="5987" spans="1:3" x14ac:dyDescent="0.3">
      <c r="A5987" s="156">
        <v>41888.666666652192</v>
      </c>
      <c r="B5987" s="155">
        <v>16</v>
      </c>
      <c r="C5987" s="153">
        <v>125.17851400000001</v>
      </c>
    </row>
    <row r="5988" spans="1:3" x14ac:dyDescent="0.3">
      <c r="A5988" s="156">
        <v>41888.708333318857</v>
      </c>
      <c r="B5988" s="155">
        <v>17</v>
      </c>
      <c r="C5988" s="153">
        <v>124.13810599999999</v>
      </c>
    </row>
    <row r="5989" spans="1:3" x14ac:dyDescent="0.3">
      <c r="A5989" s="156">
        <v>41888.749999985521</v>
      </c>
      <c r="B5989" s="155">
        <v>18</v>
      </c>
      <c r="C5989" s="153">
        <v>121.05312200000002</v>
      </c>
    </row>
    <row r="5990" spans="1:3" x14ac:dyDescent="0.3">
      <c r="A5990" s="156">
        <v>41888.791666652185</v>
      </c>
      <c r="B5990" s="155">
        <v>19</v>
      </c>
      <c r="C5990" s="153">
        <v>118.425973</v>
      </c>
    </row>
    <row r="5991" spans="1:3" x14ac:dyDescent="0.3">
      <c r="A5991" s="156">
        <v>41888.833333318849</v>
      </c>
      <c r="B5991" s="155">
        <v>20</v>
      </c>
      <c r="C5991" s="153">
        <v>117.17662100000001</v>
      </c>
    </row>
    <row r="5992" spans="1:3" x14ac:dyDescent="0.3">
      <c r="A5992" s="156">
        <v>41888.874999985514</v>
      </c>
      <c r="B5992" s="155">
        <v>21</v>
      </c>
      <c r="C5992" s="153">
        <v>117.146417</v>
      </c>
    </row>
    <row r="5993" spans="1:3" x14ac:dyDescent="0.3">
      <c r="A5993" s="156">
        <v>41888.916666652178</v>
      </c>
      <c r="B5993" s="155">
        <v>22</v>
      </c>
      <c r="C5993" s="153">
        <v>117.67594</v>
      </c>
    </row>
    <row r="5994" spans="1:3" x14ac:dyDescent="0.3">
      <c r="A5994" s="156">
        <v>41888.958333318842</v>
      </c>
      <c r="B5994" s="155">
        <v>23</v>
      </c>
      <c r="C5994" s="153">
        <v>116.64793299999999</v>
      </c>
    </row>
    <row r="5995" spans="1:3" x14ac:dyDescent="0.3">
      <c r="A5995" s="156">
        <v>41888.958333318842</v>
      </c>
      <c r="B5995" s="155">
        <v>24</v>
      </c>
      <c r="C5995" s="153">
        <v>116.255303</v>
      </c>
    </row>
    <row r="5996" spans="1:3" x14ac:dyDescent="0.3">
      <c r="A5996" s="156">
        <v>41889.041666652171</v>
      </c>
      <c r="B5996" s="155">
        <v>1</v>
      </c>
      <c r="C5996" s="153">
        <v>114.151556</v>
      </c>
    </row>
    <row r="5997" spans="1:3" x14ac:dyDescent="0.3">
      <c r="A5997" s="156">
        <v>41889.083333318835</v>
      </c>
      <c r="B5997" s="155">
        <v>2</v>
      </c>
      <c r="C5997" s="153">
        <v>112.82798000000001</v>
      </c>
    </row>
    <row r="5998" spans="1:3" x14ac:dyDescent="0.3">
      <c r="A5998" s="156">
        <v>41889.124999985499</v>
      </c>
      <c r="B5998" s="155">
        <v>3</v>
      </c>
      <c r="C5998" s="153">
        <v>111.82019600000001</v>
      </c>
    </row>
    <row r="5999" spans="1:3" x14ac:dyDescent="0.3">
      <c r="A5999" s="156">
        <v>41889.166666652163</v>
      </c>
      <c r="B5999" s="155">
        <v>4</v>
      </c>
      <c r="C5999" s="153">
        <v>109.40774099999999</v>
      </c>
    </row>
    <row r="6000" spans="1:3" x14ac:dyDescent="0.3">
      <c r="A6000" s="156">
        <v>41889.208333318827</v>
      </c>
      <c r="B6000" s="155">
        <v>5</v>
      </c>
      <c r="C6000" s="153">
        <v>108.357798</v>
      </c>
    </row>
    <row r="6001" spans="1:3" x14ac:dyDescent="0.3">
      <c r="A6001" s="156">
        <v>41889.249999985492</v>
      </c>
      <c r="B6001" s="155">
        <v>6</v>
      </c>
      <c r="C6001" s="153">
        <v>107.43231100000001</v>
      </c>
    </row>
    <row r="6002" spans="1:3" x14ac:dyDescent="0.3">
      <c r="A6002" s="156">
        <v>41889.291666652156</v>
      </c>
      <c r="B6002" s="155">
        <v>7</v>
      </c>
      <c r="C6002" s="153">
        <v>106.202151</v>
      </c>
    </row>
    <row r="6003" spans="1:3" x14ac:dyDescent="0.3">
      <c r="A6003" s="156">
        <v>41889.33333331882</v>
      </c>
      <c r="B6003" s="155">
        <v>8</v>
      </c>
      <c r="C6003" s="153">
        <v>106.244078</v>
      </c>
    </row>
    <row r="6004" spans="1:3" x14ac:dyDescent="0.3">
      <c r="A6004" s="156">
        <v>41889.374999985484</v>
      </c>
      <c r="B6004" s="155">
        <v>9</v>
      </c>
      <c r="C6004" s="153">
        <v>105.571245</v>
      </c>
    </row>
    <row r="6005" spans="1:3" x14ac:dyDescent="0.3">
      <c r="A6005" s="156">
        <v>41889.416666652149</v>
      </c>
      <c r="B6005" s="155">
        <v>10</v>
      </c>
      <c r="C6005" s="153">
        <v>106.89563200000001</v>
      </c>
    </row>
    <row r="6006" spans="1:3" x14ac:dyDescent="0.3">
      <c r="A6006" s="156">
        <v>41889.458333318813</v>
      </c>
      <c r="B6006" s="155">
        <v>11</v>
      </c>
      <c r="C6006" s="153">
        <v>108.617001</v>
      </c>
    </row>
    <row r="6007" spans="1:3" x14ac:dyDescent="0.3">
      <c r="A6007" s="156">
        <v>41889.499999985477</v>
      </c>
      <c r="B6007" s="155">
        <v>12</v>
      </c>
      <c r="C6007" s="153">
        <v>110.20348200000001</v>
      </c>
    </row>
    <row r="6008" spans="1:3" x14ac:dyDescent="0.3">
      <c r="A6008" s="156">
        <v>41889.541666652141</v>
      </c>
      <c r="B6008" s="155">
        <v>13</v>
      </c>
      <c r="C6008" s="153">
        <v>111.21803700000001</v>
      </c>
    </row>
    <row r="6009" spans="1:3" x14ac:dyDescent="0.3">
      <c r="A6009" s="156">
        <v>41889.583333318806</v>
      </c>
      <c r="B6009" s="155">
        <v>14</v>
      </c>
      <c r="C6009" s="153">
        <v>110.855473</v>
      </c>
    </row>
    <row r="6010" spans="1:3" x14ac:dyDescent="0.3">
      <c r="A6010" s="156">
        <v>41889.62499998547</v>
      </c>
      <c r="B6010" s="155">
        <v>15</v>
      </c>
      <c r="C6010" s="153">
        <v>110.788291</v>
      </c>
    </row>
    <row r="6011" spans="1:3" x14ac:dyDescent="0.3">
      <c r="A6011" s="156">
        <v>41889.666666652134</v>
      </c>
      <c r="B6011" s="155">
        <v>16</v>
      </c>
      <c r="C6011" s="153">
        <v>109.85838800000002</v>
      </c>
    </row>
    <row r="6012" spans="1:3" x14ac:dyDescent="0.3">
      <c r="A6012" s="156">
        <v>41889.708333318798</v>
      </c>
      <c r="B6012" s="155">
        <v>17</v>
      </c>
      <c r="C6012" s="153">
        <v>109.829609</v>
      </c>
    </row>
    <row r="6013" spans="1:3" x14ac:dyDescent="0.3">
      <c r="A6013" s="156">
        <v>41889.749999985463</v>
      </c>
      <c r="B6013" s="155">
        <v>18</v>
      </c>
      <c r="C6013" s="153">
        <v>108.47121000000001</v>
      </c>
    </row>
    <row r="6014" spans="1:3" x14ac:dyDescent="0.3">
      <c r="A6014" s="156">
        <v>41889.791666652127</v>
      </c>
      <c r="B6014" s="155">
        <v>19</v>
      </c>
      <c r="C6014" s="153">
        <v>107.00890199999998</v>
      </c>
    </row>
    <row r="6015" spans="1:3" x14ac:dyDescent="0.3">
      <c r="A6015" s="156">
        <v>41889.833333318791</v>
      </c>
      <c r="B6015" s="155">
        <v>20</v>
      </c>
      <c r="C6015" s="153">
        <v>106.07127100000001</v>
      </c>
    </row>
    <row r="6016" spans="1:3" x14ac:dyDescent="0.3">
      <c r="A6016" s="156">
        <v>41889.874999985455</v>
      </c>
      <c r="B6016" s="155">
        <v>21</v>
      </c>
      <c r="C6016" s="153">
        <v>107.981768</v>
      </c>
    </row>
    <row r="6017" spans="1:3" x14ac:dyDescent="0.3">
      <c r="A6017" s="156">
        <v>41889.91666665212</v>
      </c>
      <c r="B6017" s="155">
        <v>22</v>
      </c>
      <c r="C6017" s="153">
        <v>108.98650999999998</v>
      </c>
    </row>
    <row r="6018" spans="1:3" x14ac:dyDescent="0.3">
      <c r="A6018" s="156">
        <v>41889.958333318784</v>
      </c>
      <c r="B6018" s="155">
        <v>23</v>
      </c>
      <c r="C6018" s="153">
        <v>109.25960599999999</v>
      </c>
    </row>
    <row r="6019" spans="1:3" x14ac:dyDescent="0.3">
      <c r="A6019" s="156">
        <v>41889.958333318784</v>
      </c>
      <c r="B6019" s="155">
        <v>24</v>
      </c>
      <c r="C6019" s="153">
        <v>109.87240100000001</v>
      </c>
    </row>
    <row r="6020" spans="1:3" x14ac:dyDescent="0.3">
      <c r="A6020" s="156">
        <v>41890.041666652112</v>
      </c>
      <c r="B6020" s="155">
        <v>1</v>
      </c>
      <c r="C6020" s="153">
        <v>109.477467</v>
      </c>
    </row>
    <row r="6021" spans="1:3" x14ac:dyDescent="0.3">
      <c r="A6021" s="156">
        <v>41890.083333318777</v>
      </c>
      <c r="B6021" s="155">
        <v>2</v>
      </c>
      <c r="C6021" s="153">
        <v>109.48548700000001</v>
      </c>
    </row>
    <row r="6022" spans="1:3" x14ac:dyDescent="0.3">
      <c r="A6022" s="156">
        <v>41890.124999985441</v>
      </c>
      <c r="B6022" s="155">
        <v>3</v>
      </c>
      <c r="C6022" s="153">
        <v>109.147471</v>
      </c>
    </row>
    <row r="6023" spans="1:3" x14ac:dyDescent="0.3">
      <c r="A6023" s="156">
        <v>41890.166666652105</v>
      </c>
      <c r="B6023" s="155">
        <v>4</v>
      </c>
      <c r="C6023" s="153">
        <v>110.20407999999999</v>
      </c>
    </row>
    <row r="6024" spans="1:3" x14ac:dyDescent="0.3">
      <c r="A6024" s="156">
        <v>41890.208333318769</v>
      </c>
      <c r="B6024" s="155">
        <v>5</v>
      </c>
      <c r="C6024" s="153">
        <v>111.67122600000002</v>
      </c>
    </row>
    <row r="6025" spans="1:3" x14ac:dyDescent="0.3">
      <c r="A6025" s="156">
        <v>41890.249999985434</v>
      </c>
      <c r="B6025" s="155">
        <v>6</v>
      </c>
      <c r="C6025" s="153">
        <v>120.854793</v>
      </c>
    </row>
    <row r="6026" spans="1:3" x14ac:dyDescent="0.3">
      <c r="A6026" s="156">
        <v>41890.291666652098</v>
      </c>
      <c r="B6026" s="155">
        <v>7</v>
      </c>
      <c r="C6026" s="153">
        <v>135.879941</v>
      </c>
    </row>
    <row r="6027" spans="1:3" x14ac:dyDescent="0.3">
      <c r="A6027" s="156">
        <v>41890.333333318762</v>
      </c>
      <c r="B6027" s="155">
        <v>8</v>
      </c>
      <c r="C6027" s="153">
        <v>153.59974399999999</v>
      </c>
    </row>
    <row r="6028" spans="1:3" x14ac:dyDescent="0.3">
      <c r="A6028" s="156">
        <v>41890.374999985426</v>
      </c>
      <c r="B6028" s="155">
        <v>9</v>
      </c>
      <c r="C6028" s="153">
        <v>165.766321</v>
      </c>
    </row>
    <row r="6029" spans="1:3" x14ac:dyDescent="0.3">
      <c r="A6029" s="156">
        <v>41890.41666665209</v>
      </c>
      <c r="B6029" s="155">
        <v>10</v>
      </c>
      <c r="C6029" s="153">
        <v>174.33038300000001</v>
      </c>
    </row>
    <row r="6030" spans="1:3" x14ac:dyDescent="0.3">
      <c r="A6030" s="156">
        <v>41890.458333318755</v>
      </c>
      <c r="B6030" s="155">
        <v>11</v>
      </c>
      <c r="C6030" s="153">
        <v>178.743426</v>
      </c>
    </row>
    <row r="6031" spans="1:3" x14ac:dyDescent="0.3">
      <c r="A6031" s="156">
        <v>41890.499999985419</v>
      </c>
      <c r="B6031" s="155">
        <v>12</v>
      </c>
      <c r="C6031" s="153">
        <v>180.63850900000003</v>
      </c>
    </row>
    <row r="6032" spans="1:3" x14ac:dyDescent="0.3">
      <c r="A6032" s="156">
        <v>41890.541666652083</v>
      </c>
      <c r="B6032" s="155">
        <v>13</v>
      </c>
      <c r="C6032" s="153">
        <v>182.51593300000002</v>
      </c>
    </row>
    <row r="6033" spans="1:3" x14ac:dyDescent="0.3">
      <c r="A6033" s="156">
        <v>41890.583333318747</v>
      </c>
      <c r="B6033" s="155">
        <v>14</v>
      </c>
      <c r="C6033" s="153">
        <v>178.624706</v>
      </c>
    </row>
    <row r="6034" spans="1:3" x14ac:dyDescent="0.3">
      <c r="A6034" s="156">
        <v>41890.624999985412</v>
      </c>
      <c r="B6034" s="155">
        <v>15</v>
      </c>
      <c r="C6034" s="153">
        <v>175.87841800000001</v>
      </c>
    </row>
    <row r="6035" spans="1:3" x14ac:dyDescent="0.3">
      <c r="A6035" s="156">
        <v>41890.666666652076</v>
      </c>
      <c r="B6035" s="155">
        <v>16</v>
      </c>
      <c r="C6035" s="153">
        <v>171.74551199999999</v>
      </c>
    </row>
    <row r="6036" spans="1:3" x14ac:dyDescent="0.3">
      <c r="A6036" s="156">
        <v>41890.70833331874</v>
      </c>
      <c r="B6036" s="155">
        <v>17</v>
      </c>
      <c r="C6036" s="153">
        <v>169.59202500000001</v>
      </c>
    </row>
    <row r="6037" spans="1:3" x14ac:dyDescent="0.3">
      <c r="A6037" s="156">
        <v>41890.749999985404</v>
      </c>
      <c r="B6037" s="155">
        <v>18</v>
      </c>
      <c r="C6037" s="153">
        <v>164.897526</v>
      </c>
    </row>
    <row r="6038" spans="1:3" x14ac:dyDescent="0.3">
      <c r="A6038" s="156">
        <v>41890.791666652069</v>
      </c>
      <c r="B6038" s="155">
        <v>19</v>
      </c>
      <c r="C6038" s="153">
        <v>156.202586</v>
      </c>
    </row>
    <row r="6039" spans="1:3" x14ac:dyDescent="0.3">
      <c r="A6039" s="156">
        <v>41890.833333318733</v>
      </c>
      <c r="B6039" s="155">
        <v>20</v>
      </c>
      <c r="C6039" s="153">
        <v>150.365253</v>
      </c>
    </row>
    <row r="6040" spans="1:3" x14ac:dyDescent="0.3">
      <c r="A6040" s="156">
        <v>41890.874999985397</v>
      </c>
      <c r="B6040" s="155">
        <v>21</v>
      </c>
      <c r="C6040" s="153">
        <v>148.51828799999998</v>
      </c>
    </row>
    <row r="6041" spans="1:3" x14ac:dyDescent="0.3">
      <c r="A6041" s="156">
        <v>41890.916666652061</v>
      </c>
      <c r="B6041" s="155">
        <v>22</v>
      </c>
      <c r="C6041" s="153">
        <v>148.87467900000001</v>
      </c>
    </row>
    <row r="6042" spans="1:3" x14ac:dyDescent="0.3">
      <c r="A6042" s="156">
        <v>41890.958333318726</v>
      </c>
      <c r="B6042" s="155">
        <v>23</v>
      </c>
      <c r="C6042" s="153">
        <v>147.56528800000001</v>
      </c>
    </row>
    <row r="6043" spans="1:3" x14ac:dyDescent="0.3">
      <c r="A6043" s="156">
        <v>41890.958333318726</v>
      </c>
      <c r="B6043" s="155">
        <v>24</v>
      </c>
      <c r="C6043" s="153">
        <v>145.262609</v>
      </c>
    </row>
    <row r="6044" spans="1:3" x14ac:dyDescent="0.3">
      <c r="A6044" s="156">
        <v>41891.041666652054</v>
      </c>
      <c r="B6044" s="155">
        <v>1</v>
      </c>
      <c r="C6044" s="153">
        <v>141.11001200000001</v>
      </c>
    </row>
    <row r="6045" spans="1:3" x14ac:dyDescent="0.3">
      <c r="A6045" s="156">
        <v>41891.083333318718</v>
      </c>
      <c r="B6045" s="155">
        <v>2</v>
      </c>
      <c r="C6045" s="153">
        <v>136.31295299999999</v>
      </c>
    </row>
    <row r="6046" spans="1:3" x14ac:dyDescent="0.3">
      <c r="A6046" s="156">
        <v>41891.124999985383</v>
      </c>
      <c r="B6046" s="155">
        <v>3</v>
      </c>
      <c r="C6046" s="153">
        <v>133.619901</v>
      </c>
    </row>
    <row r="6047" spans="1:3" x14ac:dyDescent="0.3">
      <c r="A6047" s="156">
        <v>41891.166666652047</v>
      </c>
      <c r="B6047" s="155">
        <v>4</v>
      </c>
      <c r="C6047" s="153">
        <v>130.857821</v>
      </c>
    </row>
    <row r="6048" spans="1:3" x14ac:dyDescent="0.3">
      <c r="A6048" s="156">
        <v>41891.208333318711</v>
      </c>
      <c r="B6048" s="155">
        <v>5</v>
      </c>
      <c r="C6048" s="153">
        <v>130.130199</v>
      </c>
    </row>
    <row r="6049" spans="1:3" x14ac:dyDescent="0.3">
      <c r="A6049" s="156">
        <v>41891.249999985375</v>
      </c>
      <c r="B6049" s="155">
        <v>6</v>
      </c>
      <c r="C6049" s="153">
        <v>136.613823</v>
      </c>
    </row>
    <row r="6050" spans="1:3" x14ac:dyDescent="0.3">
      <c r="A6050" s="156">
        <v>41891.29166665204</v>
      </c>
      <c r="B6050" s="155">
        <v>7</v>
      </c>
      <c r="C6050" s="153">
        <v>147.42473900000002</v>
      </c>
    </row>
    <row r="6051" spans="1:3" x14ac:dyDescent="0.3">
      <c r="A6051" s="156">
        <v>41891.333333318704</v>
      </c>
      <c r="B6051" s="155">
        <v>8</v>
      </c>
      <c r="C6051" s="153">
        <v>160.04101800000001</v>
      </c>
    </row>
    <row r="6052" spans="1:3" x14ac:dyDescent="0.3">
      <c r="A6052" s="156">
        <v>41891.374999985368</v>
      </c>
      <c r="B6052" s="155">
        <v>9</v>
      </c>
      <c r="C6052" s="153">
        <v>171.62049400000001</v>
      </c>
    </row>
    <row r="6053" spans="1:3" x14ac:dyDescent="0.3">
      <c r="A6053" s="156">
        <v>41891.416666652032</v>
      </c>
      <c r="B6053" s="155">
        <v>10</v>
      </c>
      <c r="C6053" s="153">
        <v>178.50549100000001</v>
      </c>
    </row>
    <row r="6054" spans="1:3" x14ac:dyDescent="0.3">
      <c r="A6054" s="156">
        <v>41891.458333318697</v>
      </c>
      <c r="B6054" s="155">
        <v>11</v>
      </c>
      <c r="C6054" s="153">
        <v>185.65170900000001</v>
      </c>
    </row>
    <row r="6055" spans="1:3" x14ac:dyDescent="0.3">
      <c r="A6055" s="156">
        <v>41891.499999985361</v>
      </c>
      <c r="B6055" s="155">
        <v>12</v>
      </c>
      <c r="C6055" s="153">
        <v>185.31086999999999</v>
      </c>
    </row>
    <row r="6056" spans="1:3" x14ac:dyDescent="0.3">
      <c r="A6056" s="156">
        <v>41891.541666652025</v>
      </c>
      <c r="B6056" s="155">
        <v>13</v>
      </c>
      <c r="C6056" s="153">
        <v>185.805339</v>
      </c>
    </row>
    <row r="6057" spans="1:3" x14ac:dyDescent="0.3">
      <c r="A6057" s="156">
        <v>41891.583333318689</v>
      </c>
      <c r="B6057" s="155">
        <v>14</v>
      </c>
      <c r="C6057" s="153">
        <v>182.83104099999997</v>
      </c>
    </row>
    <row r="6058" spans="1:3" x14ac:dyDescent="0.3">
      <c r="A6058" s="156">
        <v>41891.624999985353</v>
      </c>
      <c r="B6058" s="155">
        <v>15</v>
      </c>
      <c r="C6058" s="153">
        <v>181.40036600000002</v>
      </c>
    </row>
    <row r="6059" spans="1:3" x14ac:dyDescent="0.3">
      <c r="A6059" s="156">
        <v>41891.666666652018</v>
      </c>
      <c r="B6059" s="155">
        <v>16</v>
      </c>
      <c r="C6059" s="153">
        <v>177.25754900000001</v>
      </c>
    </row>
    <row r="6060" spans="1:3" x14ac:dyDescent="0.3">
      <c r="A6060" s="156">
        <v>41891.708333318682</v>
      </c>
      <c r="B6060" s="155">
        <v>17</v>
      </c>
      <c r="C6060" s="153">
        <v>172.70807099999999</v>
      </c>
    </row>
    <row r="6061" spans="1:3" x14ac:dyDescent="0.3">
      <c r="A6061" s="156">
        <v>41891.749999985346</v>
      </c>
      <c r="B6061" s="155">
        <v>18</v>
      </c>
      <c r="C6061" s="153">
        <v>165.58038500000001</v>
      </c>
    </row>
    <row r="6062" spans="1:3" x14ac:dyDescent="0.3">
      <c r="A6062" s="156">
        <v>41891.79166665201</v>
      </c>
      <c r="B6062" s="155">
        <v>19</v>
      </c>
      <c r="C6062" s="153">
        <v>156.43042199999999</v>
      </c>
    </row>
    <row r="6063" spans="1:3" x14ac:dyDescent="0.3">
      <c r="A6063" s="156">
        <v>41891.833333318675</v>
      </c>
      <c r="B6063" s="155">
        <v>20</v>
      </c>
      <c r="C6063" s="153">
        <v>148.69475899999998</v>
      </c>
    </row>
    <row r="6064" spans="1:3" x14ac:dyDescent="0.3">
      <c r="A6064" s="156">
        <v>41891.874999985339</v>
      </c>
      <c r="B6064" s="155">
        <v>21</v>
      </c>
      <c r="C6064" s="153">
        <v>147.39967799999999</v>
      </c>
    </row>
    <row r="6065" spans="1:3" x14ac:dyDescent="0.3">
      <c r="A6065" s="156">
        <v>41891.916666652003</v>
      </c>
      <c r="B6065" s="155">
        <v>22</v>
      </c>
      <c r="C6065" s="153">
        <v>148.18555000000001</v>
      </c>
    </row>
    <row r="6066" spans="1:3" x14ac:dyDescent="0.3">
      <c r="A6066" s="156">
        <v>41891.958333318667</v>
      </c>
      <c r="B6066" s="155">
        <v>23</v>
      </c>
      <c r="C6066" s="153">
        <v>147.234847</v>
      </c>
    </row>
    <row r="6067" spans="1:3" x14ac:dyDescent="0.3">
      <c r="A6067" s="156">
        <v>41891.958333318667</v>
      </c>
      <c r="B6067" s="155">
        <v>24</v>
      </c>
      <c r="C6067" s="153">
        <v>144.604502</v>
      </c>
    </row>
    <row r="6068" spans="1:3" x14ac:dyDescent="0.3">
      <c r="A6068" s="156">
        <v>41892.041666651996</v>
      </c>
      <c r="B6068" s="155">
        <v>1</v>
      </c>
      <c r="C6068" s="153">
        <v>140.564583</v>
      </c>
    </row>
    <row r="6069" spans="1:3" x14ac:dyDescent="0.3">
      <c r="A6069" s="156">
        <v>41892.08333331866</v>
      </c>
      <c r="B6069" s="155">
        <v>2</v>
      </c>
      <c r="C6069" s="153">
        <v>137.41641600000003</v>
      </c>
    </row>
    <row r="6070" spans="1:3" x14ac:dyDescent="0.3">
      <c r="A6070" s="156">
        <v>41892.124999985324</v>
      </c>
      <c r="B6070" s="155">
        <v>3</v>
      </c>
      <c r="C6070" s="153">
        <v>135.41488900000002</v>
      </c>
    </row>
    <row r="6071" spans="1:3" x14ac:dyDescent="0.3">
      <c r="A6071" s="156">
        <v>41892.166666651989</v>
      </c>
      <c r="B6071" s="155">
        <v>4</v>
      </c>
      <c r="C6071" s="153">
        <v>132.51891600000002</v>
      </c>
    </row>
    <row r="6072" spans="1:3" x14ac:dyDescent="0.3">
      <c r="A6072" s="156">
        <v>41892.208333318653</v>
      </c>
      <c r="B6072" s="155">
        <v>5</v>
      </c>
      <c r="C6072" s="153">
        <v>130.02427799999998</v>
      </c>
    </row>
    <row r="6073" spans="1:3" x14ac:dyDescent="0.3">
      <c r="A6073" s="156">
        <v>41892.249999985317</v>
      </c>
      <c r="B6073" s="155">
        <v>6</v>
      </c>
      <c r="C6073" s="153">
        <v>136.20442299999999</v>
      </c>
    </row>
    <row r="6074" spans="1:3" x14ac:dyDescent="0.3">
      <c r="A6074" s="156">
        <v>41892.291666651981</v>
      </c>
      <c r="B6074" s="155">
        <v>7</v>
      </c>
      <c r="C6074" s="153">
        <v>145.81041000000002</v>
      </c>
    </row>
    <row r="6075" spans="1:3" x14ac:dyDescent="0.3">
      <c r="A6075" s="156">
        <v>41892.333333318646</v>
      </c>
      <c r="B6075" s="155">
        <v>8</v>
      </c>
      <c r="C6075" s="153">
        <v>156.18637799999999</v>
      </c>
    </row>
    <row r="6076" spans="1:3" x14ac:dyDescent="0.3">
      <c r="A6076" s="156">
        <v>41892.37499998531</v>
      </c>
      <c r="B6076" s="155">
        <v>9</v>
      </c>
      <c r="C6076" s="153">
        <v>165.04243600000001</v>
      </c>
    </row>
    <row r="6077" spans="1:3" x14ac:dyDescent="0.3">
      <c r="A6077" s="156">
        <v>41892.416666651974</v>
      </c>
      <c r="B6077" s="155">
        <v>10</v>
      </c>
      <c r="C6077" s="153">
        <v>172.29857900000002</v>
      </c>
    </row>
    <row r="6078" spans="1:3" x14ac:dyDescent="0.3">
      <c r="A6078" s="156">
        <v>41892.458333318638</v>
      </c>
      <c r="B6078" s="155">
        <v>11</v>
      </c>
      <c r="C6078" s="153">
        <v>177.26822100000001</v>
      </c>
    </row>
    <row r="6079" spans="1:3" x14ac:dyDescent="0.3">
      <c r="A6079" s="156">
        <v>41892.499999985303</v>
      </c>
      <c r="B6079" s="155">
        <v>12</v>
      </c>
      <c r="C6079" s="153">
        <v>179.293319</v>
      </c>
    </row>
    <row r="6080" spans="1:3" x14ac:dyDescent="0.3">
      <c r="A6080" s="156">
        <v>41892.541666651967</v>
      </c>
      <c r="B6080" s="155">
        <v>13</v>
      </c>
      <c r="C6080" s="153">
        <v>182.70074300000002</v>
      </c>
    </row>
    <row r="6081" spans="1:3" x14ac:dyDescent="0.3">
      <c r="A6081" s="156">
        <v>41892.583333318631</v>
      </c>
      <c r="B6081" s="155">
        <v>14</v>
      </c>
      <c r="C6081" s="153">
        <v>180.77899100000002</v>
      </c>
    </row>
    <row r="6082" spans="1:3" x14ac:dyDescent="0.3">
      <c r="A6082" s="156">
        <v>41892.624999985295</v>
      </c>
      <c r="B6082" s="155">
        <v>15</v>
      </c>
      <c r="C6082" s="153">
        <v>178.671403</v>
      </c>
    </row>
    <row r="6083" spans="1:3" x14ac:dyDescent="0.3">
      <c r="A6083" s="156">
        <v>41892.66666665196</v>
      </c>
      <c r="B6083" s="155">
        <v>16</v>
      </c>
      <c r="C6083" s="153">
        <v>175.192792</v>
      </c>
    </row>
    <row r="6084" spans="1:3" x14ac:dyDescent="0.3">
      <c r="A6084" s="156">
        <v>41892.708333318624</v>
      </c>
      <c r="B6084" s="155">
        <v>17</v>
      </c>
      <c r="C6084" s="153">
        <v>170.98450500000001</v>
      </c>
    </row>
    <row r="6085" spans="1:3" x14ac:dyDescent="0.3">
      <c r="A6085" s="156">
        <v>41892.749999985288</v>
      </c>
      <c r="B6085" s="155">
        <v>18</v>
      </c>
      <c r="C6085" s="153">
        <v>164.55560199999999</v>
      </c>
    </row>
    <row r="6086" spans="1:3" x14ac:dyDescent="0.3">
      <c r="A6086" s="156">
        <v>41892.791666651952</v>
      </c>
      <c r="B6086" s="155">
        <v>19</v>
      </c>
      <c r="C6086" s="153">
        <v>155.16745800000001</v>
      </c>
    </row>
    <row r="6087" spans="1:3" x14ac:dyDescent="0.3">
      <c r="A6087" s="156">
        <v>41892.833333318616</v>
      </c>
      <c r="B6087" s="155">
        <v>20</v>
      </c>
      <c r="C6087" s="153">
        <v>147.57338300000001</v>
      </c>
    </row>
    <row r="6088" spans="1:3" x14ac:dyDescent="0.3">
      <c r="A6088" s="156">
        <v>41892.874999985281</v>
      </c>
      <c r="B6088" s="155">
        <v>21</v>
      </c>
      <c r="C6088" s="153">
        <v>147.02274</v>
      </c>
    </row>
    <row r="6089" spans="1:3" x14ac:dyDescent="0.3">
      <c r="A6089" s="156">
        <v>41892.916666651945</v>
      </c>
      <c r="B6089" s="155">
        <v>22</v>
      </c>
      <c r="C6089" s="153">
        <v>150.46460400000001</v>
      </c>
    </row>
    <row r="6090" spans="1:3" x14ac:dyDescent="0.3">
      <c r="A6090" s="156">
        <v>41892.958333318609</v>
      </c>
      <c r="B6090" s="155">
        <v>23</v>
      </c>
      <c r="C6090" s="153">
        <v>148.85261400000002</v>
      </c>
    </row>
    <row r="6091" spans="1:3" x14ac:dyDescent="0.3">
      <c r="A6091" s="156">
        <v>41892.958333318609</v>
      </c>
      <c r="B6091" s="155">
        <v>24</v>
      </c>
      <c r="C6091" s="153">
        <v>146.45276200000001</v>
      </c>
    </row>
    <row r="6092" spans="1:3" x14ac:dyDescent="0.3">
      <c r="A6092" s="156">
        <v>41893.041666651938</v>
      </c>
      <c r="B6092" s="155">
        <v>1</v>
      </c>
      <c r="C6092" s="153">
        <v>142.67174300000002</v>
      </c>
    </row>
    <row r="6093" spans="1:3" x14ac:dyDescent="0.3">
      <c r="A6093" s="156">
        <v>41893.083333318602</v>
      </c>
      <c r="B6093" s="155">
        <v>2</v>
      </c>
      <c r="C6093" s="153">
        <v>136.32237500000002</v>
      </c>
    </row>
    <row r="6094" spans="1:3" x14ac:dyDescent="0.3">
      <c r="A6094" s="156">
        <v>41893.124999985266</v>
      </c>
      <c r="B6094" s="155">
        <v>3</v>
      </c>
      <c r="C6094" s="153">
        <v>133.52123700000001</v>
      </c>
    </row>
    <row r="6095" spans="1:3" x14ac:dyDescent="0.3">
      <c r="A6095" s="156">
        <v>41893.16666665193</v>
      </c>
      <c r="B6095" s="155">
        <v>4</v>
      </c>
      <c r="C6095" s="153">
        <v>132.429823</v>
      </c>
    </row>
    <row r="6096" spans="1:3" x14ac:dyDescent="0.3">
      <c r="A6096" s="156">
        <v>41893.208333318595</v>
      </c>
      <c r="B6096" s="155">
        <v>5</v>
      </c>
      <c r="C6096" s="153">
        <v>129.73720700000001</v>
      </c>
    </row>
    <row r="6097" spans="1:3" x14ac:dyDescent="0.3">
      <c r="A6097" s="156">
        <v>41893.249999985259</v>
      </c>
      <c r="B6097" s="155">
        <v>6</v>
      </c>
      <c r="C6097" s="153">
        <v>135.83169599999999</v>
      </c>
    </row>
    <row r="6098" spans="1:3" x14ac:dyDescent="0.3">
      <c r="A6098" s="156">
        <v>41893.291666651923</v>
      </c>
      <c r="B6098" s="155">
        <v>7</v>
      </c>
      <c r="C6098" s="153">
        <v>147.57294300000001</v>
      </c>
    </row>
    <row r="6099" spans="1:3" x14ac:dyDescent="0.3">
      <c r="A6099" s="156">
        <v>41893.333333318587</v>
      </c>
      <c r="B6099" s="155">
        <v>8</v>
      </c>
      <c r="C6099" s="153">
        <v>159.22457300000002</v>
      </c>
    </row>
    <row r="6100" spans="1:3" x14ac:dyDescent="0.3">
      <c r="A6100" s="156">
        <v>41893.374999985252</v>
      </c>
      <c r="B6100" s="155">
        <v>9</v>
      </c>
      <c r="C6100" s="153">
        <v>169.59871199999998</v>
      </c>
    </row>
    <row r="6101" spans="1:3" x14ac:dyDescent="0.3">
      <c r="A6101" s="156">
        <v>41893.416666651916</v>
      </c>
      <c r="B6101" s="155">
        <v>10</v>
      </c>
      <c r="C6101" s="153">
        <v>177.94295499999998</v>
      </c>
    </row>
    <row r="6102" spans="1:3" x14ac:dyDescent="0.3">
      <c r="A6102" s="156">
        <v>41893.45833331858</v>
      </c>
      <c r="B6102" s="155">
        <v>11</v>
      </c>
      <c r="C6102" s="153">
        <v>181.81026</v>
      </c>
    </row>
    <row r="6103" spans="1:3" x14ac:dyDescent="0.3">
      <c r="A6103" s="156">
        <v>41893.499999985244</v>
      </c>
      <c r="B6103" s="155">
        <v>12</v>
      </c>
      <c r="C6103" s="153">
        <v>184.436677</v>
      </c>
    </row>
    <row r="6104" spans="1:3" x14ac:dyDescent="0.3">
      <c r="A6104" s="156">
        <v>41893.541666651909</v>
      </c>
      <c r="B6104" s="155">
        <v>13</v>
      </c>
      <c r="C6104" s="153">
        <v>186.44689400000001</v>
      </c>
    </row>
    <row r="6105" spans="1:3" x14ac:dyDescent="0.3">
      <c r="A6105" s="156">
        <v>41893.583333318573</v>
      </c>
      <c r="B6105" s="155">
        <v>14</v>
      </c>
      <c r="C6105" s="153">
        <v>184.05698799999999</v>
      </c>
    </row>
    <row r="6106" spans="1:3" x14ac:dyDescent="0.3">
      <c r="A6106" s="156">
        <v>41893.624999985237</v>
      </c>
      <c r="B6106" s="155">
        <v>15</v>
      </c>
      <c r="C6106" s="153">
        <v>180.57580900000002</v>
      </c>
    </row>
    <row r="6107" spans="1:3" x14ac:dyDescent="0.3">
      <c r="A6107" s="156">
        <v>41893.666666651901</v>
      </c>
      <c r="B6107" s="155">
        <v>16</v>
      </c>
      <c r="C6107" s="153">
        <v>176.81271899999999</v>
      </c>
    </row>
    <row r="6108" spans="1:3" x14ac:dyDescent="0.3">
      <c r="A6108" s="156">
        <v>41893.708333318566</v>
      </c>
      <c r="B6108" s="155">
        <v>17</v>
      </c>
      <c r="C6108" s="153">
        <v>172.92349300000001</v>
      </c>
    </row>
    <row r="6109" spans="1:3" x14ac:dyDescent="0.3">
      <c r="A6109" s="156">
        <v>41893.74999998523</v>
      </c>
      <c r="B6109" s="155">
        <v>18</v>
      </c>
      <c r="C6109" s="153">
        <v>165.99452600000004</v>
      </c>
    </row>
    <row r="6110" spans="1:3" x14ac:dyDescent="0.3">
      <c r="A6110" s="156">
        <v>41893.791666651894</v>
      </c>
      <c r="B6110" s="155">
        <v>19</v>
      </c>
      <c r="C6110" s="153">
        <v>158.15546000000001</v>
      </c>
    </row>
    <row r="6111" spans="1:3" x14ac:dyDescent="0.3">
      <c r="A6111" s="156">
        <v>41893.833333318558</v>
      </c>
      <c r="B6111" s="155">
        <v>20</v>
      </c>
      <c r="C6111" s="153">
        <v>150.40154899999999</v>
      </c>
    </row>
    <row r="6112" spans="1:3" x14ac:dyDescent="0.3">
      <c r="A6112" s="156">
        <v>41893.874999985223</v>
      </c>
      <c r="B6112" s="155">
        <v>21</v>
      </c>
      <c r="C6112" s="153">
        <v>148.661269</v>
      </c>
    </row>
    <row r="6113" spans="1:3" x14ac:dyDescent="0.3">
      <c r="A6113" s="156">
        <v>41893.916666651887</v>
      </c>
      <c r="B6113" s="155">
        <v>22</v>
      </c>
      <c r="C6113" s="153">
        <v>149.76049800000001</v>
      </c>
    </row>
    <row r="6114" spans="1:3" x14ac:dyDescent="0.3">
      <c r="A6114" s="156">
        <v>41893.958333318551</v>
      </c>
      <c r="B6114" s="155">
        <v>23</v>
      </c>
      <c r="C6114" s="153">
        <v>148.99042999999998</v>
      </c>
    </row>
    <row r="6115" spans="1:3" x14ac:dyDescent="0.3">
      <c r="A6115" s="156">
        <v>41893.958333318551</v>
      </c>
      <c r="B6115" s="155">
        <v>24</v>
      </c>
      <c r="C6115" s="153">
        <v>146.58659799999998</v>
      </c>
    </row>
    <row r="6116" spans="1:3" x14ac:dyDescent="0.3">
      <c r="A6116" s="156">
        <v>41894.041666651879</v>
      </c>
      <c r="B6116" s="155">
        <v>1</v>
      </c>
      <c r="C6116" s="153">
        <v>141.25167199999999</v>
      </c>
    </row>
    <row r="6117" spans="1:3" x14ac:dyDescent="0.3">
      <c r="A6117" s="156">
        <v>41894.083333318544</v>
      </c>
      <c r="B6117" s="155">
        <v>2</v>
      </c>
      <c r="C6117" s="153">
        <v>137.68071599999999</v>
      </c>
    </row>
    <row r="6118" spans="1:3" x14ac:dyDescent="0.3">
      <c r="A6118" s="156">
        <v>41894.124999985208</v>
      </c>
      <c r="B6118" s="155">
        <v>3</v>
      </c>
      <c r="C6118" s="153">
        <v>134.78904800000001</v>
      </c>
    </row>
    <row r="6119" spans="1:3" x14ac:dyDescent="0.3">
      <c r="A6119" s="156">
        <v>41894.166666651872</v>
      </c>
      <c r="B6119" s="155">
        <v>4</v>
      </c>
      <c r="C6119" s="153">
        <v>132.13087299999998</v>
      </c>
    </row>
    <row r="6120" spans="1:3" x14ac:dyDescent="0.3">
      <c r="A6120" s="156">
        <v>41894.208333318536</v>
      </c>
      <c r="B6120" s="155">
        <v>5</v>
      </c>
      <c r="C6120" s="153">
        <v>130.88119799999998</v>
      </c>
    </row>
    <row r="6121" spans="1:3" x14ac:dyDescent="0.3">
      <c r="A6121" s="156">
        <v>41894.249999985201</v>
      </c>
      <c r="B6121" s="155">
        <v>6</v>
      </c>
      <c r="C6121" s="153">
        <v>136.42051599999999</v>
      </c>
    </row>
    <row r="6122" spans="1:3" x14ac:dyDescent="0.3">
      <c r="A6122" s="156">
        <v>41894.291666651865</v>
      </c>
      <c r="B6122" s="155">
        <v>7</v>
      </c>
      <c r="C6122" s="153">
        <v>145.07579100000001</v>
      </c>
    </row>
    <row r="6123" spans="1:3" x14ac:dyDescent="0.3">
      <c r="A6123" s="156">
        <v>41894.333333318529</v>
      </c>
      <c r="B6123" s="155">
        <v>8</v>
      </c>
      <c r="C6123" s="153">
        <v>157.26840000000001</v>
      </c>
    </row>
    <row r="6124" spans="1:3" x14ac:dyDescent="0.3">
      <c r="A6124" s="156">
        <v>41894.374999985193</v>
      </c>
      <c r="B6124" s="155">
        <v>9</v>
      </c>
      <c r="C6124" s="153">
        <v>167.773053</v>
      </c>
    </row>
    <row r="6125" spans="1:3" x14ac:dyDescent="0.3">
      <c r="A6125" s="156">
        <v>41894.416666651858</v>
      </c>
      <c r="B6125" s="155">
        <v>10</v>
      </c>
      <c r="C6125" s="153">
        <v>174.71715900000001</v>
      </c>
    </row>
    <row r="6126" spans="1:3" x14ac:dyDescent="0.3">
      <c r="A6126" s="156">
        <v>41894.458333318522</v>
      </c>
      <c r="B6126" s="155">
        <v>11</v>
      </c>
      <c r="C6126" s="153">
        <v>180.97347500000001</v>
      </c>
    </row>
    <row r="6127" spans="1:3" x14ac:dyDescent="0.3">
      <c r="A6127" s="156">
        <v>41894.499999985186</v>
      </c>
      <c r="B6127" s="155">
        <v>12</v>
      </c>
      <c r="C6127" s="153">
        <v>181.82419199999998</v>
      </c>
    </row>
    <row r="6128" spans="1:3" x14ac:dyDescent="0.3">
      <c r="A6128" s="156">
        <v>41894.54166665185</v>
      </c>
      <c r="B6128" s="155">
        <v>13</v>
      </c>
      <c r="C6128" s="153">
        <v>183.32211800000002</v>
      </c>
    </row>
    <row r="6129" spans="1:3" x14ac:dyDescent="0.3">
      <c r="A6129" s="156">
        <v>41894.583333318515</v>
      </c>
      <c r="B6129" s="155">
        <v>14</v>
      </c>
      <c r="C6129" s="153">
        <v>180.611897</v>
      </c>
    </row>
    <row r="6130" spans="1:3" x14ac:dyDescent="0.3">
      <c r="A6130" s="156">
        <v>41894.624999985179</v>
      </c>
      <c r="B6130" s="155">
        <v>15</v>
      </c>
      <c r="C6130" s="153">
        <v>177.66429300000001</v>
      </c>
    </row>
    <row r="6131" spans="1:3" x14ac:dyDescent="0.3">
      <c r="A6131" s="156">
        <v>41894.666666651843</v>
      </c>
      <c r="B6131" s="155">
        <v>16</v>
      </c>
      <c r="C6131" s="153">
        <v>173.08492600000002</v>
      </c>
    </row>
    <row r="6132" spans="1:3" x14ac:dyDescent="0.3">
      <c r="A6132" s="156">
        <v>41894.708333318507</v>
      </c>
      <c r="B6132" s="155">
        <v>17</v>
      </c>
      <c r="C6132" s="153">
        <v>168.75572399999999</v>
      </c>
    </row>
    <row r="6133" spans="1:3" x14ac:dyDescent="0.3">
      <c r="A6133" s="156">
        <v>41894.749999985172</v>
      </c>
      <c r="B6133" s="155">
        <v>18</v>
      </c>
      <c r="C6133" s="153">
        <v>160.18107700000002</v>
      </c>
    </row>
    <row r="6134" spans="1:3" x14ac:dyDescent="0.3">
      <c r="A6134" s="156">
        <v>41894.791666651836</v>
      </c>
      <c r="B6134" s="155">
        <v>19</v>
      </c>
      <c r="C6134" s="153">
        <v>150.11406500000001</v>
      </c>
    </row>
    <row r="6135" spans="1:3" x14ac:dyDescent="0.3">
      <c r="A6135" s="156">
        <v>41894.8333333185</v>
      </c>
      <c r="B6135" s="155">
        <v>20</v>
      </c>
      <c r="C6135" s="153">
        <v>142.46041299999999</v>
      </c>
    </row>
    <row r="6136" spans="1:3" x14ac:dyDescent="0.3">
      <c r="A6136" s="156">
        <v>41894.874999985164</v>
      </c>
      <c r="B6136" s="155">
        <v>21</v>
      </c>
      <c r="C6136" s="153">
        <v>141.53914500000002</v>
      </c>
    </row>
    <row r="6137" spans="1:3" x14ac:dyDescent="0.3">
      <c r="A6137" s="156">
        <v>41894.916666651829</v>
      </c>
      <c r="B6137" s="155">
        <v>22</v>
      </c>
      <c r="C6137" s="153">
        <v>142.788352</v>
      </c>
    </row>
    <row r="6138" spans="1:3" x14ac:dyDescent="0.3">
      <c r="A6138" s="156">
        <v>41894.958333318493</v>
      </c>
      <c r="B6138" s="155">
        <v>23</v>
      </c>
      <c r="C6138" s="153">
        <v>141.05278799999999</v>
      </c>
    </row>
    <row r="6139" spans="1:3" x14ac:dyDescent="0.3">
      <c r="A6139" s="156">
        <v>41894.958333318493</v>
      </c>
      <c r="B6139" s="155">
        <v>24</v>
      </c>
      <c r="C6139" s="153">
        <v>139.31723300000002</v>
      </c>
    </row>
    <row r="6140" spans="1:3" x14ac:dyDescent="0.3">
      <c r="A6140" s="156">
        <v>41895.041666651821</v>
      </c>
      <c r="B6140" s="155">
        <v>1</v>
      </c>
      <c r="C6140" s="153">
        <v>134.18149200000002</v>
      </c>
    </row>
    <row r="6141" spans="1:3" x14ac:dyDescent="0.3">
      <c r="A6141" s="156">
        <v>41895.083333318486</v>
      </c>
      <c r="B6141" s="155">
        <v>2</v>
      </c>
      <c r="C6141" s="153">
        <v>129.991953</v>
      </c>
    </row>
    <row r="6142" spans="1:3" x14ac:dyDescent="0.3">
      <c r="A6142" s="156">
        <v>41895.12499998515</v>
      </c>
      <c r="B6142" s="155">
        <v>3</v>
      </c>
      <c r="C6142" s="153">
        <v>125.980214</v>
      </c>
    </row>
    <row r="6143" spans="1:3" x14ac:dyDescent="0.3">
      <c r="A6143" s="156">
        <v>41895.166666651814</v>
      </c>
      <c r="B6143" s="155">
        <v>4</v>
      </c>
      <c r="C6143" s="153">
        <v>123.883124</v>
      </c>
    </row>
    <row r="6144" spans="1:3" x14ac:dyDescent="0.3">
      <c r="A6144" s="156">
        <v>41895.208333318478</v>
      </c>
      <c r="B6144" s="155">
        <v>5</v>
      </c>
      <c r="C6144" s="153">
        <v>122.07270699999998</v>
      </c>
    </row>
    <row r="6145" spans="1:3" x14ac:dyDescent="0.3">
      <c r="A6145" s="156">
        <v>41895.249999985142</v>
      </c>
      <c r="B6145" s="155">
        <v>6</v>
      </c>
      <c r="C6145" s="153">
        <v>124.16265199999999</v>
      </c>
    </row>
    <row r="6146" spans="1:3" x14ac:dyDescent="0.3">
      <c r="A6146" s="156">
        <v>41895.291666651807</v>
      </c>
      <c r="B6146" s="155">
        <v>7</v>
      </c>
      <c r="C6146" s="153">
        <v>126.362669</v>
      </c>
    </row>
    <row r="6147" spans="1:3" x14ac:dyDescent="0.3">
      <c r="A6147" s="156">
        <v>41895.333333318471</v>
      </c>
      <c r="B6147" s="155">
        <v>8</v>
      </c>
      <c r="C6147" s="153">
        <v>127.868239</v>
      </c>
    </row>
    <row r="6148" spans="1:3" x14ac:dyDescent="0.3">
      <c r="A6148" s="156">
        <v>41895.374999985135</v>
      </c>
      <c r="B6148" s="155">
        <v>9</v>
      </c>
      <c r="C6148" s="153">
        <v>127.68578099999999</v>
      </c>
    </row>
    <row r="6149" spans="1:3" x14ac:dyDescent="0.3">
      <c r="A6149" s="156">
        <v>41895.416666651799</v>
      </c>
      <c r="B6149" s="155">
        <v>10</v>
      </c>
      <c r="C6149" s="153">
        <v>128.54790500000001</v>
      </c>
    </row>
    <row r="6150" spans="1:3" x14ac:dyDescent="0.3">
      <c r="A6150" s="156">
        <v>41895.458333318464</v>
      </c>
      <c r="B6150" s="155">
        <v>11</v>
      </c>
      <c r="C6150" s="153">
        <v>129.42972499999999</v>
      </c>
    </row>
    <row r="6151" spans="1:3" x14ac:dyDescent="0.3">
      <c r="A6151" s="156">
        <v>41895.499999985128</v>
      </c>
      <c r="B6151" s="155">
        <v>12</v>
      </c>
      <c r="C6151" s="153">
        <v>129.934135</v>
      </c>
    </row>
    <row r="6152" spans="1:3" x14ac:dyDescent="0.3">
      <c r="A6152" s="156">
        <v>41895.541666651792</v>
      </c>
      <c r="B6152" s="155">
        <v>13</v>
      </c>
      <c r="C6152" s="153">
        <v>130.15031399999998</v>
      </c>
    </row>
    <row r="6153" spans="1:3" x14ac:dyDescent="0.3">
      <c r="A6153" s="156">
        <v>41895.583333318456</v>
      </c>
      <c r="B6153" s="155">
        <v>14</v>
      </c>
      <c r="C6153" s="153">
        <v>126.214595</v>
      </c>
    </row>
    <row r="6154" spans="1:3" x14ac:dyDescent="0.3">
      <c r="A6154" s="156">
        <v>41895.624999985121</v>
      </c>
      <c r="B6154" s="155">
        <v>15</v>
      </c>
      <c r="C6154" s="153">
        <v>124.31601599999999</v>
      </c>
    </row>
    <row r="6155" spans="1:3" x14ac:dyDescent="0.3">
      <c r="A6155" s="156">
        <v>41895.666666651785</v>
      </c>
      <c r="B6155" s="155">
        <v>16</v>
      </c>
      <c r="C6155" s="153">
        <v>120.37430199999999</v>
      </c>
    </row>
    <row r="6156" spans="1:3" x14ac:dyDescent="0.3">
      <c r="A6156" s="156">
        <v>41895.708333318449</v>
      </c>
      <c r="B6156" s="155">
        <v>17</v>
      </c>
      <c r="C6156" s="153">
        <v>119.97203999999999</v>
      </c>
    </row>
    <row r="6157" spans="1:3" x14ac:dyDescent="0.3">
      <c r="A6157" s="156">
        <v>41895.749999985113</v>
      </c>
      <c r="B6157" s="155">
        <v>18</v>
      </c>
      <c r="C6157" s="153">
        <v>117.68314700000001</v>
      </c>
    </row>
    <row r="6158" spans="1:3" x14ac:dyDescent="0.3">
      <c r="A6158" s="156">
        <v>41895.791666651778</v>
      </c>
      <c r="B6158" s="155">
        <v>19</v>
      </c>
      <c r="C6158" s="153">
        <v>114.772958</v>
      </c>
    </row>
    <row r="6159" spans="1:3" x14ac:dyDescent="0.3">
      <c r="A6159" s="156">
        <v>41895.833333318442</v>
      </c>
      <c r="B6159" s="155">
        <v>20</v>
      </c>
      <c r="C6159" s="153">
        <v>113.534291</v>
      </c>
    </row>
    <row r="6160" spans="1:3" x14ac:dyDescent="0.3">
      <c r="A6160" s="156">
        <v>41895.874999985106</v>
      </c>
      <c r="B6160" s="155">
        <v>21</v>
      </c>
      <c r="C6160" s="153">
        <v>114.007974</v>
      </c>
    </row>
    <row r="6161" spans="1:3" x14ac:dyDescent="0.3">
      <c r="A6161" s="156">
        <v>41895.91666665177</v>
      </c>
      <c r="B6161" s="155">
        <v>22</v>
      </c>
      <c r="C6161" s="153">
        <v>115.07446899999999</v>
      </c>
    </row>
    <row r="6162" spans="1:3" x14ac:dyDescent="0.3">
      <c r="A6162" s="156">
        <v>41895.958333318435</v>
      </c>
      <c r="B6162" s="155">
        <v>23</v>
      </c>
      <c r="C6162" s="153">
        <v>114.05384000000001</v>
      </c>
    </row>
    <row r="6163" spans="1:3" x14ac:dyDescent="0.3">
      <c r="A6163" s="156">
        <v>41895.958333318435</v>
      </c>
      <c r="B6163" s="155">
        <v>24</v>
      </c>
      <c r="C6163" s="153">
        <v>113.381878</v>
      </c>
    </row>
    <row r="6164" spans="1:3" x14ac:dyDescent="0.3">
      <c r="A6164" s="156">
        <v>41896.041666651763</v>
      </c>
      <c r="B6164" s="155">
        <v>1</v>
      </c>
      <c r="C6164" s="153">
        <v>111.523331</v>
      </c>
    </row>
    <row r="6165" spans="1:3" x14ac:dyDescent="0.3">
      <c r="A6165" s="156">
        <v>41896.083333318427</v>
      </c>
      <c r="B6165" s="155">
        <v>2</v>
      </c>
      <c r="C6165" s="153">
        <v>109.721823</v>
      </c>
    </row>
    <row r="6166" spans="1:3" x14ac:dyDescent="0.3">
      <c r="A6166" s="156">
        <v>41896.124999985092</v>
      </c>
      <c r="B6166" s="155">
        <v>3</v>
      </c>
      <c r="C6166" s="153">
        <v>108.37134800000001</v>
      </c>
    </row>
    <row r="6167" spans="1:3" x14ac:dyDescent="0.3">
      <c r="A6167" s="156">
        <v>41896.166666651756</v>
      </c>
      <c r="B6167" s="155">
        <v>4</v>
      </c>
      <c r="C6167" s="153">
        <v>107.52659899999999</v>
      </c>
    </row>
    <row r="6168" spans="1:3" x14ac:dyDescent="0.3">
      <c r="A6168" s="156">
        <v>41896.20833331842</v>
      </c>
      <c r="B6168" s="155">
        <v>5</v>
      </c>
      <c r="C6168" s="153">
        <v>106.64827300000002</v>
      </c>
    </row>
    <row r="6169" spans="1:3" x14ac:dyDescent="0.3">
      <c r="A6169" s="156">
        <v>41896.249999985084</v>
      </c>
      <c r="B6169" s="155">
        <v>6</v>
      </c>
      <c r="C6169" s="153">
        <v>107.92327600000002</v>
      </c>
    </row>
    <row r="6170" spans="1:3" x14ac:dyDescent="0.3">
      <c r="A6170" s="156">
        <v>41896.291666651749</v>
      </c>
      <c r="B6170" s="155">
        <v>7</v>
      </c>
      <c r="C6170" s="153">
        <v>107.15406400000001</v>
      </c>
    </row>
    <row r="6171" spans="1:3" x14ac:dyDescent="0.3">
      <c r="A6171" s="156">
        <v>41896.333333318413</v>
      </c>
      <c r="B6171" s="155">
        <v>8</v>
      </c>
      <c r="C6171" s="153">
        <v>106.931309</v>
      </c>
    </row>
    <row r="6172" spans="1:3" x14ac:dyDescent="0.3">
      <c r="A6172" s="156">
        <v>41896.374999985077</v>
      </c>
      <c r="B6172" s="155">
        <v>9</v>
      </c>
      <c r="C6172" s="153">
        <v>106.297842</v>
      </c>
    </row>
    <row r="6173" spans="1:3" x14ac:dyDescent="0.3">
      <c r="A6173" s="156">
        <v>41896.416666651741</v>
      </c>
      <c r="B6173" s="155">
        <v>10</v>
      </c>
      <c r="C6173" s="153">
        <v>107.19332199999999</v>
      </c>
    </row>
    <row r="6174" spans="1:3" x14ac:dyDescent="0.3">
      <c r="A6174" s="156">
        <v>41896.458333318405</v>
      </c>
      <c r="B6174" s="155">
        <v>11</v>
      </c>
      <c r="C6174" s="153">
        <v>108.708448</v>
      </c>
    </row>
    <row r="6175" spans="1:3" x14ac:dyDescent="0.3">
      <c r="A6175" s="156">
        <v>41896.49999998507</v>
      </c>
      <c r="B6175" s="155">
        <v>12</v>
      </c>
      <c r="C6175" s="153">
        <v>110.59329099999999</v>
      </c>
    </row>
    <row r="6176" spans="1:3" x14ac:dyDescent="0.3">
      <c r="A6176" s="156">
        <v>41896.541666651734</v>
      </c>
      <c r="B6176" s="155">
        <v>13</v>
      </c>
      <c r="C6176" s="153">
        <v>110.985429</v>
      </c>
    </row>
    <row r="6177" spans="1:3" x14ac:dyDescent="0.3">
      <c r="A6177" s="156">
        <v>41896.583333318398</v>
      </c>
      <c r="B6177" s="155">
        <v>14</v>
      </c>
      <c r="C6177" s="153">
        <v>111.27923600000001</v>
      </c>
    </row>
    <row r="6178" spans="1:3" x14ac:dyDescent="0.3">
      <c r="A6178" s="156">
        <v>41896.624999985062</v>
      </c>
      <c r="B6178" s="155">
        <v>15</v>
      </c>
      <c r="C6178" s="153">
        <v>107.70601600000001</v>
      </c>
    </row>
    <row r="6179" spans="1:3" x14ac:dyDescent="0.3">
      <c r="A6179" s="156">
        <v>41896.666666651727</v>
      </c>
      <c r="B6179" s="155">
        <v>16</v>
      </c>
      <c r="C6179" s="153">
        <v>107.151346</v>
      </c>
    </row>
    <row r="6180" spans="1:3" x14ac:dyDescent="0.3">
      <c r="A6180" s="156">
        <v>41896.708333318391</v>
      </c>
      <c r="B6180" s="155">
        <v>17</v>
      </c>
      <c r="C6180" s="153">
        <v>106.25768199999999</v>
      </c>
    </row>
    <row r="6181" spans="1:3" x14ac:dyDescent="0.3">
      <c r="A6181" s="156">
        <v>41896.749999985055</v>
      </c>
      <c r="B6181" s="155">
        <v>18</v>
      </c>
      <c r="C6181" s="153">
        <v>107.87291599999999</v>
      </c>
    </row>
    <row r="6182" spans="1:3" x14ac:dyDescent="0.3">
      <c r="A6182" s="156">
        <v>41896.791666651719</v>
      </c>
      <c r="B6182" s="155">
        <v>19</v>
      </c>
      <c r="C6182" s="153">
        <v>105.632429</v>
      </c>
    </row>
    <row r="6183" spans="1:3" x14ac:dyDescent="0.3">
      <c r="A6183" s="156">
        <v>41896.833333318384</v>
      </c>
      <c r="B6183" s="155">
        <v>20</v>
      </c>
      <c r="C6183" s="153">
        <v>103.552611</v>
      </c>
    </row>
    <row r="6184" spans="1:3" x14ac:dyDescent="0.3">
      <c r="A6184" s="156">
        <v>41896.874999985048</v>
      </c>
      <c r="B6184" s="155">
        <v>21</v>
      </c>
      <c r="C6184" s="153">
        <v>106.11757300000002</v>
      </c>
    </row>
    <row r="6185" spans="1:3" x14ac:dyDescent="0.3">
      <c r="A6185" s="156">
        <v>41896.916666651712</v>
      </c>
      <c r="B6185" s="155">
        <v>22</v>
      </c>
      <c r="C6185" s="153">
        <v>108.16439200000001</v>
      </c>
    </row>
    <row r="6186" spans="1:3" x14ac:dyDescent="0.3">
      <c r="A6186" s="156">
        <v>41896.958333318376</v>
      </c>
      <c r="B6186" s="155">
        <v>23</v>
      </c>
      <c r="C6186" s="153">
        <v>107.09957300000002</v>
      </c>
    </row>
    <row r="6187" spans="1:3" x14ac:dyDescent="0.3">
      <c r="A6187" s="156">
        <v>41896.958333318376</v>
      </c>
      <c r="B6187" s="155">
        <v>24</v>
      </c>
      <c r="C6187" s="153">
        <v>105.407276</v>
      </c>
    </row>
    <row r="6188" spans="1:3" x14ac:dyDescent="0.3">
      <c r="A6188" s="156">
        <v>41897.041666651705</v>
      </c>
      <c r="B6188" s="155">
        <v>1</v>
      </c>
      <c r="C6188" s="153">
        <v>105.14484199999998</v>
      </c>
    </row>
    <row r="6189" spans="1:3" x14ac:dyDescent="0.3">
      <c r="A6189" s="156">
        <v>41897.083333318369</v>
      </c>
      <c r="B6189" s="155">
        <v>2</v>
      </c>
      <c r="C6189" s="153">
        <v>105.27952499999999</v>
      </c>
    </row>
    <row r="6190" spans="1:3" x14ac:dyDescent="0.3">
      <c r="A6190" s="156">
        <v>41897.124999985033</v>
      </c>
      <c r="B6190" s="155">
        <v>3</v>
      </c>
      <c r="C6190" s="153">
        <v>105.00766100000001</v>
      </c>
    </row>
    <row r="6191" spans="1:3" x14ac:dyDescent="0.3">
      <c r="A6191" s="156">
        <v>41897.166666651698</v>
      </c>
      <c r="B6191" s="155">
        <v>4</v>
      </c>
      <c r="C6191" s="153">
        <v>106.03436000000002</v>
      </c>
    </row>
    <row r="6192" spans="1:3" x14ac:dyDescent="0.3">
      <c r="A6192" s="156">
        <v>41897.208333318362</v>
      </c>
      <c r="B6192" s="155">
        <v>5</v>
      </c>
      <c r="C6192" s="153">
        <v>108.25546800000001</v>
      </c>
    </row>
    <row r="6193" spans="1:3" x14ac:dyDescent="0.3">
      <c r="A6193" s="156">
        <v>41897.249999985026</v>
      </c>
      <c r="B6193" s="155">
        <v>6</v>
      </c>
      <c r="C6193" s="153">
        <v>118.475844</v>
      </c>
    </row>
    <row r="6194" spans="1:3" x14ac:dyDescent="0.3">
      <c r="A6194" s="156">
        <v>41897.29166665169</v>
      </c>
      <c r="B6194" s="155">
        <v>7</v>
      </c>
      <c r="C6194" s="153">
        <v>133.573577</v>
      </c>
    </row>
    <row r="6195" spans="1:3" x14ac:dyDescent="0.3">
      <c r="A6195" s="156">
        <v>41897.333333318355</v>
      </c>
      <c r="B6195" s="155">
        <v>8</v>
      </c>
      <c r="C6195" s="153">
        <v>148.22733500000001</v>
      </c>
    </row>
    <row r="6196" spans="1:3" x14ac:dyDescent="0.3">
      <c r="A6196" s="156">
        <v>41897.374999985019</v>
      </c>
      <c r="B6196" s="155">
        <v>9</v>
      </c>
      <c r="C6196" s="153">
        <v>161.73281500000002</v>
      </c>
    </row>
    <row r="6197" spans="1:3" x14ac:dyDescent="0.3">
      <c r="A6197" s="156">
        <v>41897.416666651683</v>
      </c>
      <c r="B6197" s="155">
        <v>10</v>
      </c>
      <c r="C6197" s="153">
        <v>170.106087</v>
      </c>
    </row>
    <row r="6198" spans="1:3" x14ac:dyDescent="0.3">
      <c r="A6198" s="156">
        <v>41897.458333318347</v>
      </c>
      <c r="B6198" s="155">
        <v>11</v>
      </c>
      <c r="C6198" s="153">
        <v>178.39710999999997</v>
      </c>
    </row>
    <row r="6199" spans="1:3" x14ac:dyDescent="0.3">
      <c r="A6199" s="156">
        <v>41897.499999985012</v>
      </c>
      <c r="B6199" s="155">
        <v>12</v>
      </c>
      <c r="C6199" s="153">
        <v>183.43592100000001</v>
      </c>
    </row>
    <row r="6200" spans="1:3" x14ac:dyDescent="0.3">
      <c r="A6200" s="156">
        <v>41897.541666651676</v>
      </c>
      <c r="B6200" s="155">
        <v>13</v>
      </c>
      <c r="C6200" s="153">
        <v>185.60649799999999</v>
      </c>
    </row>
    <row r="6201" spans="1:3" x14ac:dyDescent="0.3">
      <c r="A6201" s="156">
        <v>41897.58333331834</v>
      </c>
      <c r="B6201" s="155">
        <v>14</v>
      </c>
      <c r="C6201" s="153">
        <v>184.048272</v>
      </c>
    </row>
    <row r="6202" spans="1:3" x14ac:dyDescent="0.3">
      <c r="A6202" s="156">
        <v>41897.624999985004</v>
      </c>
      <c r="B6202" s="155">
        <v>15</v>
      </c>
      <c r="C6202" s="153">
        <v>181.52171900000002</v>
      </c>
    </row>
    <row r="6203" spans="1:3" x14ac:dyDescent="0.3">
      <c r="A6203" s="156">
        <v>41897.666666651668</v>
      </c>
      <c r="B6203" s="155">
        <v>16</v>
      </c>
      <c r="C6203" s="153">
        <v>176.573601</v>
      </c>
    </row>
    <row r="6204" spans="1:3" x14ac:dyDescent="0.3">
      <c r="A6204" s="156">
        <v>41897.708333318333</v>
      </c>
      <c r="B6204" s="155">
        <v>17</v>
      </c>
      <c r="C6204" s="153">
        <v>174.15347</v>
      </c>
    </row>
    <row r="6205" spans="1:3" x14ac:dyDescent="0.3">
      <c r="A6205" s="156">
        <v>41897.749999984997</v>
      </c>
      <c r="B6205" s="155">
        <v>18</v>
      </c>
      <c r="C6205" s="153">
        <v>167.95488599999999</v>
      </c>
    </row>
    <row r="6206" spans="1:3" x14ac:dyDescent="0.3">
      <c r="A6206" s="156">
        <v>41897.791666651661</v>
      </c>
      <c r="B6206" s="155">
        <v>19</v>
      </c>
      <c r="C6206" s="153">
        <v>159.73782399999999</v>
      </c>
    </row>
    <row r="6207" spans="1:3" x14ac:dyDescent="0.3">
      <c r="A6207" s="156">
        <v>41897.833333318325</v>
      </c>
      <c r="B6207" s="155">
        <v>20</v>
      </c>
      <c r="C6207" s="153">
        <v>150.949836</v>
      </c>
    </row>
    <row r="6208" spans="1:3" x14ac:dyDescent="0.3">
      <c r="A6208" s="156">
        <v>41897.87499998499</v>
      </c>
      <c r="B6208" s="155">
        <v>21</v>
      </c>
      <c r="C6208" s="153">
        <v>149.57320700000002</v>
      </c>
    </row>
    <row r="6209" spans="1:3" x14ac:dyDescent="0.3">
      <c r="A6209" s="156">
        <v>41897.916666651654</v>
      </c>
      <c r="B6209" s="155">
        <v>22</v>
      </c>
      <c r="C6209" s="153">
        <v>151.95419399999997</v>
      </c>
    </row>
    <row r="6210" spans="1:3" x14ac:dyDescent="0.3">
      <c r="A6210" s="156">
        <v>41897.958333318318</v>
      </c>
      <c r="B6210" s="155">
        <v>23</v>
      </c>
      <c r="C6210" s="153">
        <v>151.607145</v>
      </c>
    </row>
    <row r="6211" spans="1:3" x14ac:dyDescent="0.3">
      <c r="A6211" s="156">
        <v>41897.958333318318</v>
      </c>
      <c r="B6211" s="155">
        <v>24</v>
      </c>
      <c r="C6211" s="153">
        <v>149.555429</v>
      </c>
    </row>
    <row r="6212" spans="1:3" x14ac:dyDescent="0.3">
      <c r="A6212" s="156">
        <v>41898.041666651647</v>
      </c>
      <c r="B6212" s="155">
        <v>1</v>
      </c>
      <c r="C6212" s="153">
        <v>144.58662000000001</v>
      </c>
    </row>
    <row r="6213" spans="1:3" x14ac:dyDescent="0.3">
      <c r="A6213" s="156">
        <v>41898.083333318311</v>
      </c>
      <c r="B6213" s="155">
        <v>2</v>
      </c>
      <c r="C6213" s="153">
        <v>139.93028700000002</v>
      </c>
    </row>
    <row r="6214" spans="1:3" x14ac:dyDescent="0.3">
      <c r="A6214" s="156">
        <v>41898.124999984975</v>
      </c>
      <c r="B6214" s="155">
        <v>3</v>
      </c>
      <c r="C6214" s="153">
        <v>137.724031</v>
      </c>
    </row>
    <row r="6215" spans="1:3" x14ac:dyDescent="0.3">
      <c r="A6215" s="156">
        <v>41898.166666651639</v>
      </c>
      <c r="B6215" s="155">
        <v>4</v>
      </c>
      <c r="C6215" s="153">
        <v>134.947508</v>
      </c>
    </row>
    <row r="6216" spans="1:3" x14ac:dyDescent="0.3">
      <c r="A6216" s="156">
        <v>41898.208333318304</v>
      </c>
      <c r="B6216" s="155">
        <v>5</v>
      </c>
      <c r="C6216" s="153">
        <v>132.81737799999999</v>
      </c>
    </row>
    <row r="6217" spans="1:3" x14ac:dyDescent="0.3">
      <c r="A6217" s="156">
        <v>41898.249999984968</v>
      </c>
      <c r="B6217" s="155">
        <v>6</v>
      </c>
      <c r="C6217" s="153">
        <v>139.39179899999999</v>
      </c>
    </row>
    <row r="6218" spans="1:3" x14ac:dyDescent="0.3">
      <c r="A6218" s="156">
        <v>41898.291666651632</v>
      </c>
      <c r="B6218" s="155">
        <v>7</v>
      </c>
      <c r="C6218" s="153">
        <v>149.73661300000001</v>
      </c>
    </row>
    <row r="6219" spans="1:3" x14ac:dyDescent="0.3">
      <c r="A6219" s="156">
        <v>41898.333333318296</v>
      </c>
      <c r="B6219" s="155">
        <v>8</v>
      </c>
      <c r="C6219" s="153">
        <v>163.37915599999999</v>
      </c>
    </row>
    <row r="6220" spans="1:3" x14ac:dyDescent="0.3">
      <c r="A6220" s="156">
        <v>41898.374999984961</v>
      </c>
      <c r="B6220" s="155">
        <v>9</v>
      </c>
      <c r="C6220" s="153">
        <v>174.246883</v>
      </c>
    </row>
    <row r="6221" spans="1:3" x14ac:dyDescent="0.3">
      <c r="A6221" s="156">
        <v>41898.416666651625</v>
      </c>
      <c r="B6221" s="155">
        <v>10</v>
      </c>
      <c r="C6221" s="153">
        <v>181.89506300000002</v>
      </c>
    </row>
    <row r="6222" spans="1:3" x14ac:dyDescent="0.3">
      <c r="A6222" s="156">
        <v>41898.458333318289</v>
      </c>
      <c r="B6222" s="155">
        <v>11</v>
      </c>
      <c r="C6222" s="153">
        <v>188.31351400000003</v>
      </c>
    </row>
    <row r="6223" spans="1:3" x14ac:dyDescent="0.3">
      <c r="A6223" s="156">
        <v>41898.499999984953</v>
      </c>
      <c r="B6223" s="155">
        <v>12</v>
      </c>
      <c r="C6223" s="153">
        <v>190.96076400000004</v>
      </c>
    </row>
    <row r="6224" spans="1:3" x14ac:dyDescent="0.3">
      <c r="A6224" s="156">
        <v>41898.541666651618</v>
      </c>
      <c r="B6224" s="155">
        <v>13</v>
      </c>
      <c r="C6224" s="153">
        <v>189.31507399999998</v>
      </c>
    </row>
    <row r="6225" spans="1:3" x14ac:dyDescent="0.3">
      <c r="A6225" s="156">
        <v>41898.583333318282</v>
      </c>
      <c r="B6225" s="155">
        <v>14</v>
      </c>
      <c r="C6225" s="153">
        <v>187.762642</v>
      </c>
    </row>
    <row r="6226" spans="1:3" x14ac:dyDescent="0.3">
      <c r="A6226" s="156">
        <v>41898.624999984946</v>
      </c>
      <c r="B6226" s="155">
        <v>15</v>
      </c>
      <c r="C6226" s="153">
        <v>183.56526199999996</v>
      </c>
    </row>
    <row r="6227" spans="1:3" x14ac:dyDescent="0.3">
      <c r="A6227" s="156">
        <v>41898.66666665161</v>
      </c>
      <c r="B6227" s="155">
        <v>16</v>
      </c>
      <c r="C6227" s="153">
        <v>178.63687499999997</v>
      </c>
    </row>
    <row r="6228" spans="1:3" x14ac:dyDescent="0.3">
      <c r="A6228" s="156">
        <v>41898.708333318275</v>
      </c>
      <c r="B6228" s="155">
        <v>17</v>
      </c>
      <c r="C6228" s="153">
        <v>174.89747800000001</v>
      </c>
    </row>
    <row r="6229" spans="1:3" x14ac:dyDescent="0.3">
      <c r="A6229" s="156">
        <v>41898.749999984939</v>
      </c>
      <c r="B6229" s="155">
        <v>18</v>
      </c>
      <c r="C6229" s="153">
        <v>168.96209400000001</v>
      </c>
    </row>
    <row r="6230" spans="1:3" x14ac:dyDescent="0.3">
      <c r="A6230" s="156">
        <v>41898.791666651603</v>
      </c>
      <c r="B6230" s="155">
        <v>19</v>
      </c>
      <c r="C6230" s="153">
        <v>160.411079</v>
      </c>
    </row>
    <row r="6231" spans="1:3" x14ac:dyDescent="0.3">
      <c r="A6231" s="156">
        <v>41898.833333318267</v>
      </c>
      <c r="B6231" s="155">
        <v>20</v>
      </c>
      <c r="C6231" s="153">
        <v>152.56707600000001</v>
      </c>
    </row>
    <row r="6232" spans="1:3" x14ac:dyDescent="0.3">
      <c r="A6232" s="156">
        <v>41898.874999984931</v>
      </c>
      <c r="B6232" s="155">
        <v>21</v>
      </c>
      <c r="C6232" s="153">
        <v>151.13842400000001</v>
      </c>
    </row>
    <row r="6233" spans="1:3" x14ac:dyDescent="0.3">
      <c r="A6233" s="156">
        <v>41898.916666651596</v>
      </c>
      <c r="B6233" s="155">
        <v>22</v>
      </c>
      <c r="C6233" s="153">
        <v>150.91932600000001</v>
      </c>
    </row>
    <row r="6234" spans="1:3" x14ac:dyDescent="0.3">
      <c r="A6234" s="156">
        <v>41898.95833331826</v>
      </c>
      <c r="B6234" s="155">
        <v>23</v>
      </c>
      <c r="C6234" s="153">
        <v>150.77127100000001</v>
      </c>
    </row>
    <row r="6235" spans="1:3" x14ac:dyDescent="0.3">
      <c r="A6235" s="156">
        <v>41898.95833331826</v>
      </c>
      <c r="B6235" s="155">
        <v>24</v>
      </c>
      <c r="C6235" s="153">
        <v>149.61934199999999</v>
      </c>
    </row>
    <row r="6236" spans="1:3" x14ac:dyDescent="0.3">
      <c r="A6236" s="156">
        <v>41899.041666651588</v>
      </c>
      <c r="B6236" s="155">
        <v>1</v>
      </c>
      <c r="C6236" s="153">
        <v>144.87524299999998</v>
      </c>
    </row>
    <row r="6237" spans="1:3" x14ac:dyDescent="0.3">
      <c r="A6237" s="156">
        <v>41899.083333318253</v>
      </c>
      <c r="B6237" s="155">
        <v>2</v>
      </c>
      <c r="C6237" s="153">
        <v>139.972465</v>
      </c>
    </row>
    <row r="6238" spans="1:3" x14ac:dyDescent="0.3">
      <c r="A6238" s="156">
        <v>41899.124999984917</v>
      </c>
      <c r="B6238" s="155">
        <v>3</v>
      </c>
      <c r="C6238" s="153">
        <v>137.18024800000001</v>
      </c>
    </row>
    <row r="6239" spans="1:3" x14ac:dyDescent="0.3">
      <c r="A6239" s="156">
        <v>41899.166666651581</v>
      </c>
      <c r="B6239" s="155">
        <v>4</v>
      </c>
      <c r="C6239" s="153">
        <v>135.62069999999997</v>
      </c>
    </row>
    <row r="6240" spans="1:3" x14ac:dyDescent="0.3">
      <c r="A6240" s="156">
        <v>41899.208333318245</v>
      </c>
      <c r="B6240" s="155">
        <v>5</v>
      </c>
      <c r="C6240" s="153">
        <v>132.81406000000001</v>
      </c>
    </row>
    <row r="6241" spans="1:3" x14ac:dyDescent="0.3">
      <c r="A6241" s="156">
        <v>41899.24999998491</v>
      </c>
      <c r="B6241" s="155">
        <v>6</v>
      </c>
      <c r="C6241" s="153">
        <v>139.39519900000002</v>
      </c>
    </row>
    <row r="6242" spans="1:3" x14ac:dyDescent="0.3">
      <c r="A6242" s="156">
        <v>41899.291666651574</v>
      </c>
      <c r="B6242" s="155">
        <v>7</v>
      </c>
      <c r="C6242" s="153">
        <v>150.15441300000001</v>
      </c>
    </row>
    <row r="6243" spans="1:3" x14ac:dyDescent="0.3">
      <c r="A6243" s="156">
        <v>41899.333333318238</v>
      </c>
      <c r="B6243" s="155">
        <v>8</v>
      </c>
      <c r="C6243" s="153">
        <v>162.480942</v>
      </c>
    </row>
    <row r="6244" spans="1:3" x14ac:dyDescent="0.3">
      <c r="A6244" s="156">
        <v>41899.374999984902</v>
      </c>
      <c r="B6244" s="155">
        <v>9</v>
      </c>
      <c r="C6244" s="153">
        <v>171.108193</v>
      </c>
    </row>
    <row r="6245" spans="1:3" x14ac:dyDescent="0.3">
      <c r="A6245" s="156">
        <v>41899.416666651567</v>
      </c>
      <c r="B6245" s="155">
        <v>10</v>
      </c>
      <c r="C6245" s="153">
        <v>180.97545399999998</v>
      </c>
    </row>
    <row r="6246" spans="1:3" x14ac:dyDescent="0.3">
      <c r="A6246" s="156">
        <v>41899.458333318231</v>
      </c>
      <c r="B6246" s="155">
        <v>11</v>
      </c>
      <c r="C6246" s="153">
        <v>186.410054</v>
      </c>
    </row>
    <row r="6247" spans="1:3" x14ac:dyDescent="0.3">
      <c r="A6247" s="156">
        <v>41899.499999984895</v>
      </c>
      <c r="B6247" s="155">
        <v>12</v>
      </c>
      <c r="C6247" s="153">
        <v>189.07486399999999</v>
      </c>
    </row>
    <row r="6248" spans="1:3" x14ac:dyDescent="0.3">
      <c r="A6248" s="156">
        <v>41899.541666651559</v>
      </c>
      <c r="B6248" s="155">
        <v>13</v>
      </c>
      <c r="C6248" s="153">
        <v>190.47852899999998</v>
      </c>
    </row>
    <row r="6249" spans="1:3" x14ac:dyDescent="0.3">
      <c r="A6249" s="156">
        <v>41899.583333318224</v>
      </c>
      <c r="B6249" s="155">
        <v>14</v>
      </c>
      <c r="C6249" s="153">
        <v>186.130911</v>
      </c>
    </row>
    <row r="6250" spans="1:3" x14ac:dyDescent="0.3">
      <c r="A6250" s="156">
        <v>41899.624999984888</v>
      </c>
      <c r="B6250" s="155">
        <v>15</v>
      </c>
      <c r="C6250" s="153">
        <v>181.32692499999999</v>
      </c>
    </row>
    <row r="6251" spans="1:3" x14ac:dyDescent="0.3">
      <c r="A6251" s="156">
        <v>41899.666666651552</v>
      </c>
      <c r="B6251" s="155">
        <v>16</v>
      </c>
      <c r="C6251" s="153">
        <v>176.382722</v>
      </c>
    </row>
    <row r="6252" spans="1:3" x14ac:dyDescent="0.3">
      <c r="A6252" s="156">
        <v>41899.708333318216</v>
      </c>
      <c r="B6252" s="155">
        <v>17</v>
      </c>
      <c r="C6252" s="153">
        <v>172.37108699999999</v>
      </c>
    </row>
    <row r="6253" spans="1:3" x14ac:dyDescent="0.3">
      <c r="A6253" s="156">
        <v>41899.749999984881</v>
      </c>
      <c r="B6253" s="155">
        <v>18</v>
      </c>
      <c r="C6253" s="153">
        <v>166.45093199999999</v>
      </c>
    </row>
    <row r="6254" spans="1:3" x14ac:dyDescent="0.3">
      <c r="A6254" s="156">
        <v>41899.791666651545</v>
      </c>
      <c r="B6254" s="155">
        <v>19</v>
      </c>
      <c r="C6254" s="153">
        <v>156.79879299999999</v>
      </c>
    </row>
    <row r="6255" spans="1:3" x14ac:dyDescent="0.3">
      <c r="A6255" s="156">
        <v>41899.833333318209</v>
      </c>
      <c r="B6255" s="155">
        <v>20</v>
      </c>
      <c r="C6255" s="153">
        <v>149.76694800000001</v>
      </c>
    </row>
    <row r="6256" spans="1:3" x14ac:dyDescent="0.3">
      <c r="A6256" s="156">
        <v>41899.874999984873</v>
      </c>
      <c r="B6256" s="155">
        <v>21</v>
      </c>
      <c r="C6256" s="153">
        <v>149.646817</v>
      </c>
    </row>
    <row r="6257" spans="1:3" x14ac:dyDescent="0.3">
      <c r="A6257" s="156">
        <v>41899.916666651538</v>
      </c>
      <c r="B6257" s="155">
        <v>22</v>
      </c>
      <c r="C6257" s="153">
        <v>149.97538800000001</v>
      </c>
    </row>
    <row r="6258" spans="1:3" x14ac:dyDescent="0.3">
      <c r="A6258" s="156">
        <v>41899.958333318202</v>
      </c>
      <c r="B6258" s="155">
        <v>23</v>
      </c>
      <c r="C6258" s="153">
        <v>150.00751300000002</v>
      </c>
    </row>
    <row r="6259" spans="1:3" x14ac:dyDescent="0.3">
      <c r="A6259" s="156">
        <v>41899.958333318202</v>
      </c>
      <c r="B6259" s="155">
        <v>24</v>
      </c>
      <c r="C6259" s="153">
        <v>147.08286899999999</v>
      </c>
    </row>
    <row r="6260" spans="1:3" x14ac:dyDescent="0.3">
      <c r="A6260" s="156">
        <v>41900.04166665153</v>
      </c>
      <c r="B6260" s="155">
        <v>1</v>
      </c>
      <c r="C6260" s="153">
        <v>141.86980999999997</v>
      </c>
    </row>
    <row r="6261" spans="1:3" x14ac:dyDescent="0.3">
      <c r="A6261" s="156">
        <v>41900.083333318194</v>
      </c>
      <c r="B6261" s="155">
        <v>2</v>
      </c>
      <c r="C6261" s="153">
        <v>138.11781299999998</v>
      </c>
    </row>
    <row r="6262" spans="1:3" x14ac:dyDescent="0.3">
      <c r="A6262" s="156">
        <v>41900.124999984859</v>
      </c>
      <c r="B6262" s="155">
        <v>3</v>
      </c>
      <c r="C6262" s="153">
        <v>134.83758599999999</v>
      </c>
    </row>
    <row r="6263" spans="1:3" x14ac:dyDescent="0.3">
      <c r="A6263" s="156">
        <v>41900.166666651523</v>
      </c>
      <c r="B6263" s="155">
        <v>4</v>
      </c>
      <c r="C6263" s="153">
        <v>132.65507700000001</v>
      </c>
    </row>
    <row r="6264" spans="1:3" x14ac:dyDescent="0.3">
      <c r="A6264" s="156">
        <v>41900.208333318187</v>
      </c>
      <c r="B6264" s="155">
        <v>5</v>
      </c>
      <c r="C6264" s="153">
        <v>131.34995199999997</v>
      </c>
    </row>
    <row r="6265" spans="1:3" x14ac:dyDescent="0.3">
      <c r="A6265" s="156">
        <v>41900.249999984851</v>
      </c>
      <c r="B6265" s="155">
        <v>6</v>
      </c>
      <c r="C6265" s="153">
        <v>137.553673</v>
      </c>
    </row>
    <row r="6266" spans="1:3" x14ac:dyDescent="0.3">
      <c r="A6266" s="156">
        <v>41900.291666651516</v>
      </c>
      <c r="B6266" s="155">
        <v>7</v>
      </c>
      <c r="C6266" s="153">
        <v>147.79522600000001</v>
      </c>
    </row>
    <row r="6267" spans="1:3" x14ac:dyDescent="0.3">
      <c r="A6267" s="156">
        <v>41900.33333331818</v>
      </c>
      <c r="B6267" s="155">
        <v>8</v>
      </c>
      <c r="C6267" s="153">
        <v>159.56553200000002</v>
      </c>
    </row>
    <row r="6268" spans="1:3" x14ac:dyDescent="0.3">
      <c r="A6268" s="156">
        <v>41900.374999984844</v>
      </c>
      <c r="B6268" s="155">
        <v>9</v>
      </c>
      <c r="C6268" s="153">
        <v>168.34297900000001</v>
      </c>
    </row>
    <row r="6269" spans="1:3" x14ac:dyDescent="0.3">
      <c r="A6269" s="156">
        <v>41900.416666651508</v>
      </c>
      <c r="B6269" s="155">
        <v>10</v>
      </c>
      <c r="C6269" s="153">
        <v>176.81113500000001</v>
      </c>
    </row>
    <row r="6270" spans="1:3" x14ac:dyDescent="0.3">
      <c r="A6270" s="156">
        <v>41900.458333318173</v>
      </c>
      <c r="B6270" s="155">
        <v>11</v>
      </c>
      <c r="C6270" s="153">
        <v>181.57235800000001</v>
      </c>
    </row>
    <row r="6271" spans="1:3" x14ac:dyDescent="0.3">
      <c r="A6271" s="156">
        <v>41900.499999984837</v>
      </c>
      <c r="B6271" s="155">
        <v>12</v>
      </c>
      <c r="C6271" s="153">
        <v>181.73546900000002</v>
      </c>
    </row>
    <row r="6272" spans="1:3" x14ac:dyDescent="0.3">
      <c r="A6272" s="156">
        <v>41900.541666651501</v>
      </c>
      <c r="B6272" s="155">
        <v>13</v>
      </c>
      <c r="C6272" s="153">
        <v>181.59136899999999</v>
      </c>
    </row>
    <row r="6273" spans="1:3" x14ac:dyDescent="0.3">
      <c r="A6273" s="156">
        <v>41900.583333318165</v>
      </c>
      <c r="B6273" s="155">
        <v>14</v>
      </c>
      <c r="C6273" s="153">
        <v>180.37875500000001</v>
      </c>
    </row>
    <row r="6274" spans="1:3" x14ac:dyDescent="0.3">
      <c r="A6274" s="156">
        <v>41900.62499998483</v>
      </c>
      <c r="B6274" s="155">
        <v>15</v>
      </c>
      <c r="C6274" s="153">
        <v>177.16372999999999</v>
      </c>
    </row>
    <row r="6275" spans="1:3" x14ac:dyDescent="0.3">
      <c r="A6275" s="156">
        <v>41900.666666651494</v>
      </c>
      <c r="B6275" s="155">
        <v>16</v>
      </c>
      <c r="C6275" s="153">
        <v>173.47814500000001</v>
      </c>
    </row>
    <row r="6276" spans="1:3" x14ac:dyDescent="0.3">
      <c r="A6276" s="156">
        <v>41900.708333318158</v>
      </c>
      <c r="B6276" s="155">
        <v>17</v>
      </c>
      <c r="C6276" s="153">
        <v>172.13973899999999</v>
      </c>
    </row>
    <row r="6277" spans="1:3" x14ac:dyDescent="0.3">
      <c r="A6277" s="156">
        <v>41900.749999984822</v>
      </c>
      <c r="B6277" s="155">
        <v>18</v>
      </c>
      <c r="C6277" s="153">
        <v>165.51419099999998</v>
      </c>
    </row>
    <row r="6278" spans="1:3" x14ac:dyDescent="0.3">
      <c r="A6278" s="156">
        <v>41900.791666651487</v>
      </c>
      <c r="B6278" s="155">
        <v>19</v>
      </c>
      <c r="C6278" s="153">
        <v>156.654179</v>
      </c>
    </row>
    <row r="6279" spans="1:3" x14ac:dyDescent="0.3">
      <c r="A6279" s="156">
        <v>41900.833333318151</v>
      </c>
      <c r="B6279" s="155">
        <v>20</v>
      </c>
      <c r="C6279" s="153">
        <v>149.550701</v>
      </c>
    </row>
    <row r="6280" spans="1:3" x14ac:dyDescent="0.3">
      <c r="A6280" s="156">
        <v>41900.874999984815</v>
      </c>
      <c r="B6280" s="155">
        <v>21</v>
      </c>
      <c r="C6280" s="153">
        <v>148.11413400000001</v>
      </c>
    </row>
    <row r="6281" spans="1:3" x14ac:dyDescent="0.3">
      <c r="A6281" s="156">
        <v>41900.916666651479</v>
      </c>
      <c r="B6281" s="155">
        <v>22</v>
      </c>
      <c r="C6281" s="153">
        <v>148.70351199999999</v>
      </c>
    </row>
    <row r="6282" spans="1:3" x14ac:dyDescent="0.3">
      <c r="A6282" s="156">
        <v>41900.958333318144</v>
      </c>
      <c r="B6282" s="155">
        <v>23</v>
      </c>
      <c r="C6282" s="153">
        <v>147.020455</v>
      </c>
    </row>
    <row r="6283" spans="1:3" x14ac:dyDescent="0.3">
      <c r="A6283" s="156">
        <v>41900.958333318144</v>
      </c>
      <c r="B6283" s="155">
        <v>24</v>
      </c>
      <c r="C6283" s="153">
        <v>145.12676200000001</v>
      </c>
    </row>
    <row r="6284" spans="1:3" x14ac:dyDescent="0.3">
      <c r="A6284" s="156">
        <v>41901.041666651472</v>
      </c>
      <c r="B6284" s="155">
        <v>1</v>
      </c>
      <c r="C6284" s="153">
        <v>140.25208499999999</v>
      </c>
    </row>
    <row r="6285" spans="1:3" x14ac:dyDescent="0.3">
      <c r="A6285" s="156">
        <v>41901.083333318136</v>
      </c>
      <c r="B6285" s="155">
        <v>2</v>
      </c>
      <c r="C6285" s="153">
        <v>136.53048100000001</v>
      </c>
    </row>
    <row r="6286" spans="1:3" x14ac:dyDescent="0.3">
      <c r="A6286" s="156">
        <v>41901.124999984801</v>
      </c>
      <c r="B6286" s="155">
        <v>3</v>
      </c>
      <c r="C6286" s="153">
        <v>132.27826200000001</v>
      </c>
    </row>
    <row r="6287" spans="1:3" x14ac:dyDescent="0.3">
      <c r="A6287" s="156">
        <v>41901.166666651465</v>
      </c>
      <c r="B6287" s="155">
        <v>4</v>
      </c>
      <c r="C6287" s="153">
        <v>131.55682899999999</v>
      </c>
    </row>
    <row r="6288" spans="1:3" x14ac:dyDescent="0.3">
      <c r="A6288" s="156">
        <v>41901.208333318129</v>
      </c>
      <c r="B6288" s="155">
        <v>5</v>
      </c>
      <c r="C6288" s="153">
        <v>130.67246699999998</v>
      </c>
    </row>
    <row r="6289" spans="1:3" x14ac:dyDescent="0.3">
      <c r="A6289" s="156">
        <v>41901.249999984793</v>
      </c>
      <c r="B6289" s="155">
        <v>6</v>
      </c>
      <c r="C6289" s="153">
        <v>136.474388</v>
      </c>
    </row>
    <row r="6290" spans="1:3" x14ac:dyDescent="0.3">
      <c r="A6290" s="156">
        <v>41901.291666651457</v>
      </c>
      <c r="B6290" s="155">
        <v>7</v>
      </c>
      <c r="C6290" s="153">
        <v>147.12394599999999</v>
      </c>
    </row>
    <row r="6291" spans="1:3" x14ac:dyDescent="0.3">
      <c r="A6291" s="156">
        <v>41901.333333318122</v>
      </c>
      <c r="B6291" s="155">
        <v>8</v>
      </c>
      <c r="C6291" s="153">
        <v>159.24084499999998</v>
      </c>
    </row>
    <row r="6292" spans="1:3" x14ac:dyDescent="0.3">
      <c r="A6292" s="156">
        <v>41901.374999984786</v>
      </c>
      <c r="B6292" s="155">
        <v>9</v>
      </c>
      <c r="C6292" s="153">
        <v>167.85858000000002</v>
      </c>
    </row>
    <row r="6293" spans="1:3" x14ac:dyDescent="0.3">
      <c r="A6293" s="156">
        <v>41901.41666665145</v>
      </c>
      <c r="B6293" s="155">
        <v>10</v>
      </c>
      <c r="C6293" s="153">
        <v>173.61126100000001</v>
      </c>
    </row>
    <row r="6294" spans="1:3" x14ac:dyDescent="0.3">
      <c r="A6294" s="156">
        <v>41901.458333318114</v>
      </c>
      <c r="B6294" s="155">
        <v>11</v>
      </c>
      <c r="C6294" s="153">
        <v>177.629763</v>
      </c>
    </row>
    <row r="6295" spans="1:3" x14ac:dyDescent="0.3">
      <c r="A6295" s="156">
        <v>41901.499999984779</v>
      </c>
      <c r="B6295" s="155">
        <v>12</v>
      </c>
      <c r="C6295" s="153">
        <v>177.72340100000002</v>
      </c>
    </row>
    <row r="6296" spans="1:3" x14ac:dyDescent="0.3">
      <c r="A6296" s="156">
        <v>41901.541666651443</v>
      </c>
      <c r="B6296" s="155">
        <v>13</v>
      </c>
      <c r="C6296" s="153">
        <v>179.63622800000002</v>
      </c>
    </row>
    <row r="6297" spans="1:3" x14ac:dyDescent="0.3">
      <c r="A6297" s="156">
        <v>41901.583333318107</v>
      </c>
      <c r="B6297" s="155">
        <v>14</v>
      </c>
      <c r="C6297" s="153">
        <v>176.85170199999999</v>
      </c>
    </row>
    <row r="6298" spans="1:3" x14ac:dyDescent="0.3">
      <c r="A6298" s="156">
        <v>41901.624999984771</v>
      </c>
      <c r="B6298" s="155">
        <v>15</v>
      </c>
      <c r="C6298" s="153">
        <v>175.485163</v>
      </c>
    </row>
    <row r="6299" spans="1:3" x14ac:dyDescent="0.3">
      <c r="A6299" s="156">
        <v>41901.666666651436</v>
      </c>
      <c r="B6299" s="155">
        <v>16</v>
      </c>
      <c r="C6299" s="153">
        <v>171.776151</v>
      </c>
    </row>
    <row r="6300" spans="1:3" x14ac:dyDescent="0.3">
      <c r="A6300" s="156">
        <v>41901.7083333181</v>
      </c>
      <c r="B6300" s="155">
        <v>17</v>
      </c>
      <c r="C6300" s="153">
        <v>166.485916</v>
      </c>
    </row>
    <row r="6301" spans="1:3" x14ac:dyDescent="0.3">
      <c r="A6301" s="156">
        <v>41901.749999984764</v>
      </c>
      <c r="B6301" s="155">
        <v>18</v>
      </c>
      <c r="C6301" s="153">
        <v>161.820707</v>
      </c>
    </row>
    <row r="6302" spans="1:3" x14ac:dyDescent="0.3">
      <c r="A6302" s="156">
        <v>41901.791666651428</v>
      </c>
      <c r="B6302" s="155">
        <v>19</v>
      </c>
      <c r="C6302" s="153">
        <v>152.57926899999998</v>
      </c>
    </row>
    <row r="6303" spans="1:3" x14ac:dyDescent="0.3">
      <c r="A6303" s="156">
        <v>41901.833333318093</v>
      </c>
      <c r="B6303" s="155">
        <v>20</v>
      </c>
      <c r="C6303" s="153">
        <v>145.49041800000001</v>
      </c>
    </row>
    <row r="6304" spans="1:3" x14ac:dyDescent="0.3">
      <c r="A6304" s="156">
        <v>41901.874999984757</v>
      </c>
      <c r="B6304" s="155">
        <v>21</v>
      </c>
      <c r="C6304" s="153">
        <v>144.45053799999999</v>
      </c>
    </row>
    <row r="6305" spans="1:3" x14ac:dyDescent="0.3">
      <c r="A6305" s="156">
        <v>41901.916666651421</v>
      </c>
      <c r="B6305" s="155">
        <v>22</v>
      </c>
      <c r="C6305" s="153">
        <v>144.16381800000002</v>
      </c>
    </row>
    <row r="6306" spans="1:3" x14ac:dyDescent="0.3">
      <c r="A6306" s="156">
        <v>41901.958333318085</v>
      </c>
      <c r="B6306" s="155">
        <v>23</v>
      </c>
      <c r="C6306" s="153">
        <v>142.66024999999999</v>
      </c>
    </row>
    <row r="6307" spans="1:3" x14ac:dyDescent="0.3">
      <c r="A6307" s="156">
        <v>41901.958333318085</v>
      </c>
      <c r="B6307" s="155">
        <v>24</v>
      </c>
      <c r="C6307" s="153">
        <v>139.06240099999999</v>
      </c>
    </row>
    <row r="6308" spans="1:3" x14ac:dyDescent="0.3">
      <c r="A6308" s="156">
        <v>41902.041666651414</v>
      </c>
      <c r="B6308" s="155">
        <v>1</v>
      </c>
      <c r="C6308" s="153">
        <v>134.83739399999999</v>
      </c>
    </row>
    <row r="6309" spans="1:3" x14ac:dyDescent="0.3">
      <c r="A6309" s="156">
        <v>41902.083333318078</v>
      </c>
      <c r="B6309" s="155">
        <v>2</v>
      </c>
      <c r="C6309" s="153">
        <v>130.78000299999999</v>
      </c>
    </row>
    <row r="6310" spans="1:3" x14ac:dyDescent="0.3">
      <c r="A6310" s="156">
        <v>41902.124999984742</v>
      </c>
      <c r="B6310" s="155">
        <v>3</v>
      </c>
      <c r="C6310" s="153">
        <v>128.066608</v>
      </c>
    </row>
    <row r="6311" spans="1:3" x14ac:dyDescent="0.3">
      <c r="A6311" s="156">
        <v>41902.166666651407</v>
      </c>
      <c r="B6311" s="155">
        <v>4</v>
      </c>
      <c r="C6311" s="153">
        <v>125.73977399999998</v>
      </c>
    </row>
    <row r="6312" spans="1:3" x14ac:dyDescent="0.3">
      <c r="A6312" s="156">
        <v>41902.208333318071</v>
      </c>
      <c r="B6312" s="155">
        <v>5</v>
      </c>
      <c r="C6312" s="153">
        <v>123.234402</v>
      </c>
    </row>
    <row r="6313" spans="1:3" x14ac:dyDescent="0.3">
      <c r="A6313" s="156">
        <v>41902.249999984735</v>
      </c>
      <c r="B6313" s="155">
        <v>6</v>
      </c>
      <c r="C6313" s="153">
        <v>123.200692</v>
      </c>
    </row>
    <row r="6314" spans="1:3" x14ac:dyDescent="0.3">
      <c r="A6314" s="156">
        <v>41902.291666651399</v>
      </c>
      <c r="B6314" s="155">
        <v>7</v>
      </c>
      <c r="C6314" s="153">
        <v>124.79881099999999</v>
      </c>
    </row>
    <row r="6315" spans="1:3" x14ac:dyDescent="0.3">
      <c r="A6315" s="156">
        <v>41902.333333318064</v>
      </c>
      <c r="B6315" s="155">
        <v>8</v>
      </c>
      <c r="C6315" s="153">
        <v>128.47796299999999</v>
      </c>
    </row>
    <row r="6316" spans="1:3" x14ac:dyDescent="0.3">
      <c r="A6316" s="156">
        <v>41902.374999984728</v>
      </c>
      <c r="B6316" s="155">
        <v>9</v>
      </c>
      <c r="C6316" s="153">
        <v>127.64296899999999</v>
      </c>
    </row>
    <row r="6317" spans="1:3" x14ac:dyDescent="0.3">
      <c r="A6317" s="156">
        <v>41902.416666651392</v>
      </c>
      <c r="B6317" s="155">
        <v>10</v>
      </c>
      <c r="C6317" s="153">
        <v>127.21499800000001</v>
      </c>
    </row>
    <row r="6318" spans="1:3" x14ac:dyDescent="0.3">
      <c r="A6318" s="156">
        <v>41902.458333318056</v>
      </c>
      <c r="B6318" s="155">
        <v>11</v>
      </c>
      <c r="C6318" s="153">
        <v>127.88595599999999</v>
      </c>
    </row>
    <row r="6319" spans="1:3" x14ac:dyDescent="0.3">
      <c r="A6319" s="156">
        <v>41902.49999998472</v>
      </c>
      <c r="B6319" s="155">
        <v>12</v>
      </c>
      <c r="C6319" s="153">
        <v>127.27261899999999</v>
      </c>
    </row>
    <row r="6320" spans="1:3" x14ac:dyDescent="0.3">
      <c r="A6320" s="156">
        <v>41902.541666651385</v>
      </c>
      <c r="B6320" s="155">
        <v>13</v>
      </c>
      <c r="C6320" s="153">
        <v>126.35387700000001</v>
      </c>
    </row>
    <row r="6321" spans="1:3" x14ac:dyDescent="0.3">
      <c r="A6321" s="156">
        <v>41902.583333318049</v>
      </c>
      <c r="B6321" s="155">
        <v>14</v>
      </c>
      <c r="C6321" s="153">
        <v>123.800467</v>
      </c>
    </row>
    <row r="6322" spans="1:3" x14ac:dyDescent="0.3">
      <c r="A6322" s="156">
        <v>41902.624999984713</v>
      </c>
      <c r="B6322" s="155">
        <v>15</v>
      </c>
      <c r="C6322" s="153">
        <v>121.11137099999999</v>
      </c>
    </row>
    <row r="6323" spans="1:3" x14ac:dyDescent="0.3">
      <c r="A6323" s="156">
        <v>41902.666666651377</v>
      </c>
      <c r="B6323" s="155">
        <v>16</v>
      </c>
      <c r="C6323" s="153">
        <v>118.595305</v>
      </c>
    </row>
    <row r="6324" spans="1:3" x14ac:dyDescent="0.3">
      <c r="A6324" s="156">
        <v>41902.708333318042</v>
      </c>
      <c r="B6324" s="155">
        <v>17</v>
      </c>
      <c r="C6324" s="153">
        <v>119.76602199999999</v>
      </c>
    </row>
    <row r="6325" spans="1:3" x14ac:dyDescent="0.3">
      <c r="A6325" s="156">
        <v>41902.749999984706</v>
      </c>
      <c r="B6325" s="155">
        <v>18</v>
      </c>
      <c r="C6325" s="153">
        <v>118.89257699999999</v>
      </c>
    </row>
    <row r="6326" spans="1:3" x14ac:dyDescent="0.3">
      <c r="A6326" s="156">
        <v>41902.79166665137</v>
      </c>
      <c r="B6326" s="155">
        <v>19</v>
      </c>
      <c r="C6326" s="153">
        <v>116.60253400000001</v>
      </c>
    </row>
    <row r="6327" spans="1:3" x14ac:dyDescent="0.3">
      <c r="A6327" s="156">
        <v>41902.833333318034</v>
      </c>
      <c r="B6327" s="155">
        <v>20</v>
      </c>
      <c r="C6327" s="153">
        <v>115.610872</v>
      </c>
    </row>
    <row r="6328" spans="1:3" x14ac:dyDescent="0.3">
      <c r="A6328" s="156">
        <v>41902.874999984699</v>
      </c>
      <c r="B6328" s="155">
        <v>21</v>
      </c>
      <c r="C6328" s="153">
        <v>115.29716799999998</v>
      </c>
    </row>
    <row r="6329" spans="1:3" x14ac:dyDescent="0.3">
      <c r="A6329" s="156">
        <v>41902.916666651363</v>
      </c>
      <c r="B6329" s="155">
        <v>22</v>
      </c>
      <c r="C6329" s="153">
        <v>116.718165</v>
      </c>
    </row>
    <row r="6330" spans="1:3" x14ac:dyDescent="0.3">
      <c r="A6330" s="156">
        <v>41902.958333318027</v>
      </c>
      <c r="B6330" s="155">
        <v>23</v>
      </c>
      <c r="C6330" s="153">
        <v>113.70842900000002</v>
      </c>
    </row>
    <row r="6331" spans="1:3" x14ac:dyDescent="0.3">
      <c r="A6331" s="156">
        <v>41902.958333318027</v>
      </c>
      <c r="B6331" s="155">
        <v>24</v>
      </c>
      <c r="C6331" s="153">
        <v>112.489294</v>
      </c>
    </row>
    <row r="6332" spans="1:3" x14ac:dyDescent="0.3">
      <c r="A6332" s="156">
        <v>41903.041666651356</v>
      </c>
      <c r="B6332" s="155">
        <v>1</v>
      </c>
      <c r="C6332" s="153">
        <v>109.628012</v>
      </c>
    </row>
    <row r="6333" spans="1:3" x14ac:dyDescent="0.3">
      <c r="A6333" s="156">
        <v>41903.08333331802</v>
      </c>
      <c r="B6333" s="155">
        <v>2</v>
      </c>
      <c r="C6333" s="153">
        <v>108.33462900000001</v>
      </c>
    </row>
    <row r="6334" spans="1:3" x14ac:dyDescent="0.3">
      <c r="A6334" s="156">
        <v>41903.124999984684</v>
      </c>
      <c r="B6334" s="155">
        <v>3</v>
      </c>
      <c r="C6334" s="153">
        <v>108.018888</v>
      </c>
    </row>
    <row r="6335" spans="1:3" x14ac:dyDescent="0.3">
      <c r="A6335" s="156">
        <v>41903.166666651348</v>
      </c>
      <c r="B6335" s="155">
        <v>4</v>
      </c>
      <c r="C6335" s="153">
        <v>107.64046200000001</v>
      </c>
    </row>
    <row r="6336" spans="1:3" x14ac:dyDescent="0.3">
      <c r="A6336" s="156">
        <v>41903.208333318013</v>
      </c>
      <c r="B6336" s="155">
        <v>5</v>
      </c>
      <c r="C6336" s="153">
        <v>107.15420399999999</v>
      </c>
    </row>
    <row r="6337" spans="1:3" x14ac:dyDescent="0.3">
      <c r="A6337" s="156">
        <v>41903.249999984677</v>
      </c>
      <c r="B6337" s="155">
        <v>6</v>
      </c>
      <c r="C6337" s="153">
        <v>107.89914999999999</v>
      </c>
    </row>
    <row r="6338" spans="1:3" x14ac:dyDescent="0.3">
      <c r="A6338" s="156">
        <v>41903.291666651341</v>
      </c>
      <c r="B6338" s="155">
        <v>7</v>
      </c>
      <c r="C6338" s="153">
        <v>106.64609</v>
      </c>
    </row>
    <row r="6339" spans="1:3" x14ac:dyDescent="0.3">
      <c r="A6339" s="156">
        <v>41903.333333318005</v>
      </c>
      <c r="B6339" s="155">
        <v>8</v>
      </c>
      <c r="C6339" s="153">
        <v>107.67682600000001</v>
      </c>
    </row>
    <row r="6340" spans="1:3" x14ac:dyDescent="0.3">
      <c r="A6340" s="156">
        <v>41903.37499998467</v>
      </c>
      <c r="B6340" s="155">
        <v>9</v>
      </c>
      <c r="C6340" s="153">
        <v>106.23130500000001</v>
      </c>
    </row>
    <row r="6341" spans="1:3" x14ac:dyDescent="0.3">
      <c r="A6341" s="156">
        <v>41903.416666651334</v>
      </c>
      <c r="B6341" s="155">
        <v>10</v>
      </c>
      <c r="C6341" s="153">
        <v>105.92869399999999</v>
      </c>
    </row>
    <row r="6342" spans="1:3" x14ac:dyDescent="0.3">
      <c r="A6342" s="156">
        <v>41903.458333317998</v>
      </c>
      <c r="B6342" s="155">
        <v>11</v>
      </c>
      <c r="C6342" s="153">
        <v>105.641498</v>
      </c>
    </row>
    <row r="6343" spans="1:3" x14ac:dyDescent="0.3">
      <c r="A6343" s="156">
        <v>41903.499999984662</v>
      </c>
      <c r="B6343" s="155">
        <v>12</v>
      </c>
      <c r="C6343" s="153">
        <v>106.57910800000001</v>
      </c>
    </row>
    <row r="6344" spans="1:3" x14ac:dyDescent="0.3">
      <c r="A6344" s="156">
        <v>41903.541666651327</v>
      </c>
      <c r="B6344" s="155">
        <v>13</v>
      </c>
      <c r="C6344" s="153">
        <v>106.67457999999999</v>
      </c>
    </row>
    <row r="6345" spans="1:3" x14ac:dyDescent="0.3">
      <c r="A6345" s="156">
        <v>41903.583333317991</v>
      </c>
      <c r="B6345" s="155">
        <v>14</v>
      </c>
      <c r="C6345" s="153">
        <v>106.297434</v>
      </c>
    </row>
    <row r="6346" spans="1:3" x14ac:dyDescent="0.3">
      <c r="A6346" s="156">
        <v>41903.624999984655</v>
      </c>
      <c r="B6346" s="155">
        <v>15</v>
      </c>
      <c r="C6346" s="153">
        <v>106.961506</v>
      </c>
    </row>
    <row r="6347" spans="1:3" x14ac:dyDescent="0.3">
      <c r="A6347" s="156">
        <v>41903.666666651319</v>
      </c>
      <c r="B6347" s="155">
        <v>16</v>
      </c>
      <c r="C6347" s="153">
        <v>108.23649499999999</v>
      </c>
    </row>
    <row r="6348" spans="1:3" x14ac:dyDescent="0.3">
      <c r="A6348" s="156">
        <v>41903.708333317983</v>
      </c>
      <c r="B6348" s="155">
        <v>17</v>
      </c>
      <c r="C6348" s="153">
        <v>107.67644800000001</v>
      </c>
    </row>
    <row r="6349" spans="1:3" x14ac:dyDescent="0.3">
      <c r="A6349" s="156">
        <v>41903.749999984648</v>
      </c>
      <c r="B6349" s="155">
        <v>18</v>
      </c>
      <c r="C6349" s="153">
        <v>106.89315999999999</v>
      </c>
    </row>
    <row r="6350" spans="1:3" x14ac:dyDescent="0.3">
      <c r="A6350" s="156">
        <v>41903.791666651312</v>
      </c>
      <c r="B6350" s="155">
        <v>19</v>
      </c>
      <c r="C6350" s="153">
        <v>105.42926900000001</v>
      </c>
    </row>
    <row r="6351" spans="1:3" x14ac:dyDescent="0.3">
      <c r="A6351" s="156">
        <v>41903.833333317976</v>
      </c>
      <c r="B6351" s="155">
        <v>20</v>
      </c>
      <c r="C6351" s="153">
        <v>105.440917</v>
      </c>
    </row>
    <row r="6352" spans="1:3" x14ac:dyDescent="0.3">
      <c r="A6352" s="156">
        <v>41903.87499998464</v>
      </c>
      <c r="B6352" s="155">
        <v>21</v>
      </c>
      <c r="C6352" s="153">
        <v>108.49181400000002</v>
      </c>
    </row>
    <row r="6353" spans="1:3" x14ac:dyDescent="0.3">
      <c r="A6353" s="156">
        <v>41903.916666651305</v>
      </c>
      <c r="B6353" s="155">
        <v>22</v>
      </c>
      <c r="C6353" s="153">
        <v>108.966246</v>
      </c>
    </row>
    <row r="6354" spans="1:3" x14ac:dyDescent="0.3">
      <c r="A6354" s="156">
        <v>41903.958333317969</v>
      </c>
      <c r="B6354" s="155">
        <v>23</v>
      </c>
      <c r="C6354" s="153">
        <v>109.15805600000002</v>
      </c>
    </row>
    <row r="6355" spans="1:3" x14ac:dyDescent="0.3">
      <c r="A6355" s="156">
        <v>41903.958333317969</v>
      </c>
      <c r="B6355" s="155">
        <v>24</v>
      </c>
      <c r="C6355" s="153">
        <v>108.70989400000001</v>
      </c>
    </row>
    <row r="6356" spans="1:3" x14ac:dyDescent="0.3">
      <c r="A6356" s="156">
        <v>41904.041666651297</v>
      </c>
      <c r="B6356" s="155">
        <v>1</v>
      </c>
      <c r="C6356" s="153">
        <v>108.09372100000002</v>
      </c>
    </row>
    <row r="6357" spans="1:3" x14ac:dyDescent="0.3">
      <c r="A6357" s="156">
        <v>41904.083333317962</v>
      </c>
      <c r="B6357" s="155">
        <v>2</v>
      </c>
      <c r="C6357" s="153">
        <v>109.37469600000001</v>
      </c>
    </row>
    <row r="6358" spans="1:3" x14ac:dyDescent="0.3">
      <c r="A6358" s="156">
        <v>41904.124999984626</v>
      </c>
      <c r="B6358" s="155">
        <v>3</v>
      </c>
      <c r="C6358" s="153">
        <v>109.76418100000001</v>
      </c>
    </row>
    <row r="6359" spans="1:3" x14ac:dyDescent="0.3">
      <c r="A6359" s="156">
        <v>41904.16666665129</v>
      </c>
      <c r="B6359" s="155">
        <v>4</v>
      </c>
      <c r="C6359" s="153">
        <v>110.94183300000002</v>
      </c>
    </row>
    <row r="6360" spans="1:3" x14ac:dyDescent="0.3">
      <c r="A6360" s="156">
        <v>41904.208333317954</v>
      </c>
      <c r="B6360" s="155">
        <v>5</v>
      </c>
      <c r="C6360" s="153">
        <v>112.75807600000002</v>
      </c>
    </row>
    <row r="6361" spans="1:3" x14ac:dyDescent="0.3">
      <c r="A6361" s="156">
        <v>41904.249999984619</v>
      </c>
      <c r="B6361" s="155">
        <v>6</v>
      </c>
      <c r="C6361" s="153">
        <v>120.434462</v>
      </c>
    </row>
    <row r="6362" spans="1:3" x14ac:dyDescent="0.3">
      <c r="A6362" s="156">
        <v>41904.291666651283</v>
      </c>
      <c r="B6362" s="155">
        <v>7</v>
      </c>
      <c r="C6362" s="153">
        <v>133.45991799999999</v>
      </c>
    </row>
    <row r="6363" spans="1:3" x14ac:dyDescent="0.3">
      <c r="A6363" s="156">
        <v>41904.333333317947</v>
      </c>
      <c r="B6363" s="155">
        <v>8</v>
      </c>
      <c r="C6363" s="153">
        <v>146.99035999999998</v>
      </c>
    </row>
    <row r="6364" spans="1:3" x14ac:dyDescent="0.3">
      <c r="A6364" s="156">
        <v>41904.374999984611</v>
      </c>
      <c r="B6364" s="155">
        <v>9</v>
      </c>
      <c r="C6364" s="153">
        <v>158.519837</v>
      </c>
    </row>
    <row r="6365" spans="1:3" x14ac:dyDescent="0.3">
      <c r="A6365" s="156">
        <v>41904.416666651276</v>
      </c>
      <c r="B6365" s="155">
        <v>10</v>
      </c>
      <c r="C6365" s="153">
        <v>166.46136999999999</v>
      </c>
    </row>
    <row r="6366" spans="1:3" x14ac:dyDescent="0.3">
      <c r="A6366" s="156">
        <v>41904.45833331794</v>
      </c>
      <c r="B6366" s="155">
        <v>11</v>
      </c>
      <c r="C6366" s="153">
        <v>171.71320299999999</v>
      </c>
    </row>
    <row r="6367" spans="1:3" x14ac:dyDescent="0.3">
      <c r="A6367" s="156">
        <v>41904.499999984604</v>
      </c>
      <c r="B6367" s="155">
        <v>12</v>
      </c>
      <c r="C6367" s="153">
        <v>174.66180699999998</v>
      </c>
    </row>
    <row r="6368" spans="1:3" x14ac:dyDescent="0.3">
      <c r="A6368" s="156">
        <v>41904.541666651268</v>
      </c>
      <c r="B6368" s="155">
        <v>13</v>
      </c>
      <c r="C6368" s="153">
        <v>177.302493</v>
      </c>
    </row>
    <row r="6369" spans="1:3" x14ac:dyDescent="0.3">
      <c r="A6369" s="156">
        <v>41904.583333317933</v>
      </c>
      <c r="B6369" s="155">
        <v>14</v>
      </c>
      <c r="C6369" s="153">
        <v>174.11595499999999</v>
      </c>
    </row>
    <row r="6370" spans="1:3" x14ac:dyDescent="0.3">
      <c r="A6370" s="156">
        <v>41904.624999984597</v>
      </c>
      <c r="B6370" s="155">
        <v>15</v>
      </c>
      <c r="C6370" s="153">
        <v>173.41064499999999</v>
      </c>
    </row>
    <row r="6371" spans="1:3" x14ac:dyDescent="0.3">
      <c r="A6371" s="156">
        <v>41904.666666651261</v>
      </c>
      <c r="B6371" s="155">
        <v>16</v>
      </c>
      <c r="C6371" s="153">
        <v>169.95973800000002</v>
      </c>
    </row>
    <row r="6372" spans="1:3" x14ac:dyDescent="0.3">
      <c r="A6372" s="156">
        <v>41904.708333317925</v>
      </c>
      <c r="B6372" s="155">
        <v>17</v>
      </c>
      <c r="C6372" s="153">
        <v>166.28113199999999</v>
      </c>
    </row>
    <row r="6373" spans="1:3" x14ac:dyDescent="0.3">
      <c r="A6373" s="156">
        <v>41904.74999998459</v>
      </c>
      <c r="B6373" s="155">
        <v>18</v>
      </c>
      <c r="C6373" s="153">
        <v>160.28937300000001</v>
      </c>
    </row>
    <row r="6374" spans="1:3" x14ac:dyDescent="0.3">
      <c r="A6374" s="156">
        <v>41904.791666651254</v>
      </c>
      <c r="B6374" s="155">
        <v>19</v>
      </c>
      <c r="C6374" s="153">
        <v>151.83929799999999</v>
      </c>
    </row>
    <row r="6375" spans="1:3" x14ac:dyDescent="0.3">
      <c r="A6375" s="156">
        <v>41904.833333317918</v>
      </c>
      <c r="B6375" s="155">
        <v>20</v>
      </c>
      <c r="C6375" s="153">
        <v>144.58999900000001</v>
      </c>
    </row>
    <row r="6376" spans="1:3" x14ac:dyDescent="0.3">
      <c r="A6376" s="156">
        <v>41904.874999984582</v>
      </c>
      <c r="B6376" s="155">
        <v>21</v>
      </c>
      <c r="C6376" s="153">
        <v>144.545491</v>
      </c>
    </row>
    <row r="6377" spans="1:3" x14ac:dyDescent="0.3">
      <c r="A6377" s="156">
        <v>41904.916666651246</v>
      </c>
      <c r="B6377" s="155">
        <v>22</v>
      </c>
      <c r="C6377" s="153">
        <v>145.20448199999998</v>
      </c>
    </row>
    <row r="6378" spans="1:3" x14ac:dyDescent="0.3">
      <c r="A6378" s="156">
        <v>41904.958333317911</v>
      </c>
      <c r="B6378" s="155">
        <v>23</v>
      </c>
      <c r="C6378" s="153">
        <v>145.02717699999999</v>
      </c>
    </row>
    <row r="6379" spans="1:3" x14ac:dyDescent="0.3">
      <c r="A6379" s="156">
        <v>41904.958333317911</v>
      </c>
      <c r="B6379" s="155">
        <v>24</v>
      </c>
      <c r="C6379" s="153">
        <v>142.44420399999998</v>
      </c>
    </row>
    <row r="6380" spans="1:3" x14ac:dyDescent="0.3">
      <c r="A6380" s="156">
        <v>41905.041666651239</v>
      </c>
      <c r="B6380" s="155">
        <v>1</v>
      </c>
      <c r="C6380" s="153">
        <v>137.54288199999999</v>
      </c>
    </row>
    <row r="6381" spans="1:3" x14ac:dyDescent="0.3">
      <c r="A6381" s="156">
        <v>41905.083333317903</v>
      </c>
      <c r="B6381" s="155">
        <v>2</v>
      </c>
      <c r="C6381" s="153">
        <v>133.67012299999999</v>
      </c>
    </row>
    <row r="6382" spans="1:3" x14ac:dyDescent="0.3">
      <c r="A6382" s="156">
        <v>41905.124999984568</v>
      </c>
      <c r="B6382" s="155">
        <v>3</v>
      </c>
      <c r="C6382" s="153">
        <v>130.35864599999999</v>
      </c>
    </row>
    <row r="6383" spans="1:3" x14ac:dyDescent="0.3">
      <c r="A6383" s="156">
        <v>41905.166666651232</v>
      </c>
      <c r="B6383" s="155">
        <v>4</v>
      </c>
      <c r="C6383" s="153">
        <v>129.743382</v>
      </c>
    </row>
    <row r="6384" spans="1:3" x14ac:dyDescent="0.3">
      <c r="A6384" s="156">
        <v>41905.208333317896</v>
      </c>
      <c r="B6384" s="155">
        <v>5</v>
      </c>
      <c r="C6384" s="153">
        <v>127.93098800000001</v>
      </c>
    </row>
    <row r="6385" spans="1:3" x14ac:dyDescent="0.3">
      <c r="A6385" s="156">
        <v>41905.24999998456</v>
      </c>
      <c r="B6385" s="155">
        <v>6</v>
      </c>
      <c r="C6385" s="153">
        <v>134.01256599999999</v>
      </c>
    </row>
    <row r="6386" spans="1:3" x14ac:dyDescent="0.3">
      <c r="A6386" s="156">
        <v>41905.291666651225</v>
      </c>
      <c r="B6386" s="155">
        <v>7</v>
      </c>
      <c r="C6386" s="153">
        <v>143.74652700000001</v>
      </c>
    </row>
    <row r="6387" spans="1:3" x14ac:dyDescent="0.3">
      <c r="A6387" s="156">
        <v>41905.333333317889</v>
      </c>
      <c r="B6387" s="155">
        <v>8</v>
      </c>
      <c r="C6387" s="153">
        <v>156.82215600000001</v>
      </c>
    </row>
    <row r="6388" spans="1:3" x14ac:dyDescent="0.3">
      <c r="A6388" s="156">
        <v>41905.374999984553</v>
      </c>
      <c r="B6388" s="155">
        <v>9</v>
      </c>
      <c r="C6388" s="153">
        <v>165.57062299999998</v>
      </c>
    </row>
    <row r="6389" spans="1:3" x14ac:dyDescent="0.3">
      <c r="A6389" s="156">
        <v>41905.416666651217</v>
      </c>
      <c r="B6389" s="155">
        <v>10</v>
      </c>
      <c r="C6389" s="153">
        <v>171.67700500000001</v>
      </c>
    </row>
    <row r="6390" spans="1:3" x14ac:dyDescent="0.3">
      <c r="A6390" s="156">
        <v>41905.458333317882</v>
      </c>
      <c r="B6390" s="155">
        <v>11</v>
      </c>
      <c r="C6390" s="153">
        <v>176.32375999999999</v>
      </c>
    </row>
    <row r="6391" spans="1:3" x14ac:dyDescent="0.3">
      <c r="A6391" s="156">
        <v>41905.499999984546</v>
      </c>
      <c r="B6391" s="155">
        <v>12</v>
      </c>
      <c r="C6391" s="153">
        <v>181.04069100000004</v>
      </c>
    </row>
    <row r="6392" spans="1:3" x14ac:dyDescent="0.3">
      <c r="A6392" s="156">
        <v>41905.54166665121</v>
      </c>
      <c r="B6392" s="155">
        <v>13</v>
      </c>
      <c r="C6392" s="153">
        <v>182.16049800000002</v>
      </c>
    </row>
    <row r="6393" spans="1:3" x14ac:dyDescent="0.3">
      <c r="A6393" s="156">
        <v>41905.583333317874</v>
      </c>
      <c r="B6393" s="155">
        <v>14</v>
      </c>
      <c r="C6393" s="153">
        <v>180.64131700000002</v>
      </c>
    </row>
    <row r="6394" spans="1:3" x14ac:dyDescent="0.3">
      <c r="A6394" s="156">
        <v>41905.624999984539</v>
      </c>
      <c r="B6394" s="155">
        <v>15</v>
      </c>
      <c r="C6394" s="153">
        <v>177.65238099999999</v>
      </c>
    </row>
    <row r="6395" spans="1:3" x14ac:dyDescent="0.3">
      <c r="A6395" s="156">
        <v>41905.666666651203</v>
      </c>
      <c r="B6395" s="155">
        <v>16</v>
      </c>
      <c r="C6395" s="153">
        <v>173.19261900000001</v>
      </c>
    </row>
    <row r="6396" spans="1:3" x14ac:dyDescent="0.3">
      <c r="A6396" s="156">
        <v>41905.708333317867</v>
      </c>
      <c r="B6396" s="155">
        <v>17</v>
      </c>
      <c r="C6396" s="153">
        <v>168.60735499999998</v>
      </c>
    </row>
    <row r="6397" spans="1:3" x14ac:dyDescent="0.3">
      <c r="A6397" s="156">
        <v>41905.749999984531</v>
      </c>
      <c r="B6397" s="155">
        <v>18</v>
      </c>
      <c r="C6397" s="153">
        <v>160.58041600000001</v>
      </c>
    </row>
    <row r="6398" spans="1:3" x14ac:dyDescent="0.3">
      <c r="A6398" s="156">
        <v>41905.791666651196</v>
      </c>
      <c r="B6398" s="155">
        <v>19</v>
      </c>
      <c r="C6398" s="153">
        <v>152.41138599999999</v>
      </c>
    </row>
    <row r="6399" spans="1:3" x14ac:dyDescent="0.3">
      <c r="A6399" s="156">
        <v>41905.83333331786</v>
      </c>
      <c r="B6399" s="155">
        <v>20</v>
      </c>
      <c r="C6399" s="153">
        <v>146.18230700000001</v>
      </c>
    </row>
    <row r="6400" spans="1:3" x14ac:dyDescent="0.3">
      <c r="A6400" s="156">
        <v>41905.874999984524</v>
      </c>
      <c r="B6400" s="155">
        <v>21</v>
      </c>
      <c r="C6400" s="153">
        <v>146.42077700000002</v>
      </c>
    </row>
    <row r="6401" spans="1:3" x14ac:dyDescent="0.3">
      <c r="A6401" s="156">
        <v>41905.916666651188</v>
      </c>
      <c r="B6401" s="155">
        <v>22</v>
      </c>
      <c r="C6401" s="153">
        <v>147.99444400000002</v>
      </c>
    </row>
    <row r="6402" spans="1:3" x14ac:dyDescent="0.3">
      <c r="A6402" s="156">
        <v>41905.958333317853</v>
      </c>
      <c r="B6402" s="155">
        <v>23</v>
      </c>
      <c r="C6402" s="153">
        <v>146.63933599999999</v>
      </c>
    </row>
    <row r="6403" spans="1:3" x14ac:dyDescent="0.3">
      <c r="A6403" s="156">
        <v>41905.958333317853</v>
      </c>
      <c r="B6403" s="155">
        <v>24</v>
      </c>
      <c r="C6403" s="153">
        <v>143.76922999999999</v>
      </c>
    </row>
    <row r="6404" spans="1:3" x14ac:dyDescent="0.3">
      <c r="A6404" s="156">
        <v>41906.041666651181</v>
      </c>
      <c r="B6404" s="155">
        <v>1</v>
      </c>
      <c r="C6404" s="153">
        <v>139.55929399999999</v>
      </c>
    </row>
    <row r="6405" spans="1:3" x14ac:dyDescent="0.3">
      <c r="A6405" s="156">
        <v>41906.083333317845</v>
      </c>
      <c r="B6405" s="155">
        <v>2</v>
      </c>
      <c r="C6405" s="153">
        <v>135.86977999999999</v>
      </c>
    </row>
    <row r="6406" spans="1:3" x14ac:dyDescent="0.3">
      <c r="A6406" s="156">
        <v>41906.124999984509</v>
      </c>
      <c r="B6406" s="155">
        <v>3</v>
      </c>
      <c r="C6406" s="153">
        <v>132.93294800000001</v>
      </c>
    </row>
    <row r="6407" spans="1:3" x14ac:dyDescent="0.3">
      <c r="A6407" s="156">
        <v>41906.166666651174</v>
      </c>
      <c r="B6407" s="155">
        <v>4</v>
      </c>
      <c r="C6407" s="153">
        <v>131.29205400000001</v>
      </c>
    </row>
    <row r="6408" spans="1:3" x14ac:dyDescent="0.3">
      <c r="A6408" s="156">
        <v>41906.208333317838</v>
      </c>
      <c r="B6408" s="155">
        <v>5</v>
      </c>
      <c r="C6408" s="153">
        <v>129.44031100000001</v>
      </c>
    </row>
    <row r="6409" spans="1:3" x14ac:dyDescent="0.3">
      <c r="A6409" s="156">
        <v>41906.249999984502</v>
      </c>
      <c r="B6409" s="155">
        <v>6</v>
      </c>
      <c r="C6409" s="153">
        <v>134.48805999999999</v>
      </c>
    </row>
    <row r="6410" spans="1:3" x14ac:dyDescent="0.3">
      <c r="A6410" s="156">
        <v>41906.291666651166</v>
      </c>
      <c r="B6410" s="155">
        <v>7</v>
      </c>
      <c r="C6410" s="153">
        <v>142.58741900000001</v>
      </c>
    </row>
    <row r="6411" spans="1:3" x14ac:dyDescent="0.3">
      <c r="A6411" s="156">
        <v>41906.333333317831</v>
      </c>
      <c r="B6411" s="155">
        <v>8</v>
      </c>
      <c r="C6411" s="153">
        <v>150.504659</v>
      </c>
    </row>
    <row r="6412" spans="1:3" x14ac:dyDescent="0.3">
      <c r="A6412" s="156">
        <v>41906.374999984495</v>
      </c>
      <c r="B6412" s="155">
        <v>9</v>
      </c>
      <c r="C6412" s="153">
        <v>159.888465</v>
      </c>
    </row>
    <row r="6413" spans="1:3" x14ac:dyDescent="0.3">
      <c r="A6413" s="156">
        <v>41906.416666651159</v>
      </c>
      <c r="B6413" s="155">
        <v>10</v>
      </c>
      <c r="C6413" s="153">
        <v>166.64008200000001</v>
      </c>
    </row>
    <row r="6414" spans="1:3" x14ac:dyDescent="0.3">
      <c r="A6414" s="156">
        <v>41906.458333317823</v>
      </c>
      <c r="B6414" s="155">
        <v>11</v>
      </c>
      <c r="C6414" s="153">
        <v>171.80433199999999</v>
      </c>
    </row>
    <row r="6415" spans="1:3" x14ac:dyDescent="0.3">
      <c r="A6415" s="156">
        <v>41906.499999984488</v>
      </c>
      <c r="B6415" s="155">
        <v>12</v>
      </c>
      <c r="C6415" s="153">
        <v>174.278391</v>
      </c>
    </row>
    <row r="6416" spans="1:3" x14ac:dyDescent="0.3">
      <c r="A6416" s="156">
        <v>41906.541666651152</v>
      </c>
      <c r="B6416" s="155">
        <v>13</v>
      </c>
      <c r="C6416" s="153">
        <v>176.63956300000001</v>
      </c>
    </row>
    <row r="6417" spans="1:3" x14ac:dyDescent="0.3">
      <c r="A6417" s="156">
        <v>41906.583333317816</v>
      </c>
      <c r="B6417" s="155">
        <v>14</v>
      </c>
      <c r="C6417" s="153">
        <v>177.103264</v>
      </c>
    </row>
    <row r="6418" spans="1:3" x14ac:dyDescent="0.3">
      <c r="A6418" s="156">
        <v>41906.62499998448</v>
      </c>
      <c r="B6418" s="155">
        <v>15</v>
      </c>
      <c r="C6418" s="153">
        <v>173.42109099999999</v>
      </c>
    </row>
    <row r="6419" spans="1:3" x14ac:dyDescent="0.3">
      <c r="A6419" s="156">
        <v>41906.666666651145</v>
      </c>
      <c r="B6419" s="155">
        <v>16</v>
      </c>
      <c r="C6419" s="153">
        <v>171.45931999999999</v>
      </c>
    </row>
    <row r="6420" spans="1:3" x14ac:dyDescent="0.3">
      <c r="A6420" s="156">
        <v>41906.708333317809</v>
      </c>
      <c r="B6420" s="155">
        <v>17</v>
      </c>
      <c r="C6420" s="153">
        <v>167.69209999999998</v>
      </c>
    </row>
    <row r="6421" spans="1:3" x14ac:dyDescent="0.3">
      <c r="A6421" s="156">
        <v>41906.749999984473</v>
      </c>
      <c r="B6421" s="155">
        <v>18</v>
      </c>
      <c r="C6421" s="153">
        <v>161.19371800000002</v>
      </c>
    </row>
    <row r="6422" spans="1:3" x14ac:dyDescent="0.3">
      <c r="A6422" s="156">
        <v>41906.791666651137</v>
      </c>
      <c r="B6422" s="155">
        <v>19</v>
      </c>
      <c r="C6422" s="153">
        <v>151.18520000000001</v>
      </c>
    </row>
    <row r="6423" spans="1:3" x14ac:dyDescent="0.3">
      <c r="A6423" s="156">
        <v>41906.833333317802</v>
      </c>
      <c r="B6423" s="155">
        <v>20</v>
      </c>
      <c r="C6423" s="153">
        <v>145.083044</v>
      </c>
    </row>
    <row r="6424" spans="1:3" x14ac:dyDescent="0.3">
      <c r="A6424" s="156">
        <v>41906.874999984466</v>
      </c>
      <c r="B6424" s="155">
        <v>21</v>
      </c>
      <c r="C6424" s="153">
        <v>144.76787899999999</v>
      </c>
    </row>
    <row r="6425" spans="1:3" x14ac:dyDescent="0.3">
      <c r="A6425" s="156">
        <v>41906.91666665113</v>
      </c>
      <c r="B6425" s="155">
        <v>22</v>
      </c>
      <c r="C6425" s="153">
        <v>145.575715</v>
      </c>
    </row>
    <row r="6426" spans="1:3" x14ac:dyDescent="0.3">
      <c r="A6426" s="156">
        <v>41906.958333317794</v>
      </c>
      <c r="B6426" s="155">
        <v>23</v>
      </c>
      <c r="C6426" s="153">
        <v>144.12830299999999</v>
      </c>
    </row>
    <row r="6427" spans="1:3" x14ac:dyDescent="0.3">
      <c r="A6427" s="156">
        <v>41906.958333317794</v>
      </c>
      <c r="B6427" s="155">
        <v>24</v>
      </c>
      <c r="C6427" s="153">
        <v>141.34895299999999</v>
      </c>
    </row>
    <row r="6428" spans="1:3" x14ac:dyDescent="0.3">
      <c r="A6428" s="156">
        <v>41907.041666651123</v>
      </c>
      <c r="B6428" s="155">
        <v>1</v>
      </c>
      <c r="C6428" s="153">
        <v>137.23284900000002</v>
      </c>
    </row>
    <row r="6429" spans="1:3" x14ac:dyDescent="0.3">
      <c r="A6429" s="156">
        <v>41907.083333317787</v>
      </c>
      <c r="B6429" s="155">
        <v>2</v>
      </c>
      <c r="C6429" s="153">
        <v>133.299508</v>
      </c>
    </row>
    <row r="6430" spans="1:3" x14ac:dyDescent="0.3">
      <c r="A6430" s="156">
        <v>41907.124999984451</v>
      </c>
      <c r="B6430" s="155">
        <v>3</v>
      </c>
      <c r="C6430" s="153">
        <v>129.77870199999998</v>
      </c>
    </row>
    <row r="6431" spans="1:3" x14ac:dyDescent="0.3">
      <c r="A6431" s="156">
        <v>41907.166666651116</v>
      </c>
      <c r="B6431" s="155">
        <v>4</v>
      </c>
      <c r="C6431" s="153">
        <v>127.47353200000001</v>
      </c>
    </row>
    <row r="6432" spans="1:3" x14ac:dyDescent="0.3">
      <c r="A6432" s="156">
        <v>41907.20833331778</v>
      </c>
      <c r="B6432" s="155">
        <v>5</v>
      </c>
      <c r="C6432" s="153">
        <v>126.331469</v>
      </c>
    </row>
    <row r="6433" spans="1:3" x14ac:dyDescent="0.3">
      <c r="A6433" s="156">
        <v>41907.249999984444</v>
      </c>
      <c r="B6433" s="155">
        <v>6</v>
      </c>
      <c r="C6433" s="153">
        <v>132.04601200000002</v>
      </c>
    </row>
    <row r="6434" spans="1:3" x14ac:dyDescent="0.3">
      <c r="A6434" s="156">
        <v>41907.291666651108</v>
      </c>
      <c r="B6434" s="155">
        <v>7</v>
      </c>
      <c r="C6434" s="153">
        <v>141.744508</v>
      </c>
    </row>
    <row r="6435" spans="1:3" x14ac:dyDescent="0.3">
      <c r="A6435" s="156">
        <v>41907.333333317772</v>
      </c>
      <c r="B6435" s="155">
        <v>8</v>
      </c>
      <c r="C6435" s="153">
        <v>153.245293</v>
      </c>
    </row>
    <row r="6436" spans="1:3" x14ac:dyDescent="0.3">
      <c r="A6436" s="156">
        <v>41907.374999984437</v>
      </c>
      <c r="B6436" s="155">
        <v>9</v>
      </c>
      <c r="C6436" s="153">
        <v>163.70026499999997</v>
      </c>
    </row>
    <row r="6437" spans="1:3" x14ac:dyDescent="0.3">
      <c r="A6437" s="156">
        <v>41907.416666651101</v>
      </c>
      <c r="B6437" s="155">
        <v>10</v>
      </c>
      <c r="C6437" s="153">
        <v>171.09313399999999</v>
      </c>
    </row>
    <row r="6438" spans="1:3" x14ac:dyDescent="0.3">
      <c r="A6438" s="156">
        <v>41907.458333317765</v>
      </c>
      <c r="B6438" s="155">
        <v>11</v>
      </c>
      <c r="C6438" s="153">
        <v>174.94994499999999</v>
      </c>
    </row>
    <row r="6439" spans="1:3" x14ac:dyDescent="0.3">
      <c r="A6439" s="156">
        <v>41907.499999984429</v>
      </c>
      <c r="B6439" s="155">
        <v>12</v>
      </c>
      <c r="C6439" s="153">
        <v>177.648449</v>
      </c>
    </row>
    <row r="6440" spans="1:3" x14ac:dyDescent="0.3">
      <c r="A6440" s="156">
        <v>41907.541666651094</v>
      </c>
      <c r="B6440" s="155">
        <v>13</v>
      </c>
      <c r="C6440" s="153">
        <v>179.30945600000001</v>
      </c>
    </row>
    <row r="6441" spans="1:3" x14ac:dyDescent="0.3">
      <c r="A6441" s="156">
        <v>41907.583333317758</v>
      </c>
      <c r="B6441" s="155">
        <v>14</v>
      </c>
      <c r="C6441" s="153">
        <v>177.199141</v>
      </c>
    </row>
    <row r="6442" spans="1:3" x14ac:dyDescent="0.3">
      <c r="A6442" s="156">
        <v>41907.624999984422</v>
      </c>
      <c r="B6442" s="155">
        <v>15</v>
      </c>
      <c r="C6442" s="153">
        <v>173.39179300000001</v>
      </c>
    </row>
    <row r="6443" spans="1:3" x14ac:dyDescent="0.3">
      <c r="A6443" s="156">
        <v>41907.666666651086</v>
      </c>
      <c r="B6443" s="155">
        <v>16</v>
      </c>
      <c r="C6443" s="153">
        <v>169.41232199999999</v>
      </c>
    </row>
    <row r="6444" spans="1:3" x14ac:dyDescent="0.3">
      <c r="A6444" s="156">
        <v>41907.708333317751</v>
      </c>
      <c r="B6444" s="155">
        <v>17</v>
      </c>
      <c r="C6444" s="153">
        <v>164.65623100000002</v>
      </c>
    </row>
    <row r="6445" spans="1:3" x14ac:dyDescent="0.3">
      <c r="A6445" s="156">
        <v>41907.749999984415</v>
      </c>
      <c r="B6445" s="155">
        <v>18</v>
      </c>
      <c r="C6445" s="153">
        <v>158.10217700000001</v>
      </c>
    </row>
    <row r="6446" spans="1:3" x14ac:dyDescent="0.3">
      <c r="A6446" s="156">
        <v>41907.791666651079</v>
      </c>
      <c r="B6446" s="155">
        <v>19</v>
      </c>
      <c r="C6446" s="153">
        <v>150.581874</v>
      </c>
    </row>
    <row r="6447" spans="1:3" x14ac:dyDescent="0.3">
      <c r="A6447" s="156">
        <v>41907.833333317743</v>
      </c>
      <c r="B6447" s="155">
        <v>20</v>
      </c>
      <c r="C6447" s="153">
        <v>145.74748099999999</v>
      </c>
    </row>
    <row r="6448" spans="1:3" x14ac:dyDescent="0.3">
      <c r="A6448" s="156">
        <v>41907.874999984408</v>
      </c>
      <c r="B6448" s="155">
        <v>21</v>
      </c>
      <c r="C6448" s="153">
        <v>146.26222400000003</v>
      </c>
    </row>
    <row r="6449" spans="1:3" x14ac:dyDescent="0.3">
      <c r="A6449" s="156">
        <v>41907.916666651072</v>
      </c>
      <c r="B6449" s="155">
        <v>22</v>
      </c>
      <c r="C6449" s="153">
        <v>146.968052</v>
      </c>
    </row>
    <row r="6450" spans="1:3" x14ac:dyDescent="0.3">
      <c r="A6450" s="156">
        <v>41907.958333317736</v>
      </c>
      <c r="B6450" s="155">
        <v>23</v>
      </c>
      <c r="C6450" s="153">
        <v>147.48107400000001</v>
      </c>
    </row>
    <row r="6451" spans="1:3" x14ac:dyDescent="0.3">
      <c r="A6451" s="156">
        <v>41907.958333317736</v>
      </c>
      <c r="B6451" s="155">
        <v>24</v>
      </c>
      <c r="C6451" s="153">
        <v>143.02358600000002</v>
      </c>
    </row>
    <row r="6452" spans="1:3" x14ac:dyDescent="0.3">
      <c r="A6452" s="156">
        <v>41908.041666651065</v>
      </c>
      <c r="B6452" s="155">
        <v>1</v>
      </c>
      <c r="C6452" s="153">
        <v>140.58460000000002</v>
      </c>
    </row>
    <row r="6453" spans="1:3" x14ac:dyDescent="0.3">
      <c r="A6453" s="156">
        <v>41908.083333317729</v>
      </c>
      <c r="B6453" s="155">
        <v>2</v>
      </c>
      <c r="C6453" s="153">
        <v>136.90935300000001</v>
      </c>
    </row>
    <row r="6454" spans="1:3" x14ac:dyDescent="0.3">
      <c r="A6454" s="156">
        <v>41908.124999984393</v>
      </c>
      <c r="B6454" s="155">
        <v>3</v>
      </c>
      <c r="C6454" s="153">
        <v>133.50446400000001</v>
      </c>
    </row>
    <row r="6455" spans="1:3" x14ac:dyDescent="0.3">
      <c r="A6455" s="156">
        <v>41908.166666651057</v>
      </c>
      <c r="B6455" s="155">
        <v>4</v>
      </c>
      <c r="C6455" s="153">
        <v>130.699457</v>
      </c>
    </row>
    <row r="6456" spans="1:3" x14ac:dyDescent="0.3">
      <c r="A6456" s="156">
        <v>41908.208333317722</v>
      </c>
      <c r="B6456" s="155">
        <v>5</v>
      </c>
      <c r="C6456" s="153">
        <v>129.30744199999998</v>
      </c>
    </row>
    <row r="6457" spans="1:3" x14ac:dyDescent="0.3">
      <c r="A6457" s="156">
        <v>41908.249999984386</v>
      </c>
      <c r="B6457" s="155">
        <v>6</v>
      </c>
      <c r="C6457" s="153">
        <v>134.72698</v>
      </c>
    </row>
    <row r="6458" spans="1:3" x14ac:dyDescent="0.3">
      <c r="A6458" s="156">
        <v>41908.29166665105</v>
      </c>
      <c r="B6458" s="155">
        <v>7</v>
      </c>
      <c r="C6458" s="153">
        <v>143.669791</v>
      </c>
    </row>
    <row r="6459" spans="1:3" x14ac:dyDescent="0.3">
      <c r="A6459" s="156">
        <v>41908.333333317714</v>
      </c>
      <c r="B6459" s="155">
        <v>8</v>
      </c>
      <c r="C6459" s="153">
        <v>153.395544</v>
      </c>
    </row>
    <row r="6460" spans="1:3" x14ac:dyDescent="0.3">
      <c r="A6460" s="156">
        <v>41908.374999984379</v>
      </c>
      <c r="B6460" s="155">
        <v>9</v>
      </c>
      <c r="C6460" s="153">
        <v>162.15874300000002</v>
      </c>
    </row>
    <row r="6461" spans="1:3" x14ac:dyDescent="0.3">
      <c r="A6461" s="156">
        <v>41908.416666651043</v>
      </c>
      <c r="B6461" s="155">
        <v>10</v>
      </c>
      <c r="C6461" s="153">
        <v>169.83078999999998</v>
      </c>
    </row>
    <row r="6462" spans="1:3" x14ac:dyDescent="0.3">
      <c r="A6462" s="156">
        <v>41908.458333317707</v>
      </c>
      <c r="B6462" s="155">
        <v>11</v>
      </c>
      <c r="C6462" s="153">
        <v>174.38913600000001</v>
      </c>
    </row>
    <row r="6463" spans="1:3" x14ac:dyDescent="0.3">
      <c r="A6463" s="156">
        <v>41908.499999984371</v>
      </c>
      <c r="B6463" s="155">
        <v>12</v>
      </c>
      <c r="C6463" s="153">
        <v>176.68566900000002</v>
      </c>
    </row>
    <row r="6464" spans="1:3" x14ac:dyDescent="0.3">
      <c r="A6464" s="156">
        <v>41908.541666651035</v>
      </c>
      <c r="B6464" s="155">
        <v>13</v>
      </c>
      <c r="C6464" s="153">
        <v>178.629852</v>
      </c>
    </row>
    <row r="6465" spans="1:3" x14ac:dyDescent="0.3">
      <c r="A6465" s="156">
        <v>41908.5833333177</v>
      </c>
      <c r="B6465" s="155">
        <v>14</v>
      </c>
      <c r="C6465" s="153">
        <v>174.80784800000001</v>
      </c>
    </row>
    <row r="6466" spans="1:3" x14ac:dyDescent="0.3">
      <c r="A6466" s="156">
        <v>41908.624999984364</v>
      </c>
      <c r="B6466" s="155">
        <v>15</v>
      </c>
      <c r="C6466" s="153">
        <v>171.619652</v>
      </c>
    </row>
    <row r="6467" spans="1:3" x14ac:dyDescent="0.3">
      <c r="A6467" s="156">
        <v>41908.666666651028</v>
      </c>
      <c r="B6467" s="155">
        <v>16</v>
      </c>
      <c r="C6467" s="153">
        <v>164.50339399999999</v>
      </c>
    </row>
    <row r="6468" spans="1:3" x14ac:dyDescent="0.3">
      <c r="A6468" s="156">
        <v>41908.708333317692</v>
      </c>
      <c r="B6468" s="155">
        <v>17</v>
      </c>
      <c r="C6468" s="153">
        <v>160.670072</v>
      </c>
    </row>
    <row r="6469" spans="1:3" x14ac:dyDescent="0.3">
      <c r="A6469" s="156">
        <v>41908.749999984357</v>
      </c>
      <c r="B6469" s="155">
        <v>18</v>
      </c>
      <c r="C6469" s="153">
        <v>156.341835</v>
      </c>
    </row>
    <row r="6470" spans="1:3" x14ac:dyDescent="0.3">
      <c r="A6470" s="156">
        <v>41908.791666651021</v>
      </c>
      <c r="B6470" s="155">
        <v>19</v>
      </c>
      <c r="C6470" s="153">
        <v>146.06521000000001</v>
      </c>
    </row>
    <row r="6471" spans="1:3" x14ac:dyDescent="0.3">
      <c r="A6471" s="156">
        <v>41908.833333317685</v>
      </c>
      <c r="B6471" s="155">
        <v>20</v>
      </c>
      <c r="C6471" s="153">
        <v>140.41212000000002</v>
      </c>
    </row>
    <row r="6472" spans="1:3" x14ac:dyDescent="0.3">
      <c r="A6472" s="156">
        <v>41908.874999984349</v>
      </c>
      <c r="B6472" s="155">
        <v>21</v>
      </c>
      <c r="C6472" s="153">
        <v>139.30918399999999</v>
      </c>
    </row>
    <row r="6473" spans="1:3" x14ac:dyDescent="0.3">
      <c r="A6473" s="156">
        <v>41908.916666651014</v>
      </c>
      <c r="B6473" s="155">
        <v>22</v>
      </c>
      <c r="C6473" s="153">
        <v>137.89921999999999</v>
      </c>
    </row>
    <row r="6474" spans="1:3" x14ac:dyDescent="0.3">
      <c r="A6474" s="156">
        <v>41908.958333317678</v>
      </c>
      <c r="B6474" s="155">
        <v>23</v>
      </c>
      <c r="C6474" s="153">
        <v>136.452247</v>
      </c>
    </row>
    <row r="6475" spans="1:3" x14ac:dyDescent="0.3">
      <c r="A6475" s="156">
        <v>41908.958333317678</v>
      </c>
      <c r="B6475" s="155">
        <v>24</v>
      </c>
      <c r="C6475" s="153">
        <v>134.17524800000001</v>
      </c>
    </row>
    <row r="6476" spans="1:3" x14ac:dyDescent="0.3">
      <c r="A6476" s="156">
        <v>41909.041666651006</v>
      </c>
      <c r="B6476" s="155">
        <v>1</v>
      </c>
      <c r="C6476" s="153">
        <v>128.296605</v>
      </c>
    </row>
    <row r="6477" spans="1:3" x14ac:dyDescent="0.3">
      <c r="A6477" s="156">
        <v>41909.083333317671</v>
      </c>
      <c r="B6477" s="155">
        <v>2</v>
      </c>
      <c r="C6477" s="153">
        <v>125.82535</v>
      </c>
    </row>
    <row r="6478" spans="1:3" x14ac:dyDescent="0.3">
      <c r="A6478" s="156">
        <v>41909.124999984335</v>
      </c>
      <c r="B6478" s="155">
        <v>3</v>
      </c>
      <c r="C6478" s="153">
        <v>121.855469</v>
      </c>
    </row>
    <row r="6479" spans="1:3" x14ac:dyDescent="0.3">
      <c r="A6479" s="156">
        <v>41909.166666650999</v>
      </c>
      <c r="B6479" s="155">
        <v>4</v>
      </c>
      <c r="C6479" s="153">
        <v>119.94586200000001</v>
      </c>
    </row>
    <row r="6480" spans="1:3" x14ac:dyDescent="0.3">
      <c r="A6480" s="156">
        <v>41909.208333317663</v>
      </c>
      <c r="B6480" s="155">
        <v>5</v>
      </c>
      <c r="C6480" s="153">
        <v>118.927875</v>
      </c>
    </row>
    <row r="6481" spans="1:3" x14ac:dyDescent="0.3">
      <c r="A6481" s="156">
        <v>41909.249999984328</v>
      </c>
      <c r="B6481" s="155">
        <v>6</v>
      </c>
      <c r="C6481" s="153">
        <v>121.07025099999998</v>
      </c>
    </row>
    <row r="6482" spans="1:3" x14ac:dyDescent="0.3">
      <c r="A6482" s="156">
        <v>41909.291666650992</v>
      </c>
      <c r="B6482" s="155">
        <v>7</v>
      </c>
      <c r="C6482" s="153">
        <v>122.30558499999999</v>
      </c>
    </row>
    <row r="6483" spans="1:3" x14ac:dyDescent="0.3">
      <c r="A6483" s="156">
        <v>41909.333333317656</v>
      </c>
      <c r="B6483" s="155">
        <v>8</v>
      </c>
      <c r="C6483" s="153">
        <v>122.59306799999999</v>
      </c>
    </row>
    <row r="6484" spans="1:3" x14ac:dyDescent="0.3">
      <c r="A6484" s="156">
        <v>41909.37499998432</v>
      </c>
      <c r="B6484" s="155">
        <v>9</v>
      </c>
      <c r="C6484" s="153">
        <v>121.86339</v>
      </c>
    </row>
    <row r="6485" spans="1:3" x14ac:dyDescent="0.3">
      <c r="A6485" s="156">
        <v>41909.416666650985</v>
      </c>
      <c r="B6485" s="155">
        <v>10</v>
      </c>
      <c r="C6485" s="153">
        <v>123.049226</v>
      </c>
    </row>
    <row r="6486" spans="1:3" x14ac:dyDescent="0.3">
      <c r="A6486" s="156">
        <v>41909.458333317649</v>
      </c>
      <c r="B6486" s="155">
        <v>11</v>
      </c>
      <c r="C6486" s="153">
        <v>123.24039999999999</v>
      </c>
    </row>
    <row r="6487" spans="1:3" x14ac:dyDescent="0.3">
      <c r="A6487" s="156">
        <v>41909.499999984313</v>
      </c>
      <c r="B6487" s="155">
        <v>12</v>
      </c>
      <c r="C6487" s="153">
        <v>123.16208900000001</v>
      </c>
    </row>
    <row r="6488" spans="1:3" x14ac:dyDescent="0.3">
      <c r="A6488" s="156">
        <v>41909.541666650977</v>
      </c>
      <c r="B6488" s="155">
        <v>13</v>
      </c>
      <c r="C6488" s="153">
        <v>122.19524199999999</v>
      </c>
    </row>
    <row r="6489" spans="1:3" x14ac:dyDescent="0.3">
      <c r="A6489" s="156">
        <v>41909.583333317642</v>
      </c>
      <c r="B6489" s="155">
        <v>14</v>
      </c>
      <c r="C6489" s="153">
        <v>119.59026800000001</v>
      </c>
    </row>
    <row r="6490" spans="1:3" x14ac:dyDescent="0.3">
      <c r="A6490" s="156">
        <v>41909.624999984306</v>
      </c>
      <c r="B6490" s="155">
        <v>15</v>
      </c>
      <c r="C6490" s="153">
        <v>117.12692</v>
      </c>
    </row>
    <row r="6491" spans="1:3" x14ac:dyDescent="0.3">
      <c r="A6491" s="156">
        <v>41909.66666665097</v>
      </c>
      <c r="B6491" s="155">
        <v>16</v>
      </c>
      <c r="C6491" s="153">
        <v>116.21062400000002</v>
      </c>
    </row>
    <row r="6492" spans="1:3" x14ac:dyDescent="0.3">
      <c r="A6492" s="156">
        <v>41909.708333317634</v>
      </c>
      <c r="B6492" s="155">
        <v>17</v>
      </c>
      <c r="C6492" s="153">
        <v>114.60500400000001</v>
      </c>
    </row>
    <row r="6493" spans="1:3" x14ac:dyDescent="0.3">
      <c r="A6493" s="156">
        <v>41909.749999984298</v>
      </c>
      <c r="B6493" s="155">
        <v>18</v>
      </c>
      <c r="C6493" s="153">
        <v>112.81957600000001</v>
      </c>
    </row>
    <row r="6494" spans="1:3" x14ac:dyDescent="0.3">
      <c r="A6494" s="156">
        <v>41909.791666650963</v>
      </c>
      <c r="B6494" s="155">
        <v>19</v>
      </c>
      <c r="C6494" s="153">
        <v>111.245755</v>
      </c>
    </row>
    <row r="6495" spans="1:3" x14ac:dyDescent="0.3">
      <c r="A6495" s="156">
        <v>41909.833333317627</v>
      </c>
      <c r="B6495" s="155">
        <v>20</v>
      </c>
      <c r="C6495" s="153">
        <v>110.82860799999999</v>
      </c>
    </row>
    <row r="6496" spans="1:3" x14ac:dyDescent="0.3">
      <c r="A6496" s="156">
        <v>41909.874999984291</v>
      </c>
      <c r="B6496" s="155">
        <v>21</v>
      </c>
      <c r="C6496" s="153">
        <v>112.290964</v>
      </c>
    </row>
    <row r="6497" spans="1:3" x14ac:dyDescent="0.3">
      <c r="A6497" s="156">
        <v>41909.916666650955</v>
      </c>
      <c r="B6497" s="155">
        <v>22</v>
      </c>
      <c r="C6497" s="153">
        <v>112.053979</v>
      </c>
    </row>
    <row r="6498" spans="1:3" x14ac:dyDescent="0.3">
      <c r="A6498" s="156">
        <v>41909.95833331762</v>
      </c>
      <c r="B6498" s="155">
        <v>23</v>
      </c>
      <c r="C6498" s="153">
        <v>110.066836</v>
      </c>
    </row>
    <row r="6499" spans="1:3" x14ac:dyDescent="0.3">
      <c r="A6499" s="156">
        <v>41909.95833331762</v>
      </c>
      <c r="B6499" s="155">
        <v>24</v>
      </c>
      <c r="C6499" s="153">
        <v>109.19344900000002</v>
      </c>
    </row>
    <row r="6500" spans="1:3" x14ac:dyDescent="0.3">
      <c r="A6500" s="156">
        <v>41910.041666650948</v>
      </c>
      <c r="B6500" s="155">
        <v>1</v>
      </c>
      <c r="C6500" s="153">
        <v>108.48847800000001</v>
      </c>
    </row>
    <row r="6501" spans="1:3" x14ac:dyDescent="0.3">
      <c r="A6501" s="156">
        <v>41910.083333317612</v>
      </c>
      <c r="B6501" s="155">
        <v>2</v>
      </c>
      <c r="C6501" s="153">
        <v>107.87303900000001</v>
      </c>
    </row>
    <row r="6502" spans="1:3" x14ac:dyDescent="0.3">
      <c r="A6502" s="156">
        <v>41910.124999984277</v>
      </c>
      <c r="B6502" s="155">
        <v>3</v>
      </c>
      <c r="C6502" s="153">
        <v>107.11561099999999</v>
      </c>
    </row>
    <row r="6503" spans="1:3" x14ac:dyDescent="0.3">
      <c r="A6503" s="156">
        <v>41910.166666650941</v>
      </c>
      <c r="B6503" s="155">
        <v>4</v>
      </c>
      <c r="C6503" s="153">
        <v>106.151679</v>
      </c>
    </row>
    <row r="6504" spans="1:3" x14ac:dyDescent="0.3">
      <c r="A6504" s="156">
        <v>41910.208333317605</v>
      </c>
      <c r="B6504" s="155">
        <v>5</v>
      </c>
      <c r="C6504" s="153">
        <v>105.25288899999998</v>
      </c>
    </row>
    <row r="6505" spans="1:3" x14ac:dyDescent="0.3">
      <c r="A6505" s="156">
        <v>41910.249999984269</v>
      </c>
      <c r="B6505" s="155">
        <v>6</v>
      </c>
      <c r="C6505" s="153">
        <v>106.870102</v>
      </c>
    </row>
    <row r="6506" spans="1:3" x14ac:dyDescent="0.3">
      <c r="A6506" s="156">
        <v>41910.291666650934</v>
      </c>
      <c r="B6506" s="155">
        <v>7</v>
      </c>
      <c r="C6506" s="153">
        <v>104.608373</v>
      </c>
    </row>
    <row r="6507" spans="1:3" x14ac:dyDescent="0.3">
      <c r="A6507" s="156">
        <v>41910.333333317598</v>
      </c>
      <c r="B6507" s="155">
        <v>8</v>
      </c>
      <c r="C6507" s="153">
        <v>104.514985</v>
      </c>
    </row>
    <row r="6508" spans="1:3" x14ac:dyDescent="0.3">
      <c r="A6508" s="156">
        <v>41910.374999984262</v>
      </c>
      <c r="B6508" s="155">
        <v>9</v>
      </c>
      <c r="C6508" s="153">
        <v>102.001372</v>
      </c>
    </row>
    <row r="6509" spans="1:3" x14ac:dyDescent="0.3">
      <c r="A6509" s="156">
        <v>41910.416666650926</v>
      </c>
      <c r="B6509" s="155">
        <v>10</v>
      </c>
      <c r="C6509" s="153">
        <v>104.952862</v>
      </c>
    </row>
    <row r="6510" spans="1:3" x14ac:dyDescent="0.3">
      <c r="A6510" s="156">
        <v>41910.458333317591</v>
      </c>
      <c r="B6510" s="155">
        <v>11</v>
      </c>
      <c r="C6510" s="153">
        <v>105.27033</v>
      </c>
    </row>
    <row r="6511" spans="1:3" x14ac:dyDescent="0.3">
      <c r="A6511" s="156">
        <v>41910.499999984255</v>
      </c>
      <c r="B6511" s="155">
        <v>12</v>
      </c>
      <c r="C6511" s="153">
        <v>106.44792600000001</v>
      </c>
    </row>
    <row r="6512" spans="1:3" x14ac:dyDescent="0.3">
      <c r="A6512" s="156">
        <v>41910.541666650919</v>
      </c>
      <c r="B6512" s="155">
        <v>13</v>
      </c>
      <c r="C6512" s="153">
        <v>107.10971499999999</v>
      </c>
    </row>
    <row r="6513" spans="1:3" x14ac:dyDescent="0.3">
      <c r="A6513" s="156">
        <v>41910.583333317583</v>
      </c>
      <c r="B6513" s="155">
        <v>14</v>
      </c>
      <c r="C6513" s="153">
        <v>106.87007400000002</v>
      </c>
    </row>
    <row r="6514" spans="1:3" x14ac:dyDescent="0.3">
      <c r="A6514" s="156">
        <v>41910.624999984248</v>
      </c>
      <c r="B6514" s="155">
        <v>15</v>
      </c>
      <c r="C6514" s="153">
        <v>106.927684</v>
      </c>
    </row>
    <row r="6515" spans="1:3" x14ac:dyDescent="0.3">
      <c r="A6515" s="156">
        <v>41910.666666650912</v>
      </c>
      <c r="B6515" s="155">
        <v>16</v>
      </c>
      <c r="C6515" s="153">
        <v>106.754463</v>
      </c>
    </row>
    <row r="6516" spans="1:3" x14ac:dyDescent="0.3">
      <c r="A6516" s="156">
        <v>41910.708333317576</v>
      </c>
      <c r="B6516" s="155">
        <v>17</v>
      </c>
      <c r="C6516" s="153">
        <v>107.114323</v>
      </c>
    </row>
    <row r="6517" spans="1:3" x14ac:dyDescent="0.3">
      <c r="A6517" s="156">
        <v>41910.74999998424</v>
      </c>
      <c r="B6517" s="155">
        <v>18</v>
      </c>
      <c r="C6517" s="153">
        <v>106.38291599999999</v>
      </c>
    </row>
    <row r="6518" spans="1:3" x14ac:dyDescent="0.3">
      <c r="A6518" s="156">
        <v>41910.791666650905</v>
      </c>
      <c r="B6518" s="155">
        <v>19</v>
      </c>
      <c r="C6518" s="153">
        <v>104.32116100000002</v>
      </c>
    </row>
    <row r="6519" spans="1:3" x14ac:dyDescent="0.3">
      <c r="A6519" s="156">
        <v>41910.833333317569</v>
      </c>
      <c r="B6519" s="155">
        <v>20</v>
      </c>
      <c r="C6519" s="153">
        <v>103.27972699999999</v>
      </c>
    </row>
    <row r="6520" spans="1:3" x14ac:dyDescent="0.3">
      <c r="A6520" s="156">
        <v>41910.874999984233</v>
      </c>
      <c r="B6520" s="155">
        <v>21</v>
      </c>
      <c r="C6520" s="153">
        <v>106.22923500000002</v>
      </c>
    </row>
    <row r="6521" spans="1:3" x14ac:dyDescent="0.3">
      <c r="A6521" s="156">
        <v>41910.916666650897</v>
      </c>
      <c r="B6521" s="155">
        <v>22</v>
      </c>
      <c r="C6521" s="153">
        <v>106.53393199999999</v>
      </c>
    </row>
    <row r="6522" spans="1:3" x14ac:dyDescent="0.3">
      <c r="A6522" s="156">
        <v>41910.958333317561</v>
      </c>
      <c r="B6522" s="155">
        <v>23</v>
      </c>
      <c r="C6522" s="153">
        <v>105.65811800000002</v>
      </c>
    </row>
    <row r="6523" spans="1:3" x14ac:dyDescent="0.3">
      <c r="A6523" s="156">
        <v>41910.958333317561</v>
      </c>
      <c r="B6523" s="155">
        <v>24</v>
      </c>
      <c r="C6523" s="153">
        <v>104.78775899999999</v>
      </c>
    </row>
    <row r="6524" spans="1:3" x14ac:dyDescent="0.3">
      <c r="A6524" s="156">
        <v>41911.04166665089</v>
      </c>
      <c r="B6524" s="155">
        <v>1</v>
      </c>
      <c r="C6524" s="153">
        <v>105.28328799999998</v>
      </c>
    </row>
    <row r="6525" spans="1:3" x14ac:dyDescent="0.3">
      <c r="A6525" s="156">
        <v>41911.083333317554</v>
      </c>
      <c r="B6525" s="155">
        <v>2</v>
      </c>
      <c r="C6525" s="153">
        <v>105.295061</v>
      </c>
    </row>
    <row r="6526" spans="1:3" x14ac:dyDescent="0.3">
      <c r="A6526" s="156">
        <v>41911.124999984218</v>
      </c>
      <c r="B6526" s="155">
        <v>3</v>
      </c>
      <c r="C6526" s="153">
        <v>105.26175499999999</v>
      </c>
    </row>
    <row r="6527" spans="1:3" x14ac:dyDescent="0.3">
      <c r="A6527" s="156">
        <v>41911.166666650883</v>
      </c>
      <c r="B6527" s="155">
        <v>4</v>
      </c>
      <c r="C6527" s="153">
        <v>106.07968600000001</v>
      </c>
    </row>
    <row r="6528" spans="1:3" x14ac:dyDescent="0.3">
      <c r="A6528" s="156">
        <v>41911.208333317547</v>
      </c>
      <c r="B6528" s="155">
        <v>5</v>
      </c>
      <c r="C6528" s="153">
        <v>108.943287</v>
      </c>
    </row>
    <row r="6529" spans="1:3" x14ac:dyDescent="0.3">
      <c r="A6529" s="156">
        <v>41911.249999984211</v>
      </c>
      <c r="B6529" s="155">
        <v>6</v>
      </c>
      <c r="C6529" s="153">
        <v>116.052222</v>
      </c>
    </row>
    <row r="6530" spans="1:3" x14ac:dyDescent="0.3">
      <c r="A6530" s="156">
        <v>41911.291666650875</v>
      </c>
      <c r="B6530" s="155">
        <v>7</v>
      </c>
      <c r="C6530" s="153">
        <v>130.17621000000003</v>
      </c>
    </row>
    <row r="6531" spans="1:3" x14ac:dyDescent="0.3">
      <c r="A6531" s="156">
        <v>41911.33333331754</v>
      </c>
      <c r="B6531" s="155">
        <v>8</v>
      </c>
      <c r="C6531" s="153">
        <v>145.22275099999999</v>
      </c>
    </row>
    <row r="6532" spans="1:3" x14ac:dyDescent="0.3">
      <c r="A6532" s="156">
        <v>41911.374999984204</v>
      </c>
      <c r="B6532" s="155">
        <v>9</v>
      </c>
      <c r="C6532" s="153">
        <v>156.00150299999999</v>
      </c>
    </row>
    <row r="6533" spans="1:3" x14ac:dyDescent="0.3">
      <c r="A6533" s="156">
        <v>41911.416666650868</v>
      </c>
      <c r="B6533" s="155">
        <v>10</v>
      </c>
      <c r="C6533" s="153">
        <v>164.872163</v>
      </c>
    </row>
    <row r="6534" spans="1:3" x14ac:dyDescent="0.3">
      <c r="A6534" s="156">
        <v>41911.458333317532</v>
      </c>
      <c r="B6534" s="155">
        <v>11</v>
      </c>
      <c r="C6534" s="153">
        <v>169.39135400000001</v>
      </c>
    </row>
    <row r="6535" spans="1:3" x14ac:dyDescent="0.3">
      <c r="A6535" s="156">
        <v>41911.499999984197</v>
      </c>
      <c r="B6535" s="155">
        <v>12</v>
      </c>
      <c r="C6535" s="153">
        <v>170.81789499999999</v>
      </c>
    </row>
    <row r="6536" spans="1:3" x14ac:dyDescent="0.3">
      <c r="A6536" s="156">
        <v>41911.541666650861</v>
      </c>
      <c r="B6536" s="155">
        <v>13</v>
      </c>
      <c r="C6536" s="153">
        <v>174.31768099999999</v>
      </c>
    </row>
    <row r="6537" spans="1:3" x14ac:dyDescent="0.3">
      <c r="A6537" s="156">
        <v>41911.583333317525</v>
      </c>
      <c r="B6537" s="155">
        <v>14</v>
      </c>
      <c r="C6537" s="153">
        <v>171.12809000000004</v>
      </c>
    </row>
    <row r="6538" spans="1:3" x14ac:dyDescent="0.3">
      <c r="A6538" s="156">
        <v>41911.624999984189</v>
      </c>
      <c r="B6538" s="155">
        <v>15</v>
      </c>
      <c r="C6538" s="153">
        <v>165.33354499999999</v>
      </c>
    </row>
    <row r="6539" spans="1:3" x14ac:dyDescent="0.3">
      <c r="A6539" s="156">
        <v>41911.666666650854</v>
      </c>
      <c r="B6539" s="155">
        <v>16</v>
      </c>
      <c r="C6539" s="153">
        <v>166.34888699999999</v>
      </c>
    </row>
    <row r="6540" spans="1:3" x14ac:dyDescent="0.3">
      <c r="A6540" s="156">
        <v>41911.708333317518</v>
      </c>
      <c r="B6540" s="155">
        <v>17</v>
      </c>
      <c r="C6540" s="153">
        <v>163.61522900000003</v>
      </c>
    </row>
    <row r="6541" spans="1:3" x14ac:dyDescent="0.3">
      <c r="A6541" s="156">
        <v>41911.749999984182</v>
      </c>
      <c r="B6541" s="155">
        <v>18</v>
      </c>
      <c r="C6541" s="153">
        <v>158.047406</v>
      </c>
    </row>
    <row r="6542" spans="1:3" x14ac:dyDescent="0.3">
      <c r="A6542" s="156">
        <v>41911.791666650846</v>
      </c>
      <c r="B6542" s="155">
        <v>19</v>
      </c>
      <c r="C6542" s="153">
        <v>148.49575400000001</v>
      </c>
    </row>
    <row r="6543" spans="1:3" x14ac:dyDescent="0.3">
      <c r="A6543" s="156">
        <v>41911.833333317511</v>
      </c>
      <c r="B6543" s="155">
        <v>20</v>
      </c>
      <c r="C6543" s="153">
        <v>141.64753999999999</v>
      </c>
    </row>
    <row r="6544" spans="1:3" x14ac:dyDescent="0.3">
      <c r="A6544" s="156">
        <v>41911.874999984175</v>
      </c>
      <c r="B6544" s="155">
        <v>21</v>
      </c>
      <c r="C6544" s="153">
        <v>142.69446400000001</v>
      </c>
    </row>
    <row r="6545" spans="1:3" x14ac:dyDescent="0.3">
      <c r="A6545" s="156">
        <v>41911.916666650839</v>
      </c>
      <c r="B6545" s="155">
        <v>22</v>
      </c>
      <c r="C6545" s="153">
        <v>143.03314399999999</v>
      </c>
    </row>
    <row r="6546" spans="1:3" x14ac:dyDescent="0.3">
      <c r="A6546" s="156">
        <v>41911.958333317503</v>
      </c>
      <c r="B6546" s="155">
        <v>23</v>
      </c>
      <c r="C6546" s="153">
        <v>142.23255499999999</v>
      </c>
    </row>
    <row r="6547" spans="1:3" x14ac:dyDescent="0.3">
      <c r="A6547" s="156">
        <v>41911.958333317503</v>
      </c>
      <c r="B6547" s="155">
        <v>24</v>
      </c>
      <c r="C6547" s="153">
        <v>138.726156</v>
      </c>
    </row>
    <row r="6548" spans="1:3" x14ac:dyDescent="0.3">
      <c r="A6548" s="156">
        <v>41912.041666650832</v>
      </c>
      <c r="B6548" s="155">
        <v>1</v>
      </c>
      <c r="C6548" s="153">
        <v>135.789636</v>
      </c>
    </row>
    <row r="6549" spans="1:3" x14ac:dyDescent="0.3">
      <c r="A6549" s="156">
        <v>41912.083333317496</v>
      </c>
      <c r="B6549" s="155">
        <v>2</v>
      </c>
      <c r="C6549" s="153">
        <v>132.49673000000001</v>
      </c>
    </row>
    <row r="6550" spans="1:3" x14ac:dyDescent="0.3">
      <c r="A6550" s="156">
        <v>41912.12499998416</v>
      </c>
      <c r="B6550" s="155">
        <v>3</v>
      </c>
      <c r="C6550" s="153">
        <v>129.33569400000002</v>
      </c>
    </row>
    <row r="6551" spans="1:3" x14ac:dyDescent="0.3">
      <c r="A6551" s="156">
        <v>41912.166666650824</v>
      </c>
      <c r="B6551" s="155">
        <v>4</v>
      </c>
      <c r="C6551" s="153">
        <v>127.49341299999999</v>
      </c>
    </row>
    <row r="6552" spans="1:3" x14ac:dyDescent="0.3">
      <c r="A6552" s="156">
        <v>41912.208333317489</v>
      </c>
      <c r="B6552" s="155">
        <v>5</v>
      </c>
      <c r="C6552" s="153">
        <v>126.167947</v>
      </c>
    </row>
    <row r="6553" spans="1:3" x14ac:dyDescent="0.3">
      <c r="A6553" s="156">
        <v>41912.249999984153</v>
      </c>
      <c r="B6553" s="155">
        <v>6</v>
      </c>
      <c r="C6553" s="153">
        <v>132.65210400000001</v>
      </c>
    </row>
    <row r="6554" spans="1:3" x14ac:dyDescent="0.3">
      <c r="A6554" s="156">
        <v>41912.291666650817</v>
      </c>
      <c r="B6554" s="155">
        <v>7</v>
      </c>
      <c r="C6554" s="153">
        <v>145.111366</v>
      </c>
    </row>
    <row r="6555" spans="1:3" x14ac:dyDescent="0.3">
      <c r="A6555" s="156">
        <v>41912.333333317481</v>
      </c>
      <c r="B6555" s="155">
        <v>8</v>
      </c>
      <c r="C6555" s="153">
        <v>157.96975199999997</v>
      </c>
    </row>
    <row r="6556" spans="1:3" x14ac:dyDescent="0.3">
      <c r="A6556" s="156">
        <v>41912.374999984146</v>
      </c>
      <c r="B6556" s="155">
        <v>9</v>
      </c>
      <c r="C6556" s="153">
        <v>166.01964300000003</v>
      </c>
    </row>
    <row r="6557" spans="1:3" x14ac:dyDescent="0.3">
      <c r="A6557" s="156">
        <v>41912.41666665081</v>
      </c>
      <c r="B6557" s="155">
        <v>10</v>
      </c>
      <c r="C6557" s="153">
        <v>172.86736000000002</v>
      </c>
    </row>
    <row r="6558" spans="1:3" x14ac:dyDescent="0.3">
      <c r="A6558" s="156">
        <v>41912.458333317474</v>
      </c>
      <c r="B6558" s="155">
        <v>11</v>
      </c>
      <c r="C6558" s="153">
        <v>177.461489</v>
      </c>
    </row>
    <row r="6559" spans="1:3" x14ac:dyDescent="0.3">
      <c r="A6559" s="156">
        <v>41912.499999984138</v>
      </c>
      <c r="B6559" s="155">
        <v>12</v>
      </c>
      <c r="C6559" s="153">
        <v>179.22443899999999</v>
      </c>
    </row>
    <row r="6560" spans="1:3" x14ac:dyDescent="0.3">
      <c r="A6560" s="156">
        <v>41912.541666650803</v>
      </c>
      <c r="B6560" s="155">
        <v>13</v>
      </c>
      <c r="C6560" s="153">
        <v>180.144935</v>
      </c>
    </row>
    <row r="6561" spans="1:3" x14ac:dyDescent="0.3">
      <c r="A6561" s="156">
        <v>41912.583333317467</v>
      </c>
      <c r="B6561" s="155">
        <v>14</v>
      </c>
      <c r="C6561" s="153">
        <v>177.96755100000001</v>
      </c>
    </row>
    <row r="6562" spans="1:3" x14ac:dyDescent="0.3">
      <c r="A6562" s="156">
        <v>41912.624999984131</v>
      </c>
      <c r="B6562" s="155">
        <v>15</v>
      </c>
      <c r="C6562" s="153">
        <v>176.47707600000001</v>
      </c>
    </row>
    <row r="6563" spans="1:3" x14ac:dyDescent="0.3">
      <c r="A6563" s="156">
        <v>41912.666666650795</v>
      </c>
      <c r="B6563" s="155">
        <v>16</v>
      </c>
      <c r="C6563" s="153">
        <v>172.50613900000002</v>
      </c>
    </row>
    <row r="6564" spans="1:3" x14ac:dyDescent="0.3">
      <c r="A6564" s="156">
        <v>41912.70833331746</v>
      </c>
      <c r="B6564" s="155">
        <v>17</v>
      </c>
      <c r="C6564" s="153">
        <v>168.28854900000002</v>
      </c>
    </row>
    <row r="6565" spans="1:3" x14ac:dyDescent="0.3">
      <c r="A6565" s="156">
        <v>41912.749999984124</v>
      </c>
      <c r="B6565" s="155">
        <v>18</v>
      </c>
      <c r="C6565" s="153">
        <v>160.83470200000002</v>
      </c>
    </row>
    <row r="6566" spans="1:3" x14ac:dyDescent="0.3">
      <c r="A6566" s="156">
        <v>41912.791666650788</v>
      </c>
      <c r="B6566" s="155">
        <v>19</v>
      </c>
      <c r="C6566" s="153">
        <v>153.24185800000001</v>
      </c>
    </row>
    <row r="6567" spans="1:3" x14ac:dyDescent="0.3">
      <c r="A6567" s="156">
        <v>41912.833333317452</v>
      </c>
      <c r="B6567" s="155">
        <v>20</v>
      </c>
      <c r="C6567" s="153">
        <v>146.19657599999999</v>
      </c>
    </row>
    <row r="6568" spans="1:3" x14ac:dyDescent="0.3">
      <c r="A6568" s="156">
        <v>41912.874999984117</v>
      </c>
      <c r="B6568" s="155">
        <v>21</v>
      </c>
      <c r="C6568" s="153">
        <v>146.45556099999999</v>
      </c>
    </row>
    <row r="6569" spans="1:3" x14ac:dyDescent="0.3">
      <c r="A6569" s="156">
        <v>41912.916666650781</v>
      </c>
      <c r="B6569" s="155">
        <v>22</v>
      </c>
      <c r="C6569" s="153">
        <v>147.85408800000002</v>
      </c>
    </row>
    <row r="6570" spans="1:3" x14ac:dyDescent="0.3">
      <c r="A6570" s="156">
        <v>41912.958333317445</v>
      </c>
      <c r="B6570" s="155">
        <v>23</v>
      </c>
      <c r="C6570" s="153">
        <v>146.56965499999998</v>
      </c>
    </row>
    <row r="6571" spans="1:3" x14ac:dyDescent="0.3">
      <c r="A6571" s="156">
        <v>41912.958333317445</v>
      </c>
      <c r="B6571" s="155">
        <v>24</v>
      </c>
      <c r="C6571" s="153">
        <v>145.30257500000002</v>
      </c>
    </row>
    <row r="6572" spans="1:3" x14ac:dyDescent="0.3">
      <c r="A6572" s="156">
        <v>41913.041666650774</v>
      </c>
      <c r="B6572" s="155">
        <v>1</v>
      </c>
      <c r="C6572" s="153">
        <v>140.69305299999999</v>
      </c>
    </row>
    <row r="6573" spans="1:3" x14ac:dyDescent="0.3">
      <c r="A6573" s="156">
        <v>41913.083333317438</v>
      </c>
      <c r="B6573" s="155">
        <v>2</v>
      </c>
      <c r="C6573" s="153">
        <v>136.01539199999999</v>
      </c>
    </row>
    <row r="6574" spans="1:3" x14ac:dyDescent="0.3">
      <c r="A6574" s="156">
        <v>41913.124999984102</v>
      </c>
      <c r="B6574" s="155">
        <v>3</v>
      </c>
      <c r="C6574" s="153">
        <v>132.474872</v>
      </c>
    </row>
    <row r="6575" spans="1:3" x14ac:dyDescent="0.3">
      <c r="A6575" s="156">
        <v>41913.166666650766</v>
      </c>
      <c r="B6575" s="155">
        <v>4</v>
      </c>
      <c r="C6575" s="153">
        <v>129.909898</v>
      </c>
    </row>
    <row r="6576" spans="1:3" x14ac:dyDescent="0.3">
      <c r="A6576" s="156">
        <v>41913.208333317431</v>
      </c>
      <c r="B6576" s="155">
        <v>5</v>
      </c>
      <c r="C6576" s="153">
        <v>128.195672</v>
      </c>
    </row>
    <row r="6577" spans="1:3" x14ac:dyDescent="0.3">
      <c r="A6577" s="156">
        <v>41913.249999984095</v>
      </c>
      <c r="B6577" s="155">
        <v>6</v>
      </c>
      <c r="C6577" s="153">
        <v>135.167539</v>
      </c>
    </row>
    <row r="6578" spans="1:3" x14ac:dyDescent="0.3">
      <c r="A6578" s="156">
        <v>41913.291666650759</v>
      </c>
      <c r="B6578" s="155">
        <v>7</v>
      </c>
      <c r="C6578" s="153">
        <v>145.67934099999999</v>
      </c>
    </row>
    <row r="6579" spans="1:3" x14ac:dyDescent="0.3">
      <c r="A6579" s="156">
        <v>41913.333333317423</v>
      </c>
      <c r="B6579" s="155">
        <v>8</v>
      </c>
      <c r="C6579" s="153">
        <v>158.27799600000003</v>
      </c>
    </row>
    <row r="6580" spans="1:3" x14ac:dyDescent="0.3">
      <c r="A6580" s="156">
        <v>41913.374999984087</v>
      </c>
      <c r="B6580" s="155">
        <v>9</v>
      </c>
      <c r="C6580" s="153">
        <v>166.24846399999998</v>
      </c>
    </row>
    <row r="6581" spans="1:3" x14ac:dyDescent="0.3">
      <c r="A6581" s="156">
        <v>41913.416666650752</v>
      </c>
      <c r="B6581" s="155">
        <v>10</v>
      </c>
      <c r="C6581" s="153">
        <v>171.95203699999999</v>
      </c>
    </row>
    <row r="6582" spans="1:3" x14ac:dyDescent="0.3">
      <c r="A6582" s="156">
        <v>41913.458333317416</v>
      </c>
      <c r="B6582" s="155">
        <v>11</v>
      </c>
      <c r="C6582" s="153">
        <v>176.22345100000001</v>
      </c>
    </row>
    <row r="6583" spans="1:3" x14ac:dyDescent="0.3">
      <c r="A6583" s="156">
        <v>41913.49999998408</v>
      </c>
      <c r="B6583" s="155">
        <v>12</v>
      </c>
      <c r="C6583" s="153">
        <v>179.90857800000001</v>
      </c>
    </row>
    <row r="6584" spans="1:3" x14ac:dyDescent="0.3">
      <c r="A6584" s="156">
        <v>41913.541666650744</v>
      </c>
      <c r="B6584" s="155">
        <v>13</v>
      </c>
      <c r="C6584" s="153">
        <v>181.86218399999998</v>
      </c>
    </row>
    <row r="6585" spans="1:3" x14ac:dyDescent="0.3">
      <c r="A6585" s="156">
        <v>41913.583333317409</v>
      </c>
      <c r="B6585" s="155">
        <v>14</v>
      </c>
      <c r="C6585" s="153">
        <v>180.64313300000001</v>
      </c>
    </row>
    <row r="6586" spans="1:3" x14ac:dyDescent="0.3">
      <c r="A6586" s="156">
        <v>41913.624999984073</v>
      </c>
      <c r="B6586" s="155">
        <v>15</v>
      </c>
      <c r="C6586" s="153">
        <v>178.43832399999999</v>
      </c>
    </row>
    <row r="6587" spans="1:3" x14ac:dyDescent="0.3">
      <c r="A6587" s="156">
        <v>41913.666666650737</v>
      </c>
      <c r="B6587" s="155">
        <v>16</v>
      </c>
      <c r="C6587" s="153">
        <v>174.64841300000001</v>
      </c>
    </row>
    <row r="6588" spans="1:3" x14ac:dyDescent="0.3">
      <c r="A6588" s="156">
        <v>41913.708333317401</v>
      </c>
      <c r="B6588" s="155">
        <v>17</v>
      </c>
      <c r="C6588" s="153">
        <v>170.308257</v>
      </c>
    </row>
    <row r="6589" spans="1:3" x14ac:dyDescent="0.3">
      <c r="A6589" s="156">
        <v>41913.749999984066</v>
      </c>
      <c r="B6589" s="155">
        <v>18</v>
      </c>
      <c r="C6589" s="153">
        <v>163.723094</v>
      </c>
    </row>
    <row r="6590" spans="1:3" x14ac:dyDescent="0.3">
      <c r="A6590" s="156">
        <v>41913.79166665073</v>
      </c>
      <c r="B6590" s="155">
        <v>19</v>
      </c>
      <c r="C6590" s="153">
        <v>155.45549</v>
      </c>
    </row>
    <row r="6591" spans="1:3" x14ac:dyDescent="0.3">
      <c r="A6591" s="156">
        <v>41913.833333317394</v>
      </c>
      <c r="B6591" s="155">
        <v>20</v>
      </c>
      <c r="C6591" s="153">
        <v>148.69556</v>
      </c>
    </row>
    <row r="6592" spans="1:3" x14ac:dyDescent="0.3">
      <c r="A6592" s="156">
        <v>41913.874999984058</v>
      </c>
      <c r="B6592" s="155">
        <v>21</v>
      </c>
      <c r="C6592" s="153">
        <v>148.81138399999998</v>
      </c>
    </row>
    <row r="6593" spans="1:3" x14ac:dyDescent="0.3">
      <c r="A6593" s="156">
        <v>41913.916666650723</v>
      </c>
      <c r="B6593" s="155">
        <v>22</v>
      </c>
      <c r="C6593" s="153">
        <v>149.16162</v>
      </c>
    </row>
    <row r="6594" spans="1:3" x14ac:dyDescent="0.3">
      <c r="A6594" s="156">
        <v>41913.958333317387</v>
      </c>
      <c r="B6594" s="155">
        <v>23</v>
      </c>
      <c r="C6594" s="153">
        <v>146.911618</v>
      </c>
    </row>
    <row r="6595" spans="1:3" x14ac:dyDescent="0.3">
      <c r="A6595" s="156">
        <v>41913.958333317387</v>
      </c>
      <c r="B6595" s="155">
        <v>24</v>
      </c>
      <c r="C6595" s="153">
        <v>144.14812900000001</v>
      </c>
    </row>
    <row r="6596" spans="1:3" x14ac:dyDescent="0.3">
      <c r="A6596" s="156">
        <v>41914.041666650715</v>
      </c>
      <c r="B6596" s="155">
        <v>1</v>
      </c>
      <c r="C6596" s="153">
        <v>140.74763899999999</v>
      </c>
    </row>
    <row r="6597" spans="1:3" x14ac:dyDescent="0.3">
      <c r="A6597" s="156">
        <v>41914.08333331738</v>
      </c>
      <c r="B6597" s="155">
        <v>2</v>
      </c>
      <c r="C6597" s="153">
        <v>136.49932000000001</v>
      </c>
    </row>
    <row r="6598" spans="1:3" x14ac:dyDescent="0.3">
      <c r="A6598" s="156">
        <v>41914.124999984044</v>
      </c>
      <c r="B6598" s="155">
        <v>3</v>
      </c>
      <c r="C6598" s="153">
        <v>133.182636</v>
      </c>
    </row>
    <row r="6599" spans="1:3" x14ac:dyDescent="0.3">
      <c r="A6599" s="156">
        <v>41914.166666650708</v>
      </c>
      <c r="B6599" s="155">
        <v>4</v>
      </c>
      <c r="C6599" s="153">
        <v>130.046719</v>
      </c>
    </row>
    <row r="6600" spans="1:3" x14ac:dyDescent="0.3">
      <c r="A6600" s="156">
        <v>41914.208333317372</v>
      </c>
      <c r="B6600" s="155">
        <v>5</v>
      </c>
      <c r="C6600" s="153">
        <v>128.361344</v>
      </c>
    </row>
    <row r="6601" spans="1:3" x14ac:dyDescent="0.3">
      <c r="A6601" s="156">
        <v>41914.249999984037</v>
      </c>
      <c r="B6601" s="155">
        <v>6</v>
      </c>
      <c r="C6601" s="153">
        <v>134.52088900000001</v>
      </c>
    </row>
    <row r="6602" spans="1:3" x14ac:dyDescent="0.3">
      <c r="A6602" s="156">
        <v>41914.291666650701</v>
      </c>
      <c r="B6602" s="155">
        <v>7</v>
      </c>
      <c r="C6602" s="153">
        <v>146.05301699999998</v>
      </c>
    </row>
    <row r="6603" spans="1:3" x14ac:dyDescent="0.3">
      <c r="A6603" s="156">
        <v>41914.333333317365</v>
      </c>
      <c r="B6603" s="155">
        <v>8</v>
      </c>
      <c r="C6603" s="153">
        <v>158.937568</v>
      </c>
    </row>
    <row r="6604" spans="1:3" x14ac:dyDescent="0.3">
      <c r="A6604" s="156">
        <v>41914.374999984029</v>
      </c>
      <c r="B6604" s="155">
        <v>9</v>
      </c>
      <c r="C6604" s="153">
        <v>167.50122500000001</v>
      </c>
    </row>
    <row r="6605" spans="1:3" x14ac:dyDescent="0.3">
      <c r="A6605" s="156">
        <v>41914.416666650694</v>
      </c>
      <c r="B6605" s="155">
        <v>10</v>
      </c>
      <c r="C6605" s="153">
        <v>172.31297000000001</v>
      </c>
    </row>
    <row r="6606" spans="1:3" x14ac:dyDescent="0.3">
      <c r="A6606" s="156">
        <v>41914.458333317358</v>
      </c>
      <c r="B6606" s="155">
        <v>11</v>
      </c>
      <c r="C6606" s="153">
        <v>179.30158600000001</v>
      </c>
    </row>
    <row r="6607" spans="1:3" x14ac:dyDescent="0.3">
      <c r="A6607" s="156">
        <v>41914.499999984022</v>
      </c>
      <c r="B6607" s="155">
        <v>12</v>
      </c>
      <c r="C6607" s="153">
        <v>180.212199</v>
      </c>
    </row>
    <row r="6608" spans="1:3" x14ac:dyDescent="0.3">
      <c r="A6608" s="156">
        <v>41914.541666650686</v>
      </c>
      <c r="B6608" s="155">
        <v>13</v>
      </c>
      <c r="C6608" s="153">
        <v>182.27651300000002</v>
      </c>
    </row>
    <row r="6609" spans="1:3" x14ac:dyDescent="0.3">
      <c r="A6609" s="156">
        <v>41914.58333331735</v>
      </c>
      <c r="B6609" s="155">
        <v>14</v>
      </c>
      <c r="C6609" s="153">
        <v>179.48088300000001</v>
      </c>
    </row>
    <row r="6610" spans="1:3" x14ac:dyDescent="0.3">
      <c r="A6610" s="156">
        <v>41914.624999984015</v>
      </c>
      <c r="B6610" s="155">
        <v>15</v>
      </c>
      <c r="C6610" s="153">
        <v>178.07544399999998</v>
      </c>
    </row>
    <row r="6611" spans="1:3" x14ac:dyDescent="0.3">
      <c r="A6611" s="156">
        <v>41914.666666650679</v>
      </c>
      <c r="B6611" s="155">
        <v>16</v>
      </c>
      <c r="C6611" s="153">
        <v>175.501496</v>
      </c>
    </row>
    <row r="6612" spans="1:3" x14ac:dyDescent="0.3">
      <c r="A6612" s="156">
        <v>41914.708333317343</v>
      </c>
      <c r="B6612" s="155">
        <v>17</v>
      </c>
      <c r="C6612" s="153">
        <v>172.24348900000001</v>
      </c>
    </row>
    <row r="6613" spans="1:3" x14ac:dyDescent="0.3">
      <c r="A6613" s="156">
        <v>41914.749999984007</v>
      </c>
      <c r="B6613" s="155">
        <v>18</v>
      </c>
      <c r="C6613" s="153">
        <v>166.11903099999998</v>
      </c>
    </row>
    <row r="6614" spans="1:3" x14ac:dyDescent="0.3">
      <c r="A6614" s="156">
        <v>41914.791666650672</v>
      </c>
      <c r="B6614" s="155">
        <v>19</v>
      </c>
      <c r="C6614" s="153">
        <v>157.215194</v>
      </c>
    </row>
    <row r="6615" spans="1:3" x14ac:dyDescent="0.3">
      <c r="A6615" s="156">
        <v>41914.833333317336</v>
      </c>
      <c r="B6615" s="155">
        <v>20</v>
      </c>
      <c r="C6615" s="153">
        <v>149.87222700000001</v>
      </c>
    </row>
    <row r="6616" spans="1:3" x14ac:dyDescent="0.3">
      <c r="A6616" s="156">
        <v>41914.874999984</v>
      </c>
      <c r="B6616" s="155">
        <v>21</v>
      </c>
      <c r="C6616" s="153">
        <v>148.83838800000001</v>
      </c>
    </row>
    <row r="6617" spans="1:3" x14ac:dyDescent="0.3">
      <c r="A6617" s="156">
        <v>41914.916666650664</v>
      </c>
      <c r="B6617" s="155">
        <v>22</v>
      </c>
      <c r="C6617" s="153">
        <v>150.54862200000002</v>
      </c>
    </row>
    <row r="6618" spans="1:3" x14ac:dyDescent="0.3">
      <c r="A6618" s="156">
        <v>41914.958333317329</v>
      </c>
      <c r="B6618" s="155">
        <v>23</v>
      </c>
      <c r="C6618" s="153">
        <v>148.46279100000001</v>
      </c>
    </row>
    <row r="6619" spans="1:3" x14ac:dyDescent="0.3">
      <c r="A6619" s="156">
        <v>41914.958333317329</v>
      </c>
      <c r="B6619" s="155">
        <v>24</v>
      </c>
      <c r="C6619" s="153">
        <v>145.105684</v>
      </c>
    </row>
    <row r="6620" spans="1:3" x14ac:dyDescent="0.3">
      <c r="A6620" s="156">
        <v>41915.041666650657</v>
      </c>
      <c r="B6620" s="155">
        <v>1</v>
      </c>
      <c r="C6620" s="153">
        <v>140.29236400000002</v>
      </c>
    </row>
    <row r="6621" spans="1:3" x14ac:dyDescent="0.3">
      <c r="A6621" s="156">
        <v>41915.083333317321</v>
      </c>
      <c r="B6621" s="155">
        <v>2</v>
      </c>
      <c r="C6621" s="153">
        <v>135.65506099999999</v>
      </c>
    </row>
    <row r="6622" spans="1:3" x14ac:dyDescent="0.3">
      <c r="A6622" s="156">
        <v>41915.124999983986</v>
      </c>
      <c r="B6622" s="155">
        <v>3</v>
      </c>
      <c r="C6622" s="153">
        <v>131.765726</v>
      </c>
    </row>
    <row r="6623" spans="1:3" x14ac:dyDescent="0.3">
      <c r="A6623" s="156">
        <v>41915.16666665065</v>
      </c>
      <c r="B6623" s="155">
        <v>4</v>
      </c>
      <c r="C6623" s="153">
        <v>130.32625199999998</v>
      </c>
    </row>
    <row r="6624" spans="1:3" x14ac:dyDescent="0.3">
      <c r="A6624" s="156">
        <v>41915.208333317314</v>
      </c>
      <c r="B6624" s="155">
        <v>5</v>
      </c>
      <c r="C6624" s="153">
        <v>129.499548</v>
      </c>
    </row>
    <row r="6625" spans="1:3" x14ac:dyDescent="0.3">
      <c r="A6625" s="156">
        <v>41915.249999983978</v>
      </c>
      <c r="B6625" s="155">
        <v>6</v>
      </c>
      <c r="C6625" s="153">
        <v>134.95114000000001</v>
      </c>
    </row>
    <row r="6626" spans="1:3" x14ac:dyDescent="0.3">
      <c r="A6626" s="156">
        <v>41915.291666650643</v>
      </c>
      <c r="B6626" s="155">
        <v>7</v>
      </c>
      <c r="C6626" s="153">
        <v>144.48872399999999</v>
      </c>
    </row>
    <row r="6627" spans="1:3" x14ac:dyDescent="0.3">
      <c r="A6627" s="156">
        <v>41915.333333317307</v>
      </c>
      <c r="B6627" s="155">
        <v>8</v>
      </c>
      <c r="C6627" s="153">
        <v>155.23861500000001</v>
      </c>
    </row>
    <row r="6628" spans="1:3" x14ac:dyDescent="0.3">
      <c r="A6628" s="156">
        <v>41915.374999983971</v>
      </c>
      <c r="B6628" s="155">
        <v>9</v>
      </c>
      <c r="C6628" s="153">
        <v>163.593763</v>
      </c>
    </row>
    <row r="6629" spans="1:3" x14ac:dyDescent="0.3">
      <c r="A6629" s="156">
        <v>41915.416666650635</v>
      </c>
      <c r="B6629" s="155">
        <v>10</v>
      </c>
      <c r="C6629" s="153">
        <v>170.69007799999997</v>
      </c>
    </row>
    <row r="6630" spans="1:3" x14ac:dyDescent="0.3">
      <c r="A6630" s="156">
        <v>41915.4583333173</v>
      </c>
      <c r="B6630" s="155">
        <v>11</v>
      </c>
      <c r="C6630" s="153">
        <v>174.36981900000001</v>
      </c>
    </row>
    <row r="6631" spans="1:3" x14ac:dyDescent="0.3">
      <c r="A6631" s="156">
        <v>41915.499999983964</v>
      </c>
      <c r="B6631" s="155">
        <v>12</v>
      </c>
      <c r="C6631" s="153">
        <v>176.11137000000002</v>
      </c>
    </row>
    <row r="6632" spans="1:3" x14ac:dyDescent="0.3">
      <c r="A6632" s="156">
        <v>41915.541666650628</v>
      </c>
      <c r="B6632" s="155">
        <v>13</v>
      </c>
      <c r="C6632" s="153">
        <v>179.137776</v>
      </c>
    </row>
    <row r="6633" spans="1:3" x14ac:dyDescent="0.3">
      <c r="A6633" s="156">
        <v>41915.583333317292</v>
      </c>
      <c r="B6633" s="155">
        <v>14</v>
      </c>
      <c r="C6633" s="153">
        <v>176.73756299999999</v>
      </c>
    </row>
    <row r="6634" spans="1:3" x14ac:dyDescent="0.3">
      <c r="A6634" s="156">
        <v>41915.624999983957</v>
      </c>
      <c r="B6634" s="155">
        <v>15</v>
      </c>
      <c r="C6634" s="153">
        <v>173.81391500000001</v>
      </c>
    </row>
    <row r="6635" spans="1:3" x14ac:dyDescent="0.3">
      <c r="A6635" s="156">
        <v>41915.666666650621</v>
      </c>
      <c r="B6635" s="155">
        <v>16</v>
      </c>
      <c r="C6635" s="153">
        <v>168.54130000000001</v>
      </c>
    </row>
    <row r="6636" spans="1:3" x14ac:dyDescent="0.3">
      <c r="A6636" s="156">
        <v>41915.708333317285</v>
      </c>
      <c r="B6636" s="155">
        <v>17</v>
      </c>
      <c r="C6636" s="153">
        <v>162.61356499999999</v>
      </c>
    </row>
    <row r="6637" spans="1:3" x14ac:dyDescent="0.3">
      <c r="A6637" s="156">
        <v>41915.749999983949</v>
      </c>
      <c r="B6637" s="155">
        <v>18</v>
      </c>
      <c r="C6637" s="153">
        <v>155.98327399999999</v>
      </c>
    </row>
    <row r="6638" spans="1:3" x14ac:dyDescent="0.3">
      <c r="A6638" s="156">
        <v>41915.791666650613</v>
      </c>
      <c r="B6638" s="155">
        <v>19</v>
      </c>
      <c r="C6638" s="153">
        <v>149.40810000000002</v>
      </c>
    </row>
    <row r="6639" spans="1:3" x14ac:dyDescent="0.3">
      <c r="A6639" s="156">
        <v>41915.833333317278</v>
      </c>
      <c r="B6639" s="155">
        <v>20</v>
      </c>
      <c r="C6639" s="153">
        <v>143.06654</v>
      </c>
    </row>
    <row r="6640" spans="1:3" x14ac:dyDescent="0.3">
      <c r="A6640" s="156">
        <v>41915.874999983942</v>
      </c>
      <c r="B6640" s="155">
        <v>21</v>
      </c>
      <c r="C6640" s="153">
        <v>141.96920700000001</v>
      </c>
    </row>
    <row r="6641" spans="1:3" x14ac:dyDescent="0.3">
      <c r="A6641" s="156">
        <v>41915.916666650606</v>
      </c>
      <c r="B6641" s="155">
        <v>22</v>
      </c>
      <c r="C6641" s="153">
        <v>142.85405900000001</v>
      </c>
    </row>
    <row r="6642" spans="1:3" x14ac:dyDescent="0.3">
      <c r="A6642" s="156">
        <v>41915.95833331727</v>
      </c>
      <c r="B6642" s="155">
        <v>23</v>
      </c>
      <c r="C6642" s="153">
        <v>141.49771900000002</v>
      </c>
    </row>
    <row r="6643" spans="1:3" x14ac:dyDescent="0.3">
      <c r="A6643" s="156">
        <v>41915.95833331727</v>
      </c>
      <c r="B6643" s="155">
        <v>24</v>
      </c>
      <c r="C6643" s="153">
        <v>138.76509100000001</v>
      </c>
    </row>
    <row r="6644" spans="1:3" x14ac:dyDescent="0.3">
      <c r="A6644" s="156">
        <v>41916.041666650599</v>
      </c>
      <c r="B6644" s="155">
        <v>1</v>
      </c>
      <c r="C6644" s="153">
        <v>133.67677</v>
      </c>
    </row>
    <row r="6645" spans="1:3" x14ac:dyDescent="0.3">
      <c r="A6645" s="156">
        <v>41916.083333317263</v>
      </c>
      <c r="B6645" s="155">
        <v>2</v>
      </c>
      <c r="C6645" s="153">
        <v>130.415784</v>
      </c>
    </row>
    <row r="6646" spans="1:3" x14ac:dyDescent="0.3">
      <c r="A6646" s="156">
        <v>41916.124999983927</v>
      </c>
      <c r="B6646" s="155">
        <v>3</v>
      </c>
      <c r="C6646" s="153">
        <v>126.14412</v>
      </c>
    </row>
    <row r="6647" spans="1:3" x14ac:dyDescent="0.3">
      <c r="A6647" s="156">
        <v>41916.166666650592</v>
      </c>
      <c r="B6647" s="155">
        <v>4</v>
      </c>
      <c r="C6647" s="153">
        <v>122.783705</v>
      </c>
    </row>
    <row r="6648" spans="1:3" x14ac:dyDescent="0.3">
      <c r="A6648" s="156">
        <v>41916.208333317256</v>
      </c>
      <c r="B6648" s="155">
        <v>5</v>
      </c>
      <c r="C6648" s="153">
        <v>120.971283</v>
      </c>
    </row>
    <row r="6649" spans="1:3" x14ac:dyDescent="0.3">
      <c r="A6649" s="156">
        <v>41916.24999998392</v>
      </c>
      <c r="B6649" s="155">
        <v>6</v>
      </c>
      <c r="C6649" s="153">
        <v>120.91722200000001</v>
      </c>
    </row>
    <row r="6650" spans="1:3" x14ac:dyDescent="0.3">
      <c r="A6650" s="156">
        <v>41916.291666650584</v>
      </c>
      <c r="B6650" s="155">
        <v>7</v>
      </c>
      <c r="C6650" s="153">
        <v>122.69580299999998</v>
      </c>
    </row>
    <row r="6651" spans="1:3" x14ac:dyDescent="0.3">
      <c r="A6651" s="156">
        <v>41916.333333317249</v>
      </c>
      <c r="B6651" s="155">
        <v>8</v>
      </c>
      <c r="C6651" s="153">
        <v>126.79906199999999</v>
      </c>
    </row>
    <row r="6652" spans="1:3" x14ac:dyDescent="0.3">
      <c r="A6652" s="156">
        <v>41916.374999983913</v>
      </c>
      <c r="B6652" s="155">
        <v>9</v>
      </c>
      <c r="C6652" s="153">
        <v>126.83085700000001</v>
      </c>
    </row>
    <row r="6653" spans="1:3" x14ac:dyDescent="0.3">
      <c r="A6653" s="156">
        <v>41916.416666650577</v>
      </c>
      <c r="B6653" s="155">
        <v>10</v>
      </c>
      <c r="C6653" s="153">
        <v>128.674612</v>
      </c>
    </row>
    <row r="6654" spans="1:3" x14ac:dyDescent="0.3">
      <c r="A6654" s="156">
        <v>41916.458333317241</v>
      </c>
      <c r="B6654" s="155">
        <v>11</v>
      </c>
      <c r="C6654" s="153">
        <v>130.57338999999999</v>
      </c>
    </row>
    <row r="6655" spans="1:3" x14ac:dyDescent="0.3">
      <c r="A6655" s="156">
        <v>41916.499999983906</v>
      </c>
      <c r="B6655" s="155">
        <v>12</v>
      </c>
      <c r="C6655" s="153">
        <v>130.83787800000002</v>
      </c>
    </row>
    <row r="6656" spans="1:3" x14ac:dyDescent="0.3">
      <c r="A6656" s="156">
        <v>41916.54166665057</v>
      </c>
      <c r="B6656" s="155">
        <v>13</v>
      </c>
      <c r="C6656" s="153">
        <v>131.56699599999999</v>
      </c>
    </row>
    <row r="6657" spans="1:3" x14ac:dyDescent="0.3">
      <c r="A6657" s="156">
        <v>41916.583333317234</v>
      </c>
      <c r="B6657" s="155">
        <v>14</v>
      </c>
      <c r="C6657" s="153">
        <v>128.16253399999999</v>
      </c>
    </row>
    <row r="6658" spans="1:3" x14ac:dyDescent="0.3">
      <c r="A6658" s="156">
        <v>41916.624999983898</v>
      </c>
      <c r="B6658" s="155">
        <v>15</v>
      </c>
      <c r="C6658" s="153">
        <v>123.017944</v>
      </c>
    </row>
    <row r="6659" spans="1:3" x14ac:dyDescent="0.3">
      <c r="A6659" s="156">
        <v>41916.666666650563</v>
      </c>
      <c r="B6659" s="155">
        <v>16</v>
      </c>
      <c r="C6659" s="153">
        <v>123.27555799999999</v>
      </c>
    </row>
    <row r="6660" spans="1:3" x14ac:dyDescent="0.3">
      <c r="A6660" s="156">
        <v>41916.708333317227</v>
      </c>
      <c r="B6660" s="155">
        <v>17</v>
      </c>
      <c r="C6660" s="153">
        <v>123.610508</v>
      </c>
    </row>
    <row r="6661" spans="1:3" x14ac:dyDescent="0.3">
      <c r="A6661" s="156">
        <v>41916.749999983891</v>
      </c>
      <c r="B6661" s="155">
        <v>18</v>
      </c>
      <c r="C6661" s="153">
        <v>121.85009700000001</v>
      </c>
    </row>
    <row r="6662" spans="1:3" x14ac:dyDescent="0.3">
      <c r="A6662" s="156">
        <v>41916.791666650555</v>
      </c>
      <c r="B6662" s="155">
        <v>19</v>
      </c>
      <c r="C6662" s="153">
        <v>119.01926800000001</v>
      </c>
    </row>
    <row r="6663" spans="1:3" x14ac:dyDescent="0.3">
      <c r="A6663" s="156">
        <v>41916.83333331722</v>
      </c>
      <c r="B6663" s="155">
        <v>20</v>
      </c>
      <c r="C6663" s="153">
        <v>117.449141</v>
      </c>
    </row>
    <row r="6664" spans="1:3" x14ac:dyDescent="0.3">
      <c r="A6664" s="156">
        <v>41916.874999983884</v>
      </c>
      <c r="B6664" s="155">
        <v>21</v>
      </c>
      <c r="C6664" s="153">
        <v>115.95112399999999</v>
      </c>
    </row>
    <row r="6665" spans="1:3" x14ac:dyDescent="0.3">
      <c r="A6665" s="156">
        <v>41916.916666650548</v>
      </c>
      <c r="B6665" s="155">
        <v>22</v>
      </c>
      <c r="C6665" s="153">
        <v>117.44623899999999</v>
      </c>
    </row>
    <row r="6666" spans="1:3" x14ac:dyDescent="0.3">
      <c r="A6666" s="156">
        <v>41916.958333317212</v>
      </c>
      <c r="B6666" s="155">
        <v>23</v>
      </c>
      <c r="C6666" s="153">
        <v>116.38259099999999</v>
      </c>
    </row>
    <row r="6667" spans="1:3" x14ac:dyDescent="0.3">
      <c r="A6667" s="156">
        <v>41916.958333317212</v>
      </c>
      <c r="B6667" s="155">
        <v>24</v>
      </c>
      <c r="C6667" s="153">
        <v>115.11220299999999</v>
      </c>
    </row>
    <row r="6668" spans="1:3" x14ac:dyDescent="0.3">
      <c r="A6668" s="156">
        <v>41917.041666650541</v>
      </c>
      <c r="B6668" s="155">
        <v>1</v>
      </c>
      <c r="C6668" s="153">
        <v>112.51013799999998</v>
      </c>
    </row>
    <row r="6669" spans="1:3" x14ac:dyDescent="0.3">
      <c r="A6669" s="156">
        <v>41917.083333317205</v>
      </c>
      <c r="B6669" s="155">
        <v>2</v>
      </c>
      <c r="C6669" s="153">
        <v>112.03070699999999</v>
      </c>
    </row>
    <row r="6670" spans="1:3" x14ac:dyDescent="0.3">
      <c r="A6670" s="156">
        <v>41917.124999983869</v>
      </c>
      <c r="B6670" s="155">
        <v>3</v>
      </c>
      <c r="C6670" s="153">
        <v>110.921971</v>
      </c>
    </row>
    <row r="6671" spans="1:3" x14ac:dyDescent="0.3">
      <c r="A6671" s="156">
        <v>41917.166666650533</v>
      </c>
      <c r="B6671" s="155">
        <v>4</v>
      </c>
      <c r="C6671" s="153">
        <v>110.037995</v>
      </c>
    </row>
    <row r="6672" spans="1:3" x14ac:dyDescent="0.3">
      <c r="A6672" s="156">
        <v>41917.208333317198</v>
      </c>
      <c r="B6672" s="155">
        <v>5</v>
      </c>
      <c r="C6672" s="153">
        <v>109.34709699999999</v>
      </c>
    </row>
    <row r="6673" spans="1:3" x14ac:dyDescent="0.3">
      <c r="A6673" s="156">
        <v>41917.249999983862</v>
      </c>
      <c r="B6673" s="155">
        <v>6</v>
      </c>
      <c r="C6673" s="153">
        <v>109.44563500000001</v>
      </c>
    </row>
    <row r="6674" spans="1:3" x14ac:dyDescent="0.3">
      <c r="A6674" s="156">
        <v>41917.291666650526</v>
      </c>
      <c r="B6674" s="155">
        <v>7</v>
      </c>
      <c r="C6674" s="153">
        <v>106.16818000000001</v>
      </c>
    </row>
    <row r="6675" spans="1:3" x14ac:dyDescent="0.3">
      <c r="A6675" s="156">
        <v>41917.33333331719</v>
      </c>
      <c r="B6675" s="155">
        <v>8</v>
      </c>
      <c r="C6675" s="153">
        <v>104.74736100000001</v>
      </c>
    </row>
    <row r="6676" spans="1:3" x14ac:dyDescent="0.3">
      <c r="A6676" s="156">
        <v>41917.374999983855</v>
      </c>
      <c r="B6676" s="155">
        <v>9</v>
      </c>
      <c r="C6676" s="153">
        <v>101.88725600000001</v>
      </c>
    </row>
    <row r="6677" spans="1:3" x14ac:dyDescent="0.3">
      <c r="A6677" s="156">
        <v>41917.416666650519</v>
      </c>
      <c r="B6677" s="155">
        <v>10</v>
      </c>
      <c r="C6677" s="153">
        <v>103.21441299999999</v>
      </c>
    </row>
    <row r="6678" spans="1:3" x14ac:dyDescent="0.3">
      <c r="A6678" s="156">
        <v>41917.458333317183</v>
      </c>
      <c r="B6678" s="155">
        <v>11</v>
      </c>
      <c r="C6678" s="153">
        <v>104.37572500000002</v>
      </c>
    </row>
    <row r="6679" spans="1:3" x14ac:dyDescent="0.3">
      <c r="A6679" s="156">
        <v>41917.499999983847</v>
      </c>
      <c r="B6679" s="155">
        <v>12</v>
      </c>
      <c r="C6679" s="153">
        <v>105.45493399999999</v>
      </c>
    </row>
    <row r="6680" spans="1:3" x14ac:dyDescent="0.3">
      <c r="A6680" s="156">
        <v>41917.541666650512</v>
      </c>
      <c r="B6680" s="155">
        <v>13</v>
      </c>
      <c r="C6680" s="153">
        <v>106.91672700000001</v>
      </c>
    </row>
    <row r="6681" spans="1:3" x14ac:dyDescent="0.3">
      <c r="A6681" s="156">
        <v>41917.583333317176</v>
      </c>
      <c r="B6681" s="155">
        <v>14</v>
      </c>
      <c r="C6681" s="153">
        <v>105.60835500000002</v>
      </c>
    </row>
    <row r="6682" spans="1:3" x14ac:dyDescent="0.3">
      <c r="A6682" s="156">
        <v>41917.62499998384</v>
      </c>
      <c r="B6682" s="155">
        <v>15</v>
      </c>
      <c r="C6682" s="153">
        <v>105.808896</v>
      </c>
    </row>
    <row r="6683" spans="1:3" x14ac:dyDescent="0.3">
      <c r="A6683" s="156">
        <v>41917.666666650504</v>
      </c>
      <c r="B6683" s="155">
        <v>16</v>
      </c>
      <c r="C6683" s="153">
        <v>107.76229999999998</v>
      </c>
    </row>
    <row r="6684" spans="1:3" x14ac:dyDescent="0.3">
      <c r="A6684" s="156">
        <v>41917.708333317169</v>
      </c>
      <c r="B6684" s="155">
        <v>17</v>
      </c>
      <c r="C6684" s="153">
        <v>106.87671999999999</v>
      </c>
    </row>
    <row r="6685" spans="1:3" x14ac:dyDescent="0.3">
      <c r="A6685" s="156">
        <v>41917.749999983833</v>
      </c>
      <c r="B6685" s="155">
        <v>18</v>
      </c>
      <c r="C6685" s="153">
        <v>105.294758</v>
      </c>
    </row>
    <row r="6686" spans="1:3" x14ac:dyDescent="0.3">
      <c r="A6686" s="156">
        <v>41917.791666650497</v>
      </c>
      <c r="B6686" s="155">
        <v>19</v>
      </c>
      <c r="C6686" s="153">
        <v>103.00600800000001</v>
      </c>
    </row>
    <row r="6687" spans="1:3" x14ac:dyDescent="0.3">
      <c r="A6687" s="156">
        <v>41917.833333317161</v>
      </c>
      <c r="B6687" s="155">
        <v>20</v>
      </c>
      <c r="C6687" s="153">
        <v>101.879006</v>
      </c>
    </row>
    <row r="6688" spans="1:3" x14ac:dyDescent="0.3">
      <c r="A6688" s="156">
        <v>41917.874999983826</v>
      </c>
      <c r="B6688" s="155">
        <v>21</v>
      </c>
      <c r="C6688" s="153">
        <v>104.17762100000002</v>
      </c>
    </row>
    <row r="6689" spans="1:3" x14ac:dyDescent="0.3">
      <c r="A6689" s="156">
        <v>41917.91666665049</v>
      </c>
      <c r="B6689" s="155">
        <v>22</v>
      </c>
      <c r="C6689" s="153">
        <v>105.11071700000001</v>
      </c>
    </row>
    <row r="6690" spans="1:3" x14ac:dyDescent="0.3">
      <c r="A6690" s="156">
        <v>41917.958333317154</v>
      </c>
      <c r="B6690" s="155">
        <v>23</v>
      </c>
      <c r="C6690" s="153">
        <v>104.66234100000001</v>
      </c>
    </row>
    <row r="6691" spans="1:3" x14ac:dyDescent="0.3">
      <c r="A6691" s="156">
        <v>41917.958333317154</v>
      </c>
      <c r="B6691" s="155">
        <v>24</v>
      </c>
      <c r="C6691" s="153">
        <v>105.551468</v>
      </c>
    </row>
    <row r="6692" spans="1:3" x14ac:dyDescent="0.3">
      <c r="A6692" s="156">
        <v>41918.041666650483</v>
      </c>
      <c r="B6692" s="155">
        <v>1</v>
      </c>
      <c r="C6692" s="153">
        <v>105.24234200000002</v>
      </c>
    </row>
    <row r="6693" spans="1:3" x14ac:dyDescent="0.3">
      <c r="A6693" s="156">
        <v>41918.083333317147</v>
      </c>
      <c r="B6693" s="155">
        <v>2</v>
      </c>
      <c r="C6693" s="153">
        <v>105.60736300000002</v>
      </c>
    </row>
    <row r="6694" spans="1:3" x14ac:dyDescent="0.3">
      <c r="A6694" s="156">
        <v>41918.124999983811</v>
      </c>
      <c r="B6694" s="155">
        <v>3</v>
      </c>
      <c r="C6694" s="153">
        <v>106.099692</v>
      </c>
    </row>
    <row r="6695" spans="1:3" x14ac:dyDescent="0.3">
      <c r="A6695" s="156">
        <v>41918.166666650475</v>
      </c>
      <c r="B6695" s="155">
        <v>4</v>
      </c>
      <c r="C6695" s="153">
        <v>106.53821000000002</v>
      </c>
    </row>
    <row r="6696" spans="1:3" x14ac:dyDescent="0.3">
      <c r="A6696" s="156">
        <v>41918.208333317139</v>
      </c>
      <c r="B6696" s="155">
        <v>5</v>
      </c>
      <c r="C6696" s="153">
        <v>108.19706500000001</v>
      </c>
    </row>
    <row r="6697" spans="1:3" x14ac:dyDescent="0.3">
      <c r="A6697" s="156">
        <v>41918.249999983804</v>
      </c>
      <c r="B6697" s="155">
        <v>6</v>
      </c>
      <c r="C6697" s="153">
        <v>115.751116</v>
      </c>
    </row>
    <row r="6698" spans="1:3" x14ac:dyDescent="0.3">
      <c r="A6698" s="156">
        <v>41918.291666650468</v>
      </c>
      <c r="B6698" s="155">
        <v>7</v>
      </c>
      <c r="C6698" s="153">
        <v>129.89971800000001</v>
      </c>
    </row>
    <row r="6699" spans="1:3" x14ac:dyDescent="0.3">
      <c r="A6699" s="156">
        <v>41918.333333317132</v>
      </c>
      <c r="B6699" s="155">
        <v>8</v>
      </c>
      <c r="C6699" s="153">
        <v>146.403614</v>
      </c>
    </row>
    <row r="6700" spans="1:3" x14ac:dyDescent="0.3">
      <c r="A6700" s="156">
        <v>41918.374999983796</v>
      </c>
      <c r="B6700" s="155">
        <v>9</v>
      </c>
      <c r="C6700" s="153">
        <v>156.91893899999999</v>
      </c>
    </row>
    <row r="6701" spans="1:3" x14ac:dyDescent="0.3">
      <c r="A6701" s="156">
        <v>41918.416666650461</v>
      </c>
      <c r="B6701" s="155">
        <v>10</v>
      </c>
      <c r="C6701" s="153">
        <v>165.87742399999999</v>
      </c>
    </row>
    <row r="6702" spans="1:3" x14ac:dyDescent="0.3">
      <c r="A6702" s="156">
        <v>41918.458333317125</v>
      </c>
      <c r="B6702" s="155">
        <v>11</v>
      </c>
      <c r="C6702" s="153">
        <v>172.489574</v>
      </c>
    </row>
    <row r="6703" spans="1:3" x14ac:dyDescent="0.3">
      <c r="A6703" s="156">
        <v>41918.499999983789</v>
      </c>
      <c r="B6703" s="155">
        <v>12</v>
      </c>
      <c r="C6703" s="153">
        <v>175.22333399999999</v>
      </c>
    </row>
    <row r="6704" spans="1:3" x14ac:dyDescent="0.3">
      <c r="A6704" s="156">
        <v>41918.541666650453</v>
      </c>
      <c r="B6704" s="155">
        <v>13</v>
      </c>
      <c r="C6704" s="153">
        <v>177.88937199999998</v>
      </c>
    </row>
    <row r="6705" spans="1:3" x14ac:dyDescent="0.3">
      <c r="A6705" s="156">
        <v>41918.583333317118</v>
      </c>
      <c r="B6705" s="155">
        <v>14</v>
      </c>
      <c r="C6705" s="153">
        <v>176.384986</v>
      </c>
    </row>
    <row r="6706" spans="1:3" x14ac:dyDescent="0.3">
      <c r="A6706" s="156">
        <v>41918.624999983782</v>
      </c>
      <c r="B6706" s="155">
        <v>15</v>
      </c>
      <c r="C6706" s="153">
        <v>172.54640999999998</v>
      </c>
    </row>
    <row r="6707" spans="1:3" x14ac:dyDescent="0.3">
      <c r="A6707" s="156">
        <v>41918.666666650446</v>
      </c>
      <c r="B6707" s="155">
        <v>16</v>
      </c>
      <c r="C6707" s="153">
        <v>172.851551</v>
      </c>
    </row>
    <row r="6708" spans="1:3" x14ac:dyDescent="0.3">
      <c r="A6708" s="156">
        <v>41918.70833331711</v>
      </c>
      <c r="B6708" s="155">
        <v>17</v>
      </c>
      <c r="C6708" s="153">
        <v>171.00327999999999</v>
      </c>
    </row>
    <row r="6709" spans="1:3" x14ac:dyDescent="0.3">
      <c r="A6709" s="156">
        <v>41918.749999983775</v>
      </c>
      <c r="B6709" s="155">
        <v>18</v>
      </c>
      <c r="C6709" s="153">
        <v>164.53774200000001</v>
      </c>
    </row>
    <row r="6710" spans="1:3" x14ac:dyDescent="0.3">
      <c r="A6710" s="156">
        <v>41918.791666650439</v>
      </c>
      <c r="B6710" s="155">
        <v>19</v>
      </c>
      <c r="C6710" s="153">
        <v>155.35233299999999</v>
      </c>
    </row>
    <row r="6711" spans="1:3" x14ac:dyDescent="0.3">
      <c r="A6711" s="156">
        <v>41918.833333317103</v>
      </c>
      <c r="B6711" s="155">
        <v>20</v>
      </c>
      <c r="C6711" s="153">
        <v>148.91442599999999</v>
      </c>
    </row>
    <row r="6712" spans="1:3" x14ac:dyDescent="0.3">
      <c r="A6712" s="156">
        <v>41918.874999983767</v>
      </c>
      <c r="B6712" s="155">
        <v>21</v>
      </c>
      <c r="C6712" s="153">
        <v>147.879099</v>
      </c>
    </row>
    <row r="6713" spans="1:3" x14ac:dyDescent="0.3">
      <c r="A6713" s="156">
        <v>41918.916666650432</v>
      </c>
      <c r="B6713" s="155">
        <v>22</v>
      </c>
      <c r="C6713" s="153">
        <v>148.50018</v>
      </c>
    </row>
    <row r="6714" spans="1:3" x14ac:dyDescent="0.3">
      <c r="A6714" s="156">
        <v>41918.958333317096</v>
      </c>
      <c r="B6714" s="155">
        <v>23</v>
      </c>
      <c r="C6714" s="153">
        <v>146.88778599999998</v>
      </c>
    </row>
    <row r="6715" spans="1:3" x14ac:dyDescent="0.3">
      <c r="A6715" s="156">
        <v>41918.958333317096</v>
      </c>
      <c r="B6715" s="155">
        <v>24</v>
      </c>
      <c r="C6715" s="153">
        <v>144.40776600000001</v>
      </c>
    </row>
    <row r="6716" spans="1:3" x14ac:dyDescent="0.3">
      <c r="A6716" s="156">
        <v>41919.041666650424</v>
      </c>
      <c r="B6716" s="155">
        <v>1</v>
      </c>
      <c r="C6716" s="153">
        <v>139.63530399999999</v>
      </c>
    </row>
    <row r="6717" spans="1:3" x14ac:dyDescent="0.3">
      <c r="A6717" s="156">
        <v>41919.083333317089</v>
      </c>
      <c r="B6717" s="155">
        <v>2</v>
      </c>
      <c r="C6717" s="153">
        <v>137.057749</v>
      </c>
    </row>
    <row r="6718" spans="1:3" x14ac:dyDescent="0.3">
      <c r="A6718" s="156">
        <v>41919.124999983753</v>
      </c>
      <c r="B6718" s="155">
        <v>3</v>
      </c>
      <c r="C6718" s="153">
        <v>134.06678299999999</v>
      </c>
    </row>
    <row r="6719" spans="1:3" x14ac:dyDescent="0.3">
      <c r="A6719" s="156">
        <v>41919.166666650417</v>
      </c>
      <c r="B6719" s="155">
        <v>4</v>
      </c>
      <c r="C6719" s="153">
        <v>131.053876</v>
      </c>
    </row>
    <row r="6720" spans="1:3" x14ac:dyDescent="0.3">
      <c r="A6720" s="156">
        <v>41919.208333317081</v>
      </c>
      <c r="B6720" s="155">
        <v>5</v>
      </c>
      <c r="C6720" s="153">
        <v>130.13039000000001</v>
      </c>
    </row>
    <row r="6721" spans="1:3" x14ac:dyDescent="0.3">
      <c r="A6721" s="156">
        <v>41919.249999983746</v>
      </c>
      <c r="B6721" s="155">
        <v>6</v>
      </c>
      <c r="C6721" s="153">
        <v>136.88006199999998</v>
      </c>
    </row>
    <row r="6722" spans="1:3" x14ac:dyDescent="0.3">
      <c r="A6722" s="156">
        <v>41919.29166665041</v>
      </c>
      <c r="B6722" s="155">
        <v>7</v>
      </c>
      <c r="C6722" s="153">
        <v>146.49825099999998</v>
      </c>
    </row>
    <row r="6723" spans="1:3" x14ac:dyDescent="0.3">
      <c r="A6723" s="156">
        <v>41919.333333317074</v>
      </c>
      <c r="B6723" s="155">
        <v>8</v>
      </c>
      <c r="C6723" s="153">
        <v>159.54486199999999</v>
      </c>
    </row>
    <row r="6724" spans="1:3" x14ac:dyDescent="0.3">
      <c r="A6724" s="156">
        <v>41919.374999983738</v>
      </c>
      <c r="B6724" s="155">
        <v>9</v>
      </c>
      <c r="C6724" s="153">
        <v>166.14012000000002</v>
      </c>
    </row>
    <row r="6725" spans="1:3" x14ac:dyDescent="0.3">
      <c r="A6725" s="156">
        <v>41919.416666650402</v>
      </c>
      <c r="B6725" s="155">
        <v>10</v>
      </c>
      <c r="C6725" s="153">
        <v>172.59877</v>
      </c>
    </row>
    <row r="6726" spans="1:3" x14ac:dyDescent="0.3">
      <c r="A6726" s="156">
        <v>41919.458333317067</v>
      </c>
      <c r="B6726" s="155">
        <v>11</v>
      </c>
      <c r="C6726" s="153">
        <v>175.339777</v>
      </c>
    </row>
    <row r="6727" spans="1:3" x14ac:dyDescent="0.3">
      <c r="A6727" s="156">
        <v>41919.499999983731</v>
      </c>
      <c r="B6727" s="155">
        <v>12</v>
      </c>
      <c r="C6727" s="153">
        <v>180.40759700000001</v>
      </c>
    </row>
    <row r="6728" spans="1:3" x14ac:dyDescent="0.3">
      <c r="A6728" s="156">
        <v>41919.541666650395</v>
      </c>
      <c r="B6728" s="155">
        <v>13</v>
      </c>
      <c r="C6728" s="153">
        <v>179.213593</v>
      </c>
    </row>
    <row r="6729" spans="1:3" x14ac:dyDescent="0.3">
      <c r="A6729" s="156">
        <v>41919.583333317059</v>
      </c>
      <c r="B6729" s="155">
        <v>14</v>
      </c>
      <c r="C6729" s="153">
        <v>177.07477599999999</v>
      </c>
    </row>
    <row r="6730" spans="1:3" x14ac:dyDescent="0.3">
      <c r="A6730" s="156">
        <v>41919.624999983724</v>
      </c>
      <c r="B6730" s="155">
        <v>15</v>
      </c>
      <c r="C6730" s="153">
        <v>175.64855399999999</v>
      </c>
    </row>
    <row r="6731" spans="1:3" x14ac:dyDescent="0.3">
      <c r="A6731" s="156">
        <v>41919.666666650388</v>
      </c>
      <c r="B6731" s="155">
        <v>16</v>
      </c>
      <c r="C6731" s="153">
        <v>174.18337499999998</v>
      </c>
    </row>
    <row r="6732" spans="1:3" x14ac:dyDescent="0.3">
      <c r="A6732" s="156">
        <v>41919.708333317052</v>
      </c>
      <c r="B6732" s="155">
        <v>17</v>
      </c>
      <c r="C6732" s="153">
        <v>170.971161</v>
      </c>
    </row>
    <row r="6733" spans="1:3" x14ac:dyDescent="0.3">
      <c r="A6733" s="156">
        <v>41919.749999983716</v>
      </c>
      <c r="B6733" s="155">
        <v>18</v>
      </c>
      <c r="C6733" s="153">
        <v>161.940606</v>
      </c>
    </row>
    <row r="6734" spans="1:3" x14ac:dyDescent="0.3">
      <c r="A6734" s="156">
        <v>41919.791666650381</v>
      </c>
      <c r="B6734" s="155">
        <v>19</v>
      </c>
      <c r="C6734" s="153">
        <v>154.18833999999998</v>
      </c>
    </row>
    <row r="6735" spans="1:3" x14ac:dyDescent="0.3">
      <c r="A6735" s="156">
        <v>41919.833333317045</v>
      </c>
      <c r="B6735" s="155">
        <v>20</v>
      </c>
      <c r="C6735" s="153">
        <v>147.542145</v>
      </c>
    </row>
    <row r="6736" spans="1:3" x14ac:dyDescent="0.3">
      <c r="A6736" s="156">
        <v>41919.874999983709</v>
      </c>
      <c r="B6736" s="155">
        <v>21</v>
      </c>
      <c r="C6736" s="153">
        <v>147.059</v>
      </c>
    </row>
    <row r="6737" spans="1:3" x14ac:dyDescent="0.3">
      <c r="A6737" s="156">
        <v>41919.916666650373</v>
      </c>
      <c r="B6737" s="155">
        <v>22</v>
      </c>
      <c r="C6737" s="153">
        <v>148.671053</v>
      </c>
    </row>
    <row r="6738" spans="1:3" x14ac:dyDescent="0.3">
      <c r="A6738" s="156">
        <v>41919.958333317038</v>
      </c>
      <c r="B6738" s="155">
        <v>23</v>
      </c>
      <c r="C6738" s="153">
        <v>146.68323600000002</v>
      </c>
    </row>
    <row r="6739" spans="1:3" x14ac:dyDescent="0.3">
      <c r="A6739" s="156">
        <v>41919.958333317038</v>
      </c>
      <c r="B6739" s="155">
        <v>24</v>
      </c>
      <c r="C6739" s="153">
        <v>144.62276699999998</v>
      </c>
    </row>
    <row r="6740" spans="1:3" x14ac:dyDescent="0.3">
      <c r="A6740" s="156">
        <v>41920.041666650366</v>
      </c>
      <c r="B6740" s="155">
        <v>1</v>
      </c>
      <c r="C6740" s="153">
        <v>139.844077</v>
      </c>
    </row>
    <row r="6741" spans="1:3" x14ac:dyDescent="0.3">
      <c r="A6741" s="156">
        <v>41920.08333331703</v>
      </c>
      <c r="B6741" s="155">
        <v>2</v>
      </c>
      <c r="C6741" s="153">
        <v>134.87036699999999</v>
      </c>
    </row>
    <row r="6742" spans="1:3" x14ac:dyDescent="0.3">
      <c r="A6742" s="156">
        <v>41920.124999983695</v>
      </c>
      <c r="B6742" s="155">
        <v>3</v>
      </c>
      <c r="C6742" s="153">
        <v>130.71287900000002</v>
      </c>
    </row>
    <row r="6743" spans="1:3" x14ac:dyDescent="0.3">
      <c r="A6743" s="156">
        <v>41920.166666650359</v>
      </c>
      <c r="B6743" s="155">
        <v>4</v>
      </c>
      <c r="C6743" s="153">
        <v>131.242401</v>
      </c>
    </row>
    <row r="6744" spans="1:3" x14ac:dyDescent="0.3">
      <c r="A6744" s="156">
        <v>41920.208333317023</v>
      </c>
      <c r="B6744" s="155">
        <v>5</v>
      </c>
      <c r="C6744" s="153">
        <v>129.29221100000001</v>
      </c>
    </row>
    <row r="6745" spans="1:3" x14ac:dyDescent="0.3">
      <c r="A6745" s="156">
        <v>41920.249999983687</v>
      </c>
      <c r="B6745" s="155">
        <v>6</v>
      </c>
      <c r="C6745" s="153">
        <v>135.131767</v>
      </c>
    </row>
    <row r="6746" spans="1:3" x14ac:dyDescent="0.3">
      <c r="A6746" s="156">
        <v>41920.291666650352</v>
      </c>
      <c r="B6746" s="155">
        <v>7</v>
      </c>
      <c r="C6746" s="153">
        <v>145.57999100000001</v>
      </c>
    </row>
    <row r="6747" spans="1:3" x14ac:dyDescent="0.3">
      <c r="A6747" s="156">
        <v>41920.333333317016</v>
      </c>
      <c r="B6747" s="155">
        <v>8</v>
      </c>
      <c r="C6747" s="153">
        <v>156.33354999999997</v>
      </c>
    </row>
    <row r="6748" spans="1:3" x14ac:dyDescent="0.3">
      <c r="A6748" s="156">
        <v>41920.37499998368</v>
      </c>
      <c r="B6748" s="155">
        <v>9</v>
      </c>
      <c r="C6748" s="153">
        <v>164.25153400000002</v>
      </c>
    </row>
    <row r="6749" spans="1:3" x14ac:dyDescent="0.3">
      <c r="A6749" s="156">
        <v>41920.416666650344</v>
      </c>
      <c r="B6749" s="155">
        <v>10</v>
      </c>
      <c r="C6749" s="153">
        <v>169.94929199999999</v>
      </c>
    </row>
    <row r="6750" spans="1:3" x14ac:dyDescent="0.3">
      <c r="A6750" s="156">
        <v>41920.458333317009</v>
      </c>
      <c r="B6750" s="155">
        <v>11</v>
      </c>
      <c r="C6750" s="153">
        <v>172.785875</v>
      </c>
    </row>
    <row r="6751" spans="1:3" x14ac:dyDescent="0.3">
      <c r="A6751" s="156">
        <v>41920.499999983673</v>
      </c>
      <c r="B6751" s="155">
        <v>12</v>
      </c>
      <c r="C6751" s="153">
        <v>176.08649399999999</v>
      </c>
    </row>
    <row r="6752" spans="1:3" x14ac:dyDescent="0.3">
      <c r="A6752" s="156">
        <v>41920.541666650337</v>
      </c>
      <c r="B6752" s="155">
        <v>13</v>
      </c>
      <c r="C6752" s="153">
        <v>178.409222</v>
      </c>
    </row>
    <row r="6753" spans="1:3" x14ac:dyDescent="0.3">
      <c r="A6753" s="156">
        <v>41920.583333317001</v>
      </c>
      <c r="B6753" s="155">
        <v>14</v>
      </c>
      <c r="C6753" s="153">
        <v>176.463527</v>
      </c>
    </row>
    <row r="6754" spans="1:3" x14ac:dyDescent="0.3">
      <c r="A6754" s="156">
        <v>41920.624999983665</v>
      </c>
      <c r="B6754" s="155">
        <v>15</v>
      </c>
      <c r="C6754" s="153">
        <v>174.700231</v>
      </c>
    </row>
    <row r="6755" spans="1:3" x14ac:dyDescent="0.3">
      <c r="A6755" s="156">
        <v>41920.66666665033</v>
      </c>
      <c r="B6755" s="155">
        <v>16</v>
      </c>
      <c r="C6755" s="153">
        <v>171.751588</v>
      </c>
    </row>
    <row r="6756" spans="1:3" x14ac:dyDescent="0.3">
      <c r="A6756" s="156">
        <v>41920.708333316994</v>
      </c>
      <c r="B6756" s="155">
        <v>17</v>
      </c>
      <c r="C6756" s="153">
        <v>168.719345</v>
      </c>
    </row>
    <row r="6757" spans="1:3" x14ac:dyDescent="0.3">
      <c r="A6757" s="156">
        <v>41920.749999983658</v>
      </c>
      <c r="B6757" s="155">
        <v>18</v>
      </c>
      <c r="C6757" s="153">
        <v>160.19682799999998</v>
      </c>
    </row>
    <row r="6758" spans="1:3" x14ac:dyDescent="0.3">
      <c r="A6758" s="156">
        <v>41920.791666650322</v>
      </c>
      <c r="B6758" s="155">
        <v>19</v>
      </c>
      <c r="C6758" s="153">
        <v>152.415389</v>
      </c>
    </row>
    <row r="6759" spans="1:3" x14ac:dyDescent="0.3">
      <c r="A6759" s="156">
        <v>41920.833333316987</v>
      </c>
      <c r="B6759" s="155">
        <v>20</v>
      </c>
      <c r="C6759" s="153">
        <v>148.58293700000002</v>
      </c>
    </row>
    <row r="6760" spans="1:3" x14ac:dyDescent="0.3">
      <c r="A6760" s="156">
        <v>41920.874999983651</v>
      </c>
      <c r="B6760" s="155">
        <v>21</v>
      </c>
      <c r="C6760" s="153">
        <v>148.54716599999998</v>
      </c>
    </row>
    <row r="6761" spans="1:3" x14ac:dyDescent="0.3">
      <c r="A6761" s="156">
        <v>41920.916666650315</v>
      </c>
      <c r="B6761" s="155">
        <v>22</v>
      </c>
      <c r="C6761" s="153">
        <v>149.41022900000002</v>
      </c>
    </row>
    <row r="6762" spans="1:3" x14ac:dyDescent="0.3">
      <c r="A6762" s="156">
        <v>41920.958333316979</v>
      </c>
      <c r="B6762" s="155">
        <v>23</v>
      </c>
      <c r="C6762" s="153">
        <v>147.50132500000001</v>
      </c>
    </row>
    <row r="6763" spans="1:3" x14ac:dyDescent="0.3">
      <c r="A6763" s="156">
        <v>41920.958333316979</v>
      </c>
      <c r="B6763" s="155">
        <v>24</v>
      </c>
      <c r="C6763" s="153">
        <v>145.75222499999998</v>
      </c>
    </row>
    <row r="6764" spans="1:3" x14ac:dyDescent="0.3">
      <c r="A6764" s="156">
        <v>41921.041666650308</v>
      </c>
      <c r="B6764" s="155">
        <v>1</v>
      </c>
      <c r="C6764" s="153">
        <v>142.30056400000001</v>
      </c>
    </row>
    <row r="6765" spans="1:3" x14ac:dyDescent="0.3">
      <c r="A6765" s="156">
        <v>41921.083333316972</v>
      </c>
      <c r="B6765" s="155">
        <v>2</v>
      </c>
      <c r="C6765" s="153">
        <v>138.56485800000002</v>
      </c>
    </row>
    <row r="6766" spans="1:3" x14ac:dyDescent="0.3">
      <c r="A6766" s="156">
        <v>41921.124999983636</v>
      </c>
      <c r="B6766" s="155">
        <v>3</v>
      </c>
      <c r="C6766" s="153">
        <v>135.11667399999999</v>
      </c>
    </row>
    <row r="6767" spans="1:3" x14ac:dyDescent="0.3">
      <c r="A6767" s="156">
        <v>41921.166666650301</v>
      </c>
      <c r="B6767" s="155">
        <v>4</v>
      </c>
      <c r="C6767" s="153">
        <v>132.895645</v>
      </c>
    </row>
    <row r="6768" spans="1:3" x14ac:dyDescent="0.3">
      <c r="A6768" s="156">
        <v>41921.208333316965</v>
      </c>
      <c r="B6768" s="155">
        <v>5</v>
      </c>
      <c r="C6768" s="153">
        <v>130.210227</v>
      </c>
    </row>
    <row r="6769" spans="1:3" x14ac:dyDescent="0.3">
      <c r="A6769" s="156">
        <v>41921.249999983629</v>
      </c>
      <c r="B6769" s="155">
        <v>6</v>
      </c>
      <c r="C6769" s="153">
        <v>136.06772899999999</v>
      </c>
    </row>
    <row r="6770" spans="1:3" x14ac:dyDescent="0.3">
      <c r="A6770" s="156">
        <v>41921.291666650293</v>
      </c>
      <c r="B6770" s="155">
        <v>7</v>
      </c>
      <c r="C6770" s="153">
        <v>147.43850700000002</v>
      </c>
    </row>
    <row r="6771" spans="1:3" x14ac:dyDescent="0.3">
      <c r="A6771" s="156">
        <v>41921.333333316958</v>
      </c>
      <c r="B6771" s="155">
        <v>8</v>
      </c>
      <c r="C6771" s="153">
        <v>161.05003299999998</v>
      </c>
    </row>
    <row r="6772" spans="1:3" x14ac:dyDescent="0.3">
      <c r="A6772" s="156">
        <v>41921.374999983622</v>
      </c>
      <c r="B6772" s="155">
        <v>9</v>
      </c>
      <c r="C6772" s="153">
        <v>169.70394300000001</v>
      </c>
    </row>
    <row r="6773" spans="1:3" x14ac:dyDescent="0.3">
      <c r="A6773" s="156">
        <v>41921.416666650286</v>
      </c>
      <c r="B6773" s="155">
        <v>10</v>
      </c>
      <c r="C6773" s="153">
        <v>174.84081399999997</v>
      </c>
    </row>
    <row r="6774" spans="1:3" x14ac:dyDescent="0.3">
      <c r="A6774" s="156">
        <v>41921.45833331695</v>
      </c>
      <c r="B6774" s="155">
        <v>11</v>
      </c>
      <c r="C6774" s="153">
        <v>177.722238</v>
      </c>
    </row>
    <row r="6775" spans="1:3" x14ac:dyDescent="0.3">
      <c r="A6775" s="156">
        <v>41921.499999983615</v>
      </c>
      <c r="B6775" s="155">
        <v>12</v>
      </c>
      <c r="C6775" s="153">
        <v>177.49018100000001</v>
      </c>
    </row>
    <row r="6776" spans="1:3" x14ac:dyDescent="0.3">
      <c r="A6776" s="156">
        <v>41921.541666650279</v>
      </c>
      <c r="B6776" s="155">
        <v>13</v>
      </c>
      <c r="C6776" s="153">
        <v>178.413859</v>
      </c>
    </row>
    <row r="6777" spans="1:3" x14ac:dyDescent="0.3">
      <c r="A6777" s="156">
        <v>41921.583333316943</v>
      </c>
      <c r="B6777" s="155">
        <v>14</v>
      </c>
      <c r="C6777" s="153">
        <v>177.00546799999998</v>
      </c>
    </row>
    <row r="6778" spans="1:3" x14ac:dyDescent="0.3">
      <c r="A6778" s="156">
        <v>41921.624999983607</v>
      </c>
      <c r="B6778" s="155">
        <v>15</v>
      </c>
      <c r="C6778" s="153">
        <v>173.26993100000001</v>
      </c>
    </row>
    <row r="6779" spans="1:3" x14ac:dyDescent="0.3">
      <c r="A6779" s="156">
        <v>41921.666666650272</v>
      </c>
      <c r="B6779" s="155">
        <v>16</v>
      </c>
      <c r="C6779" s="153">
        <v>173.39621999999997</v>
      </c>
    </row>
    <row r="6780" spans="1:3" x14ac:dyDescent="0.3">
      <c r="A6780" s="156">
        <v>41921.708333316936</v>
      </c>
      <c r="B6780" s="155">
        <v>17</v>
      </c>
      <c r="C6780" s="153">
        <v>170.65633599999998</v>
      </c>
    </row>
    <row r="6781" spans="1:3" x14ac:dyDescent="0.3">
      <c r="A6781" s="156">
        <v>41921.7499999836</v>
      </c>
      <c r="B6781" s="155">
        <v>18</v>
      </c>
      <c r="C6781" s="153">
        <v>163.43086199999999</v>
      </c>
    </row>
    <row r="6782" spans="1:3" x14ac:dyDescent="0.3">
      <c r="A6782" s="156">
        <v>41921.791666650264</v>
      </c>
      <c r="B6782" s="155">
        <v>19</v>
      </c>
      <c r="C6782" s="153">
        <v>153.54242699999998</v>
      </c>
    </row>
    <row r="6783" spans="1:3" x14ac:dyDescent="0.3">
      <c r="A6783" s="156">
        <v>41921.833333316928</v>
      </c>
      <c r="B6783" s="155">
        <v>20</v>
      </c>
      <c r="C6783" s="153">
        <v>147.59727699999999</v>
      </c>
    </row>
    <row r="6784" spans="1:3" x14ac:dyDescent="0.3">
      <c r="A6784" s="156">
        <v>41921.874999983593</v>
      </c>
      <c r="B6784" s="155">
        <v>21</v>
      </c>
      <c r="C6784" s="153">
        <v>145.97306599999999</v>
      </c>
    </row>
    <row r="6785" spans="1:3" x14ac:dyDescent="0.3">
      <c r="A6785" s="156">
        <v>41921.916666650257</v>
      </c>
      <c r="B6785" s="155">
        <v>22</v>
      </c>
      <c r="C6785" s="153">
        <v>146.36326700000001</v>
      </c>
    </row>
    <row r="6786" spans="1:3" x14ac:dyDescent="0.3">
      <c r="A6786" s="156">
        <v>41921.958333316921</v>
      </c>
      <c r="B6786" s="155">
        <v>23</v>
      </c>
      <c r="C6786" s="153">
        <v>145.64847499999999</v>
      </c>
    </row>
    <row r="6787" spans="1:3" x14ac:dyDescent="0.3">
      <c r="A6787" s="156">
        <v>41921.958333316921</v>
      </c>
      <c r="B6787" s="155">
        <v>24</v>
      </c>
      <c r="C6787" s="153">
        <v>143.40563399999999</v>
      </c>
    </row>
    <row r="6788" spans="1:3" x14ac:dyDescent="0.3">
      <c r="A6788" s="156">
        <v>41922.04166665025</v>
      </c>
      <c r="B6788" s="155">
        <v>1</v>
      </c>
      <c r="C6788" s="153">
        <v>139.629785</v>
      </c>
    </row>
    <row r="6789" spans="1:3" x14ac:dyDescent="0.3">
      <c r="A6789" s="156">
        <v>41922.083333316914</v>
      </c>
      <c r="B6789" s="155">
        <v>2</v>
      </c>
      <c r="C6789" s="153">
        <v>136.73604</v>
      </c>
    </row>
    <row r="6790" spans="1:3" x14ac:dyDescent="0.3">
      <c r="A6790" s="156">
        <v>41922.124999983578</v>
      </c>
      <c r="B6790" s="155">
        <v>3</v>
      </c>
      <c r="C6790" s="153">
        <v>133.536539</v>
      </c>
    </row>
    <row r="6791" spans="1:3" x14ac:dyDescent="0.3">
      <c r="A6791" s="156">
        <v>41922.166666650242</v>
      </c>
      <c r="B6791" s="155">
        <v>4</v>
      </c>
      <c r="C6791" s="153">
        <v>131.227542</v>
      </c>
    </row>
    <row r="6792" spans="1:3" x14ac:dyDescent="0.3">
      <c r="A6792" s="156">
        <v>41922.208333316907</v>
      </c>
      <c r="B6792" s="155">
        <v>5</v>
      </c>
      <c r="C6792" s="153">
        <v>128.03352999999998</v>
      </c>
    </row>
    <row r="6793" spans="1:3" x14ac:dyDescent="0.3">
      <c r="A6793" s="156">
        <v>41922.249999983571</v>
      </c>
      <c r="B6793" s="155">
        <v>6</v>
      </c>
      <c r="C6793" s="153">
        <v>134.06064000000001</v>
      </c>
    </row>
    <row r="6794" spans="1:3" x14ac:dyDescent="0.3">
      <c r="A6794" s="156">
        <v>41922.291666650235</v>
      </c>
      <c r="B6794" s="155">
        <v>7</v>
      </c>
      <c r="C6794" s="153">
        <v>142.31424000000001</v>
      </c>
    </row>
    <row r="6795" spans="1:3" x14ac:dyDescent="0.3">
      <c r="A6795" s="156">
        <v>41922.333333316899</v>
      </c>
      <c r="B6795" s="155">
        <v>8</v>
      </c>
      <c r="C6795" s="153">
        <v>152.913882</v>
      </c>
    </row>
    <row r="6796" spans="1:3" x14ac:dyDescent="0.3">
      <c r="A6796" s="156">
        <v>41922.374999983564</v>
      </c>
      <c r="B6796" s="155">
        <v>9</v>
      </c>
      <c r="C6796" s="153">
        <v>161.904574</v>
      </c>
    </row>
    <row r="6797" spans="1:3" x14ac:dyDescent="0.3">
      <c r="A6797" s="156">
        <v>41922.416666650228</v>
      </c>
      <c r="B6797" s="155">
        <v>10</v>
      </c>
      <c r="C6797" s="153">
        <v>167.81688</v>
      </c>
    </row>
    <row r="6798" spans="1:3" x14ac:dyDescent="0.3">
      <c r="A6798" s="156">
        <v>41922.458333316892</v>
      </c>
      <c r="B6798" s="155">
        <v>11</v>
      </c>
      <c r="C6798" s="153">
        <v>173.15082799999999</v>
      </c>
    </row>
    <row r="6799" spans="1:3" x14ac:dyDescent="0.3">
      <c r="A6799" s="156">
        <v>41922.499999983556</v>
      </c>
      <c r="B6799" s="155">
        <v>12</v>
      </c>
      <c r="C6799" s="153">
        <v>176.53907899999999</v>
      </c>
    </row>
    <row r="6800" spans="1:3" x14ac:dyDescent="0.3">
      <c r="A6800" s="156">
        <v>41922.541666650221</v>
      </c>
      <c r="B6800" s="155">
        <v>13</v>
      </c>
      <c r="C6800" s="153">
        <v>178.15669599999998</v>
      </c>
    </row>
    <row r="6801" spans="1:3" x14ac:dyDescent="0.3">
      <c r="A6801" s="156">
        <v>41922.583333316885</v>
      </c>
      <c r="B6801" s="155">
        <v>14</v>
      </c>
      <c r="C6801" s="153">
        <v>175.22058099999998</v>
      </c>
    </row>
    <row r="6802" spans="1:3" x14ac:dyDescent="0.3">
      <c r="A6802" s="156">
        <v>41922.624999983549</v>
      </c>
      <c r="B6802" s="155">
        <v>15</v>
      </c>
      <c r="C6802" s="153">
        <v>173.58434500000001</v>
      </c>
    </row>
    <row r="6803" spans="1:3" x14ac:dyDescent="0.3">
      <c r="A6803" s="156">
        <v>41922.666666650213</v>
      </c>
      <c r="B6803" s="155">
        <v>16</v>
      </c>
      <c r="C6803" s="153">
        <v>169.66079999999999</v>
      </c>
    </row>
    <row r="6804" spans="1:3" x14ac:dyDescent="0.3">
      <c r="A6804" s="156">
        <v>41922.708333316878</v>
      </c>
      <c r="B6804" s="155">
        <v>17</v>
      </c>
      <c r="C6804" s="153">
        <v>164.16130199999998</v>
      </c>
    </row>
    <row r="6805" spans="1:3" x14ac:dyDescent="0.3">
      <c r="A6805" s="156">
        <v>41922.749999983542</v>
      </c>
      <c r="B6805" s="155">
        <v>18</v>
      </c>
      <c r="C6805" s="153">
        <v>155.69238999999999</v>
      </c>
    </row>
    <row r="6806" spans="1:3" x14ac:dyDescent="0.3">
      <c r="A6806" s="156">
        <v>41922.791666650206</v>
      </c>
      <c r="B6806" s="155">
        <v>19</v>
      </c>
      <c r="C6806" s="153">
        <v>145.29241299999998</v>
      </c>
    </row>
    <row r="6807" spans="1:3" x14ac:dyDescent="0.3">
      <c r="A6807" s="156">
        <v>41922.83333331687</v>
      </c>
      <c r="B6807" s="155">
        <v>20</v>
      </c>
      <c r="C6807" s="153">
        <v>139.80998</v>
      </c>
    </row>
    <row r="6808" spans="1:3" x14ac:dyDescent="0.3">
      <c r="A6808" s="156">
        <v>41922.874999983535</v>
      </c>
      <c r="B6808" s="155">
        <v>21</v>
      </c>
      <c r="C6808" s="153">
        <v>137.22325300000003</v>
      </c>
    </row>
    <row r="6809" spans="1:3" x14ac:dyDescent="0.3">
      <c r="A6809" s="156">
        <v>41922.916666650199</v>
      </c>
      <c r="B6809" s="155">
        <v>22</v>
      </c>
      <c r="C6809" s="153">
        <v>137.14969400000001</v>
      </c>
    </row>
    <row r="6810" spans="1:3" x14ac:dyDescent="0.3">
      <c r="A6810" s="156">
        <v>41922.958333316863</v>
      </c>
      <c r="B6810" s="155">
        <v>23</v>
      </c>
      <c r="C6810" s="153">
        <v>135.67266800000002</v>
      </c>
    </row>
    <row r="6811" spans="1:3" x14ac:dyDescent="0.3">
      <c r="A6811" s="156">
        <v>41922.958333316863</v>
      </c>
      <c r="B6811" s="155">
        <v>24</v>
      </c>
      <c r="C6811" s="153">
        <v>132.79323199999999</v>
      </c>
    </row>
    <row r="6812" spans="1:3" x14ac:dyDescent="0.3">
      <c r="A6812" s="156">
        <v>41923.041666650191</v>
      </c>
      <c r="B6812" s="155">
        <v>1</v>
      </c>
      <c r="C6812" s="153">
        <v>128.93670700000001</v>
      </c>
    </row>
    <row r="6813" spans="1:3" x14ac:dyDescent="0.3">
      <c r="A6813" s="156">
        <v>41923.083333316856</v>
      </c>
      <c r="B6813" s="155">
        <v>2</v>
      </c>
      <c r="C6813" s="153">
        <v>125.57978399999999</v>
      </c>
    </row>
    <row r="6814" spans="1:3" x14ac:dyDescent="0.3">
      <c r="A6814" s="156">
        <v>41923.12499998352</v>
      </c>
      <c r="B6814" s="155">
        <v>3</v>
      </c>
      <c r="C6814" s="153">
        <v>122.31680999999999</v>
      </c>
    </row>
    <row r="6815" spans="1:3" x14ac:dyDescent="0.3">
      <c r="A6815" s="156">
        <v>41923.166666650184</v>
      </c>
      <c r="B6815" s="155">
        <v>4</v>
      </c>
      <c r="C6815" s="153">
        <v>120.19358399999999</v>
      </c>
    </row>
    <row r="6816" spans="1:3" x14ac:dyDescent="0.3">
      <c r="A6816" s="156">
        <v>41923.208333316848</v>
      </c>
      <c r="B6816" s="155">
        <v>5</v>
      </c>
      <c r="C6816" s="153">
        <v>118.243453</v>
      </c>
    </row>
    <row r="6817" spans="1:3" x14ac:dyDescent="0.3">
      <c r="A6817" s="156">
        <v>41923.249999983513</v>
      </c>
      <c r="B6817" s="155">
        <v>6</v>
      </c>
      <c r="C6817" s="153">
        <v>119.73732099999999</v>
      </c>
    </row>
    <row r="6818" spans="1:3" x14ac:dyDescent="0.3">
      <c r="A6818" s="156">
        <v>41923.291666650177</v>
      </c>
      <c r="B6818" s="155">
        <v>7</v>
      </c>
      <c r="C6818" s="153">
        <v>123.13004699999999</v>
      </c>
    </row>
    <row r="6819" spans="1:3" x14ac:dyDescent="0.3">
      <c r="A6819" s="156">
        <v>41923.333333316841</v>
      </c>
      <c r="B6819" s="155">
        <v>8</v>
      </c>
      <c r="C6819" s="153">
        <v>127.78894799999999</v>
      </c>
    </row>
    <row r="6820" spans="1:3" x14ac:dyDescent="0.3">
      <c r="A6820" s="156">
        <v>41923.374999983505</v>
      </c>
      <c r="B6820" s="155">
        <v>9</v>
      </c>
      <c r="C6820" s="153">
        <v>129.04373200000001</v>
      </c>
    </row>
    <row r="6821" spans="1:3" x14ac:dyDescent="0.3">
      <c r="A6821" s="156">
        <v>41923.41666665017</v>
      </c>
      <c r="B6821" s="155">
        <v>10</v>
      </c>
      <c r="C6821" s="153">
        <v>129.60394200000002</v>
      </c>
    </row>
    <row r="6822" spans="1:3" x14ac:dyDescent="0.3">
      <c r="A6822" s="156">
        <v>41923.458333316834</v>
      </c>
      <c r="B6822" s="155">
        <v>11</v>
      </c>
      <c r="C6822" s="153">
        <v>130.343614</v>
      </c>
    </row>
    <row r="6823" spans="1:3" x14ac:dyDescent="0.3">
      <c r="A6823" s="156">
        <v>41923.499999983498</v>
      </c>
      <c r="B6823" s="155">
        <v>12</v>
      </c>
      <c r="C6823" s="153">
        <v>128.428741</v>
      </c>
    </row>
    <row r="6824" spans="1:3" x14ac:dyDescent="0.3">
      <c r="A6824" s="156">
        <v>41923.541666650162</v>
      </c>
      <c r="B6824" s="155">
        <v>13</v>
      </c>
      <c r="C6824" s="153">
        <v>131.66118800000001</v>
      </c>
    </row>
    <row r="6825" spans="1:3" x14ac:dyDescent="0.3">
      <c r="A6825" s="156">
        <v>41923.583333316827</v>
      </c>
      <c r="B6825" s="155">
        <v>14</v>
      </c>
      <c r="C6825" s="153">
        <v>129.74566799999999</v>
      </c>
    </row>
    <row r="6826" spans="1:3" x14ac:dyDescent="0.3">
      <c r="A6826" s="156">
        <v>41923.624999983491</v>
      </c>
      <c r="B6826" s="155">
        <v>15</v>
      </c>
      <c r="C6826" s="153">
        <v>127.33512200000001</v>
      </c>
    </row>
    <row r="6827" spans="1:3" x14ac:dyDescent="0.3">
      <c r="A6827" s="156">
        <v>41923.666666650155</v>
      </c>
      <c r="B6827" s="155">
        <v>16</v>
      </c>
      <c r="C6827" s="153">
        <v>125.960155</v>
      </c>
    </row>
    <row r="6828" spans="1:3" x14ac:dyDescent="0.3">
      <c r="A6828" s="156">
        <v>41923.708333316819</v>
      </c>
      <c r="B6828" s="155">
        <v>17</v>
      </c>
      <c r="C6828" s="153">
        <v>120.782276</v>
      </c>
    </row>
    <row r="6829" spans="1:3" x14ac:dyDescent="0.3">
      <c r="A6829" s="156">
        <v>41923.749999983484</v>
      </c>
      <c r="B6829" s="155">
        <v>18</v>
      </c>
      <c r="C6829" s="153">
        <v>118.854918</v>
      </c>
    </row>
    <row r="6830" spans="1:3" x14ac:dyDescent="0.3">
      <c r="A6830" s="156">
        <v>41923.791666650148</v>
      </c>
      <c r="B6830" s="155">
        <v>19</v>
      </c>
      <c r="C6830" s="153">
        <v>117.93007800000001</v>
      </c>
    </row>
    <row r="6831" spans="1:3" x14ac:dyDescent="0.3">
      <c r="A6831" s="156">
        <v>41923.833333316812</v>
      </c>
      <c r="B6831" s="155">
        <v>20</v>
      </c>
      <c r="C6831" s="153">
        <v>117.02202899999999</v>
      </c>
    </row>
    <row r="6832" spans="1:3" x14ac:dyDescent="0.3">
      <c r="A6832" s="156">
        <v>41923.874999983476</v>
      </c>
      <c r="B6832" s="155">
        <v>21</v>
      </c>
      <c r="C6832" s="153">
        <v>117.52034999999999</v>
      </c>
    </row>
    <row r="6833" spans="1:3" x14ac:dyDescent="0.3">
      <c r="A6833" s="156">
        <v>41923.916666650141</v>
      </c>
      <c r="B6833" s="155">
        <v>22</v>
      </c>
      <c r="C6833" s="153">
        <v>117.19475199999999</v>
      </c>
    </row>
    <row r="6834" spans="1:3" x14ac:dyDescent="0.3">
      <c r="A6834" s="156">
        <v>41923.958333316805</v>
      </c>
      <c r="B6834" s="155">
        <v>23</v>
      </c>
      <c r="C6834" s="153">
        <v>115.14560800000001</v>
      </c>
    </row>
    <row r="6835" spans="1:3" x14ac:dyDescent="0.3">
      <c r="A6835" s="156">
        <v>41923.958333316805</v>
      </c>
      <c r="B6835" s="155">
        <v>24</v>
      </c>
      <c r="C6835" s="153">
        <v>113.87172700000002</v>
      </c>
    </row>
    <row r="6836" spans="1:3" x14ac:dyDescent="0.3">
      <c r="A6836" s="156">
        <v>41924.041666650133</v>
      </c>
      <c r="B6836" s="155">
        <v>1</v>
      </c>
      <c r="C6836" s="153">
        <v>111.553145</v>
      </c>
    </row>
    <row r="6837" spans="1:3" x14ac:dyDescent="0.3">
      <c r="A6837" s="156">
        <v>41924.083333316798</v>
      </c>
      <c r="B6837" s="155">
        <v>2</v>
      </c>
      <c r="C6837" s="153">
        <v>110.81095000000001</v>
      </c>
    </row>
    <row r="6838" spans="1:3" x14ac:dyDescent="0.3">
      <c r="A6838" s="156">
        <v>41924.124999983462</v>
      </c>
      <c r="B6838" s="155">
        <v>3</v>
      </c>
      <c r="C6838" s="153">
        <v>109.307428</v>
      </c>
    </row>
    <row r="6839" spans="1:3" x14ac:dyDescent="0.3">
      <c r="A6839" s="156">
        <v>41924.166666650126</v>
      </c>
      <c r="B6839" s="155">
        <v>4</v>
      </c>
      <c r="C6839" s="153">
        <v>108.032205</v>
      </c>
    </row>
    <row r="6840" spans="1:3" x14ac:dyDescent="0.3">
      <c r="A6840" s="156">
        <v>41924.20833331679</v>
      </c>
      <c r="B6840" s="155">
        <v>5</v>
      </c>
      <c r="C6840" s="153">
        <v>106.78742200000001</v>
      </c>
    </row>
    <row r="6841" spans="1:3" x14ac:dyDescent="0.3">
      <c r="A6841" s="156">
        <v>41924.249999983454</v>
      </c>
      <c r="B6841" s="155">
        <v>6</v>
      </c>
      <c r="C6841" s="153">
        <v>106.44394399999999</v>
      </c>
    </row>
    <row r="6842" spans="1:3" x14ac:dyDescent="0.3">
      <c r="A6842" s="156">
        <v>41924.291666650119</v>
      </c>
      <c r="B6842" s="155">
        <v>7</v>
      </c>
      <c r="C6842" s="153">
        <v>104.46490900000001</v>
      </c>
    </row>
    <row r="6843" spans="1:3" x14ac:dyDescent="0.3">
      <c r="A6843" s="156">
        <v>41924.333333316783</v>
      </c>
      <c r="B6843" s="155">
        <v>8</v>
      </c>
      <c r="C6843" s="153">
        <v>102.786618</v>
      </c>
    </row>
    <row r="6844" spans="1:3" x14ac:dyDescent="0.3">
      <c r="A6844" s="156">
        <v>41924.374999983447</v>
      </c>
      <c r="B6844" s="155">
        <v>9</v>
      </c>
      <c r="C6844" s="153">
        <v>101.299059</v>
      </c>
    </row>
    <row r="6845" spans="1:3" x14ac:dyDescent="0.3">
      <c r="A6845" s="156">
        <v>41924.416666650111</v>
      </c>
      <c r="B6845" s="155">
        <v>10</v>
      </c>
      <c r="C6845" s="153">
        <v>101.12633600000001</v>
      </c>
    </row>
    <row r="6846" spans="1:3" x14ac:dyDescent="0.3">
      <c r="A6846" s="156">
        <v>41924.458333316776</v>
      </c>
      <c r="B6846" s="155">
        <v>11</v>
      </c>
      <c r="C6846" s="153">
        <v>101.61770899999999</v>
      </c>
    </row>
    <row r="6847" spans="1:3" x14ac:dyDescent="0.3">
      <c r="A6847" s="156">
        <v>41924.49999998344</v>
      </c>
      <c r="B6847" s="155">
        <v>12</v>
      </c>
      <c r="C6847" s="153">
        <v>102.14925700000001</v>
      </c>
    </row>
    <row r="6848" spans="1:3" x14ac:dyDescent="0.3">
      <c r="A6848" s="156">
        <v>41924.541666650104</v>
      </c>
      <c r="B6848" s="155">
        <v>13</v>
      </c>
      <c r="C6848" s="153">
        <v>102.33574400000001</v>
      </c>
    </row>
    <row r="6849" spans="1:3" x14ac:dyDescent="0.3">
      <c r="A6849" s="156">
        <v>41924.583333316768</v>
      </c>
      <c r="B6849" s="155">
        <v>14</v>
      </c>
      <c r="C6849" s="153">
        <v>102.897141</v>
      </c>
    </row>
    <row r="6850" spans="1:3" x14ac:dyDescent="0.3">
      <c r="A6850" s="156">
        <v>41924.624999983433</v>
      </c>
      <c r="B6850" s="155">
        <v>15</v>
      </c>
      <c r="C6850" s="153">
        <v>103.37514299999999</v>
      </c>
    </row>
    <row r="6851" spans="1:3" x14ac:dyDescent="0.3">
      <c r="A6851" s="156">
        <v>41924.666666650097</v>
      </c>
      <c r="B6851" s="155">
        <v>16</v>
      </c>
      <c r="C6851" s="153">
        <v>103.641301</v>
      </c>
    </row>
    <row r="6852" spans="1:3" x14ac:dyDescent="0.3">
      <c r="A6852" s="156">
        <v>41924.708333316761</v>
      </c>
      <c r="B6852" s="155">
        <v>17</v>
      </c>
      <c r="C6852" s="153">
        <v>102.79351199999999</v>
      </c>
    </row>
    <row r="6853" spans="1:3" x14ac:dyDescent="0.3">
      <c r="A6853" s="156">
        <v>41924.749999983425</v>
      </c>
      <c r="B6853" s="155">
        <v>18</v>
      </c>
      <c r="C6853" s="153">
        <v>102.323159</v>
      </c>
    </row>
    <row r="6854" spans="1:3" x14ac:dyDescent="0.3">
      <c r="A6854" s="156">
        <v>41924.79166665009</v>
      </c>
      <c r="B6854" s="155">
        <v>19</v>
      </c>
      <c r="C6854" s="153">
        <v>102.200883</v>
      </c>
    </row>
    <row r="6855" spans="1:3" x14ac:dyDescent="0.3">
      <c r="A6855" s="156">
        <v>41924.833333316754</v>
      </c>
      <c r="B6855" s="155">
        <v>20</v>
      </c>
      <c r="C6855" s="153">
        <v>101.935964</v>
      </c>
    </row>
    <row r="6856" spans="1:3" x14ac:dyDescent="0.3">
      <c r="A6856" s="156">
        <v>41924.874999983418</v>
      </c>
      <c r="B6856" s="155">
        <v>21</v>
      </c>
      <c r="C6856" s="153">
        <v>104.810036</v>
      </c>
    </row>
    <row r="6857" spans="1:3" x14ac:dyDescent="0.3">
      <c r="A6857" s="156">
        <v>41924.916666650082</v>
      </c>
      <c r="B6857" s="155">
        <v>22</v>
      </c>
      <c r="C6857" s="153">
        <v>105.719414</v>
      </c>
    </row>
    <row r="6858" spans="1:3" x14ac:dyDescent="0.3">
      <c r="A6858" s="156">
        <v>41924.958333316747</v>
      </c>
      <c r="B6858" s="155">
        <v>23</v>
      </c>
      <c r="C6858" s="153">
        <v>105.63506900000002</v>
      </c>
    </row>
    <row r="6859" spans="1:3" x14ac:dyDescent="0.3">
      <c r="A6859" s="156">
        <v>41924.958333316747</v>
      </c>
      <c r="B6859" s="155">
        <v>24</v>
      </c>
      <c r="C6859" s="153">
        <v>104.89699400000001</v>
      </c>
    </row>
    <row r="6860" spans="1:3" x14ac:dyDescent="0.3">
      <c r="A6860" s="156">
        <v>41925.041666650075</v>
      </c>
      <c r="B6860" s="155">
        <v>1</v>
      </c>
      <c r="C6860" s="153">
        <v>104.72611000000001</v>
      </c>
    </row>
    <row r="6861" spans="1:3" x14ac:dyDescent="0.3">
      <c r="A6861" s="156">
        <v>41925.083333316739</v>
      </c>
      <c r="B6861" s="155">
        <v>2</v>
      </c>
      <c r="C6861" s="153">
        <v>105.46573300000001</v>
      </c>
    </row>
    <row r="6862" spans="1:3" x14ac:dyDescent="0.3">
      <c r="A6862" s="156">
        <v>41925.124999983404</v>
      </c>
      <c r="B6862" s="155">
        <v>3</v>
      </c>
      <c r="C6862" s="153">
        <v>105.38075700000002</v>
      </c>
    </row>
    <row r="6863" spans="1:3" x14ac:dyDescent="0.3">
      <c r="A6863" s="156">
        <v>41925.166666650068</v>
      </c>
      <c r="B6863" s="155">
        <v>4</v>
      </c>
      <c r="C6863" s="153">
        <v>106.57310299999999</v>
      </c>
    </row>
    <row r="6864" spans="1:3" x14ac:dyDescent="0.3">
      <c r="A6864" s="156">
        <v>41925.208333316732</v>
      </c>
      <c r="B6864" s="155">
        <v>5</v>
      </c>
      <c r="C6864" s="153">
        <v>107.688311</v>
      </c>
    </row>
    <row r="6865" spans="1:3" x14ac:dyDescent="0.3">
      <c r="A6865" s="156">
        <v>41925.249999983396</v>
      </c>
      <c r="B6865" s="155">
        <v>6</v>
      </c>
      <c r="C6865" s="153">
        <v>114.331554</v>
      </c>
    </row>
    <row r="6866" spans="1:3" x14ac:dyDescent="0.3">
      <c r="A6866" s="156">
        <v>41925.291666650061</v>
      </c>
      <c r="B6866" s="155">
        <v>7</v>
      </c>
      <c r="C6866" s="153">
        <v>127.434213</v>
      </c>
    </row>
    <row r="6867" spans="1:3" x14ac:dyDescent="0.3">
      <c r="A6867" s="156">
        <v>41925.333333316725</v>
      </c>
      <c r="B6867" s="155">
        <v>8</v>
      </c>
      <c r="C6867" s="153">
        <v>145.06712900000002</v>
      </c>
    </row>
    <row r="6868" spans="1:3" x14ac:dyDescent="0.3">
      <c r="A6868" s="156">
        <v>41925.374999983389</v>
      </c>
      <c r="B6868" s="155">
        <v>9</v>
      </c>
      <c r="C6868" s="153">
        <v>156.46707599999996</v>
      </c>
    </row>
    <row r="6869" spans="1:3" x14ac:dyDescent="0.3">
      <c r="A6869" s="156">
        <v>41925.416666650053</v>
      </c>
      <c r="B6869" s="155">
        <v>10</v>
      </c>
      <c r="C6869" s="153">
        <v>165.13524000000001</v>
      </c>
    </row>
    <row r="6870" spans="1:3" x14ac:dyDescent="0.3">
      <c r="A6870" s="156">
        <v>41925.458333316717</v>
      </c>
      <c r="B6870" s="155">
        <v>11</v>
      </c>
      <c r="C6870" s="153">
        <v>169.55401499999999</v>
      </c>
    </row>
    <row r="6871" spans="1:3" x14ac:dyDescent="0.3">
      <c r="A6871" s="156">
        <v>41925.499999983382</v>
      </c>
      <c r="B6871" s="155">
        <v>12</v>
      </c>
      <c r="C6871" s="153">
        <v>172.567746</v>
      </c>
    </row>
    <row r="6872" spans="1:3" x14ac:dyDescent="0.3">
      <c r="A6872" s="156">
        <v>41925.541666650046</v>
      </c>
      <c r="B6872" s="155">
        <v>13</v>
      </c>
      <c r="C6872" s="153">
        <v>176.29048599999999</v>
      </c>
    </row>
    <row r="6873" spans="1:3" x14ac:dyDescent="0.3">
      <c r="A6873" s="156">
        <v>41925.58333331671</v>
      </c>
      <c r="B6873" s="155">
        <v>14</v>
      </c>
      <c r="C6873" s="153">
        <v>175.06628000000001</v>
      </c>
    </row>
    <row r="6874" spans="1:3" x14ac:dyDescent="0.3">
      <c r="A6874" s="156">
        <v>41925.624999983374</v>
      </c>
      <c r="B6874" s="155">
        <v>15</v>
      </c>
      <c r="C6874" s="153">
        <v>172.1097</v>
      </c>
    </row>
    <row r="6875" spans="1:3" x14ac:dyDescent="0.3">
      <c r="A6875" s="156">
        <v>41925.666666650039</v>
      </c>
      <c r="B6875" s="155">
        <v>16</v>
      </c>
      <c r="C6875" s="153">
        <v>170.155315</v>
      </c>
    </row>
    <row r="6876" spans="1:3" x14ac:dyDescent="0.3">
      <c r="A6876" s="156">
        <v>41925.708333316703</v>
      </c>
      <c r="B6876" s="155">
        <v>17</v>
      </c>
      <c r="C6876" s="153">
        <v>168.461985</v>
      </c>
    </row>
    <row r="6877" spans="1:3" x14ac:dyDescent="0.3">
      <c r="A6877" s="156">
        <v>41925.749999983367</v>
      </c>
      <c r="B6877" s="155">
        <v>18</v>
      </c>
      <c r="C6877" s="153">
        <v>162.124055</v>
      </c>
    </row>
    <row r="6878" spans="1:3" x14ac:dyDescent="0.3">
      <c r="A6878" s="156">
        <v>41925.791666650031</v>
      </c>
      <c r="B6878" s="155">
        <v>19</v>
      </c>
      <c r="C6878" s="153">
        <v>152.791571</v>
      </c>
    </row>
    <row r="6879" spans="1:3" x14ac:dyDescent="0.3">
      <c r="A6879" s="156">
        <v>41925.833333316696</v>
      </c>
      <c r="B6879" s="155">
        <v>20</v>
      </c>
      <c r="C6879" s="153">
        <v>145.746319</v>
      </c>
    </row>
    <row r="6880" spans="1:3" x14ac:dyDescent="0.3">
      <c r="A6880" s="156">
        <v>41925.87499998336</v>
      </c>
      <c r="B6880" s="155">
        <v>21</v>
      </c>
      <c r="C6880" s="153">
        <v>144.164241</v>
      </c>
    </row>
    <row r="6881" spans="1:3" x14ac:dyDescent="0.3">
      <c r="A6881" s="156">
        <v>41925.916666650024</v>
      </c>
      <c r="B6881" s="155">
        <v>22</v>
      </c>
      <c r="C6881" s="153">
        <v>145.129209</v>
      </c>
    </row>
    <row r="6882" spans="1:3" x14ac:dyDescent="0.3">
      <c r="A6882" s="156">
        <v>41925.958333316688</v>
      </c>
      <c r="B6882" s="155">
        <v>23</v>
      </c>
      <c r="C6882" s="153">
        <v>144.23397</v>
      </c>
    </row>
    <row r="6883" spans="1:3" x14ac:dyDescent="0.3">
      <c r="A6883" s="156">
        <v>41925.958333316688</v>
      </c>
      <c r="B6883" s="155">
        <v>24</v>
      </c>
      <c r="C6883" s="153">
        <v>142.361108</v>
      </c>
    </row>
    <row r="6884" spans="1:3" x14ac:dyDescent="0.3">
      <c r="A6884" s="156">
        <v>41926.041666650017</v>
      </c>
      <c r="B6884" s="155">
        <v>1</v>
      </c>
      <c r="C6884" s="153">
        <v>138.06548000000001</v>
      </c>
    </row>
    <row r="6885" spans="1:3" x14ac:dyDescent="0.3">
      <c r="A6885" s="156">
        <v>41926.083333316681</v>
      </c>
      <c r="B6885" s="155">
        <v>2</v>
      </c>
      <c r="C6885" s="153">
        <v>134.067475</v>
      </c>
    </row>
    <row r="6886" spans="1:3" x14ac:dyDescent="0.3">
      <c r="A6886" s="156">
        <v>41926.124999983345</v>
      </c>
      <c r="B6886" s="155">
        <v>3</v>
      </c>
      <c r="C6886" s="153">
        <v>131.948949</v>
      </c>
    </row>
    <row r="6887" spans="1:3" x14ac:dyDescent="0.3">
      <c r="A6887" s="156">
        <v>41926.16666665001</v>
      </c>
      <c r="B6887" s="155">
        <v>4</v>
      </c>
      <c r="C6887" s="153">
        <v>129.37798500000002</v>
      </c>
    </row>
    <row r="6888" spans="1:3" x14ac:dyDescent="0.3">
      <c r="A6888" s="156">
        <v>41926.208333316674</v>
      </c>
      <c r="B6888" s="155">
        <v>5</v>
      </c>
      <c r="C6888" s="153">
        <v>127.328368</v>
      </c>
    </row>
    <row r="6889" spans="1:3" x14ac:dyDescent="0.3">
      <c r="A6889" s="156">
        <v>41926.249999983338</v>
      </c>
      <c r="B6889" s="155">
        <v>6</v>
      </c>
      <c r="C6889" s="153">
        <v>134.33747</v>
      </c>
    </row>
    <row r="6890" spans="1:3" x14ac:dyDescent="0.3">
      <c r="A6890" s="156">
        <v>41926.291666650002</v>
      </c>
      <c r="B6890" s="155">
        <v>7</v>
      </c>
      <c r="C6890" s="153">
        <v>144.83232599999999</v>
      </c>
    </row>
    <row r="6891" spans="1:3" x14ac:dyDescent="0.3">
      <c r="A6891" s="156">
        <v>41926.333333316667</v>
      </c>
      <c r="B6891" s="155">
        <v>8</v>
      </c>
      <c r="C6891" s="153">
        <v>157.88667900000002</v>
      </c>
    </row>
    <row r="6892" spans="1:3" x14ac:dyDescent="0.3">
      <c r="A6892" s="156">
        <v>41926.374999983331</v>
      </c>
      <c r="B6892" s="155">
        <v>9</v>
      </c>
      <c r="C6892" s="153">
        <v>168.53804499999998</v>
      </c>
    </row>
    <row r="6893" spans="1:3" x14ac:dyDescent="0.3">
      <c r="A6893" s="156">
        <v>41926.416666649995</v>
      </c>
      <c r="B6893" s="155">
        <v>10</v>
      </c>
      <c r="C6893" s="153">
        <v>174.79146699999998</v>
      </c>
    </row>
    <row r="6894" spans="1:3" x14ac:dyDescent="0.3">
      <c r="A6894" s="156">
        <v>41926.458333316659</v>
      </c>
      <c r="B6894" s="155">
        <v>11</v>
      </c>
      <c r="C6894" s="153">
        <v>178.72254400000003</v>
      </c>
    </row>
    <row r="6895" spans="1:3" x14ac:dyDescent="0.3">
      <c r="A6895" s="156">
        <v>41926.499999983324</v>
      </c>
      <c r="B6895" s="155">
        <v>12</v>
      </c>
      <c r="C6895" s="153">
        <v>177.93123700000001</v>
      </c>
    </row>
    <row r="6896" spans="1:3" x14ac:dyDescent="0.3">
      <c r="A6896" s="156">
        <v>41926.541666649988</v>
      </c>
      <c r="B6896" s="155">
        <v>13</v>
      </c>
      <c r="C6896" s="153">
        <v>178.14321899999999</v>
      </c>
    </row>
    <row r="6897" spans="1:3" x14ac:dyDescent="0.3">
      <c r="A6897" s="156">
        <v>41926.583333316652</v>
      </c>
      <c r="B6897" s="155">
        <v>14</v>
      </c>
      <c r="C6897" s="153">
        <v>176.75550100000001</v>
      </c>
    </row>
    <row r="6898" spans="1:3" x14ac:dyDescent="0.3">
      <c r="A6898" s="156">
        <v>41926.624999983316</v>
      </c>
      <c r="B6898" s="155">
        <v>15</v>
      </c>
      <c r="C6898" s="153">
        <v>172.46555300000003</v>
      </c>
    </row>
    <row r="6899" spans="1:3" x14ac:dyDescent="0.3">
      <c r="A6899" s="156">
        <v>41926.66666664998</v>
      </c>
      <c r="B6899" s="155">
        <v>16</v>
      </c>
      <c r="C6899" s="153">
        <v>170.74355</v>
      </c>
    </row>
    <row r="6900" spans="1:3" x14ac:dyDescent="0.3">
      <c r="A6900" s="156">
        <v>41926.708333316645</v>
      </c>
      <c r="B6900" s="155">
        <v>17</v>
      </c>
      <c r="C6900" s="153">
        <v>165.72272100000001</v>
      </c>
    </row>
    <row r="6901" spans="1:3" x14ac:dyDescent="0.3">
      <c r="A6901" s="156">
        <v>41926.749999983309</v>
      </c>
      <c r="B6901" s="155">
        <v>18</v>
      </c>
      <c r="C6901" s="153">
        <v>158.360252</v>
      </c>
    </row>
    <row r="6902" spans="1:3" x14ac:dyDescent="0.3">
      <c r="A6902" s="156">
        <v>41926.791666649973</v>
      </c>
      <c r="B6902" s="155">
        <v>19</v>
      </c>
      <c r="C6902" s="153">
        <v>149.07755900000001</v>
      </c>
    </row>
    <row r="6903" spans="1:3" x14ac:dyDescent="0.3">
      <c r="A6903" s="156">
        <v>41926.833333316637</v>
      </c>
      <c r="B6903" s="155">
        <v>20</v>
      </c>
      <c r="C6903" s="153">
        <v>144.088346</v>
      </c>
    </row>
    <row r="6904" spans="1:3" x14ac:dyDescent="0.3">
      <c r="A6904" s="156">
        <v>41926.874999983302</v>
      </c>
      <c r="B6904" s="155">
        <v>21</v>
      </c>
      <c r="C6904" s="153">
        <v>143.93683299999998</v>
      </c>
    </row>
    <row r="6905" spans="1:3" x14ac:dyDescent="0.3">
      <c r="A6905" s="156">
        <v>41926.916666649966</v>
      </c>
      <c r="B6905" s="155">
        <v>22</v>
      </c>
      <c r="C6905" s="153">
        <v>145.798382</v>
      </c>
    </row>
    <row r="6906" spans="1:3" x14ac:dyDescent="0.3">
      <c r="A6906" s="156">
        <v>41926.95833331663</v>
      </c>
      <c r="B6906" s="155">
        <v>23</v>
      </c>
      <c r="C6906" s="153">
        <v>144.16945200000001</v>
      </c>
    </row>
    <row r="6907" spans="1:3" x14ac:dyDescent="0.3">
      <c r="A6907" s="156">
        <v>41926.95833331663</v>
      </c>
      <c r="B6907" s="155">
        <v>24</v>
      </c>
      <c r="C6907" s="153">
        <v>142.03843499999999</v>
      </c>
    </row>
    <row r="6908" spans="1:3" x14ac:dyDescent="0.3">
      <c r="A6908" s="156">
        <v>41927.041666649959</v>
      </c>
      <c r="B6908" s="155">
        <v>1</v>
      </c>
      <c r="C6908" s="153">
        <v>137.441698</v>
      </c>
    </row>
    <row r="6909" spans="1:3" x14ac:dyDescent="0.3">
      <c r="A6909" s="156">
        <v>41927.083333316623</v>
      </c>
      <c r="B6909" s="155">
        <v>2</v>
      </c>
      <c r="C6909" s="153">
        <v>133.751273</v>
      </c>
    </row>
    <row r="6910" spans="1:3" x14ac:dyDescent="0.3">
      <c r="A6910" s="156">
        <v>41927.124999983287</v>
      </c>
      <c r="B6910" s="155">
        <v>3</v>
      </c>
      <c r="C6910" s="153">
        <v>130.74917000000002</v>
      </c>
    </row>
    <row r="6911" spans="1:3" x14ac:dyDescent="0.3">
      <c r="A6911" s="156">
        <v>41927.166666649951</v>
      </c>
      <c r="B6911" s="155">
        <v>4</v>
      </c>
      <c r="C6911" s="153">
        <v>128.57550699999999</v>
      </c>
    </row>
    <row r="6912" spans="1:3" x14ac:dyDescent="0.3">
      <c r="A6912" s="156">
        <v>41927.208333316616</v>
      </c>
      <c r="B6912" s="155">
        <v>5</v>
      </c>
      <c r="C6912" s="153">
        <v>126.96488100000002</v>
      </c>
    </row>
    <row r="6913" spans="1:3" x14ac:dyDescent="0.3">
      <c r="A6913" s="156">
        <v>41927.24999998328</v>
      </c>
      <c r="B6913" s="155">
        <v>6</v>
      </c>
      <c r="C6913" s="153">
        <v>133.17308800000001</v>
      </c>
    </row>
    <row r="6914" spans="1:3" x14ac:dyDescent="0.3">
      <c r="A6914" s="156">
        <v>41927.291666649944</v>
      </c>
      <c r="B6914" s="155">
        <v>7</v>
      </c>
      <c r="C6914" s="153">
        <v>143.837895</v>
      </c>
    </row>
    <row r="6915" spans="1:3" x14ac:dyDescent="0.3">
      <c r="A6915" s="156">
        <v>41927.333333316608</v>
      </c>
      <c r="B6915" s="155">
        <v>8</v>
      </c>
      <c r="C6915" s="153">
        <v>155.705737</v>
      </c>
    </row>
    <row r="6916" spans="1:3" x14ac:dyDescent="0.3">
      <c r="A6916" s="156">
        <v>41927.374999983273</v>
      </c>
      <c r="B6916" s="155">
        <v>9</v>
      </c>
      <c r="C6916" s="153">
        <v>164.919611</v>
      </c>
    </row>
    <row r="6917" spans="1:3" x14ac:dyDescent="0.3">
      <c r="A6917" s="156">
        <v>41927.416666649937</v>
      </c>
      <c r="B6917" s="155">
        <v>10</v>
      </c>
      <c r="C6917" s="153">
        <v>172.23039500000002</v>
      </c>
    </row>
    <row r="6918" spans="1:3" x14ac:dyDescent="0.3">
      <c r="A6918" s="156">
        <v>41927.458333316601</v>
      </c>
      <c r="B6918" s="155">
        <v>11</v>
      </c>
      <c r="C6918" s="153">
        <v>176.072281</v>
      </c>
    </row>
    <row r="6919" spans="1:3" x14ac:dyDescent="0.3">
      <c r="A6919" s="156">
        <v>41927.499999983265</v>
      </c>
      <c r="B6919" s="155">
        <v>12</v>
      </c>
      <c r="C6919" s="153">
        <v>177.91836699999999</v>
      </c>
    </row>
    <row r="6920" spans="1:3" x14ac:dyDescent="0.3">
      <c r="A6920" s="156">
        <v>41927.54166664993</v>
      </c>
      <c r="B6920" s="155">
        <v>13</v>
      </c>
      <c r="C6920" s="153">
        <v>179.356909</v>
      </c>
    </row>
    <row r="6921" spans="1:3" x14ac:dyDescent="0.3">
      <c r="A6921" s="156">
        <v>41927.583333316594</v>
      </c>
      <c r="B6921" s="155">
        <v>14</v>
      </c>
      <c r="C6921" s="153">
        <v>176.71026200000003</v>
      </c>
    </row>
    <row r="6922" spans="1:3" x14ac:dyDescent="0.3">
      <c r="A6922" s="156">
        <v>41927.624999983258</v>
      </c>
      <c r="B6922" s="155">
        <v>15</v>
      </c>
      <c r="C6922" s="153">
        <v>175.79978299999999</v>
      </c>
    </row>
    <row r="6923" spans="1:3" x14ac:dyDescent="0.3">
      <c r="A6923" s="156">
        <v>41927.666666649922</v>
      </c>
      <c r="B6923" s="155">
        <v>16</v>
      </c>
      <c r="C6923" s="153">
        <v>172.24993900000001</v>
      </c>
    </row>
    <row r="6924" spans="1:3" x14ac:dyDescent="0.3">
      <c r="A6924" s="156">
        <v>41927.708333316587</v>
      </c>
      <c r="B6924" s="155">
        <v>17</v>
      </c>
      <c r="C6924" s="153">
        <v>166.93767399999999</v>
      </c>
    </row>
    <row r="6925" spans="1:3" x14ac:dyDescent="0.3">
      <c r="A6925" s="156">
        <v>41927.749999983251</v>
      </c>
      <c r="B6925" s="155">
        <v>18</v>
      </c>
      <c r="C6925" s="153">
        <v>159.50130100000001</v>
      </c>
    </row>
    <row r="6926" spans="1:3" x14ac:dyDescent="0.3">
      <c r="A6926" s="156">
        <v>41927.791666649915</v>
      </c>
      <c r="B6926" s="155">
        <v>19</v>
      </c>
      <c r="C6926" s="153">
        <v>151.58312899999999</v>
      </c>
    </row>
    <row r="6927" spans="1:3" x14ac:dyDescent="0.3">
      <c r="A6927" s="156">
        <v>41927.833333316579</v>
      </c>
      <c r="B6927" s="155">
        <v>20</v>
      </c>
      <c r="C6927" s="153">
        <v>146.32816700000001</v>
      </c>
    </row>
    <row r="6928" spans="1:3" x14ac:dyDescent="0.3">
      <c r="A6928" s="156">
        <v>41927.874999983243</v>
      </c>
      <c r="B6928" s="155">
        <v>21</v>
      </c>
      <c r="C6928" s="153">
        <v>145.825334</v>
      </c>
    </row>
    <row r="6929" spans="1:3" x14ac:dyDescent="0.3">
      <c r="A6929" s="156">
        <v>41927.916666649908</v>
      </c>
      <c r="B6929" s="155">
        <v>22</v>
      </c>
      <c r="C6929" s="153">
        <v>146.520703</v>
      </c>
    </row>
    <row r="6930" spans="1:3" x14ac:dyDescent="0.3">
      <c r="A6930" s="156">
        <v>41927.958333316572</v>
      </c>
      <c r="B6930" s="155">
        <v>23</v>
      </c>
      <c r="C6930" s="153">
        <v>145.49578299999999</v>
      </c>
    </row>
    <row r="6931" spans="1:3" x14ac:dyDescent="0.3">
      <c r="A6931" s="156">
        <v>41927.958333316572</v>
      </c>
      <c r="B6931" s="155">
        <v>24</v>
      </c>
      <c r="C6931" s="153">
        <v>142.863517</v>
      </c>
    </row>
    <row r="6932" spans="1:3" x14ac:dyDescent="0.3">
      <c r="A6932" s="156">
        <v>41928.0416666499</v>
      </c>
      <c r="B6932" s="155">
        <v>1</v>
      </c>
      <c r="C6932" s="153">
        <v>138.49137000000002</v>
      </c>
    </row>
    <row r="6933" spans="1:3" x14ac:dyDescent="0.3">
      <c r="A6933" s="156">
        <v>41928.083333316565</v>
      </c>
      <c r="B6933" s="155">
        <v>2</v>
      </c>
      <c r="C6933" s="153">
        <v>133.61365599999999</v>
      </c>
    </row>
    <row r="6934" spans="1:3" x14ac:dyDescent="0.3">
      <c r="A6934" s="156">
        <v>41928.124999983229</v>
      </c>
      <c r="B6934" s="155">
        <v>3</v>
      </c>
      <c r="C6934" s="153">
        <v>130.75048700000002</v>
      </c>
    </row>
    <row r="6935" spans="1:3" x14ac:dyDescent="0.3">
      <c r="A6935" s="156">
        <v>41928.166666649893</v>
      </c>
      <c r="B6935" s="155">
        <v>4</v>
      </c>
      <c r="C6935" s="153">
        <v>128.66064699999998</v>
      </c>
    </row>
    <row r="6936" spans="1:3" x14ac:dyDescent="0.3">
      <c r="A6936" s="156">
        <v>41928.208333316557</v>
      </c>
      <c r="B6936" s="155">
        <v>5</v>
      </c>
      <c r="C6936" s="153">
        <v>126.206824</v>
      </c>
    </row>
    <row r="6937" spans="1:3" x14ac:dyDescent="0.3">
      <c r="A6937" s="156">
        <v>41928.249999983222</v>
      </c>
      <c r="B6937" s="155">
        <v>6</v>
      </c>
      <c r="C6937" s="153">
        <v>132.74089699999999</v>
      </c>
    </row>
    <row r="6938" spans="1:3" x14ac:dyDescent="0.3">
      <c r="A6938" s="156">
        <v>41928.291666649886</v>
      </c>
      <c r="B6938" s="155">
        <v>7</v>
      </c>
      <c r="C6938" s="153">
        <v>142.73601399999998</v>
      </c>
    </row>
    <row r="6939" spans="1:3" x14ac:dyDescent="0.3">
      <c r="A6939" s="156">
        <v>41928.33333331655</v>
      </c>
      <c r="B6939" s="155">
        <v>8</v>
      </c>
      <c r="C6939" s="153">
        <v>156.05897200000001</v>
      </c>
    </row>
    <row r="6940" spans="1:3" x14ac:dyDescent="0.3">
      <c r="A6940" s="156">
        <v>41928.374999983214</v>
      </c>
      <c r="B6940" s="155">
        <v>9</v>
      </c>
      <c r="C6940" s="153">
        <v>165.584586</v>
      </c>
    </row>
    <row r="6941" spans="1:3" x14ac:dyDescent="0.3">
      <c r="A6941" s="156">
        <v>41928.416666649879</v>
      </c>
      <c r="B6941" s="155">
        <v>10</v>
      </c>
      <c r="C6941" s="153">
        <v>170.30208999999999</v>
      </c>
    </row>
    <row r="6942" spans="1:3" x14ac:dyDescent="0.3">
      <c r="A6942" s="156">
        <v>41928.458333316543</v>
      </c>
      <c r="B6942" s="155">
        <v>11</v>
      </c>
      <c r="C6942" s="153">
        <v>175.68688800000001</v>
      </c>
    </row>
    <row r="6943" spans="1:3" x14ac:dyDescent="0.3">
      <c r="A6943" s="156">
        <v>41928.499999983207</v>
      </c>
      <c r="B6943" s="155">
        <v>12</v>
      </c>
      <c r="C6943" s="153">
        <v>176.88834</v>
      </c>
    </row>
    <row r="6944" spans="1:3" x14ac:dyDescent="0.3">
      <c r="A6944" s="156">
        <v>41928.541666649871</v>
      </c>
      <c r="B6944" s="155">
        <v>13</v>
      </c>
      <c r="C6944" s="153">
        <v>177.048776</v>
      </c>
    </row>
    <row r="6945" spans="1:3" x14ac:dyDescent="0.3">
      <c r="A6945" s="156">
        <v>41928.583333316536</v>
      </c>
      <c r="B6945" s="155">
        <v>14</v>
      </c>
      <c r="C6945" s="153">
        <v>175.19480100000001</v>
      </c>
    </row>
    <row r="6946" spans="1:3" x14ac:dyDescent="0.3">
      <c r="A6946" s="156">
        <v>41928.6249999832</v>
      </c>
      <c r="B6946" s="155">
        <v>15</v>
      </c>
      <c r="C6946" s="153">
        <v>173.42870100000002</v>
      </c>
    </row>
    <row r="6947" spans="1:3" x14ac:dyDescent="0.3">
      <c r="A6947" s="156">
        <v>41928.666666649864</v>
      </c>
      <c r="B6947" s="155">
        <v>16</v>
      </c>
      <c r="C6947" s="153">
        <v>169.94188700000001</v>
      </c>
    </row>
    <row r="6948" spans="1:3" x14ac:dyDescent="0.3">
      <c r="A6948" s="156">
        <v>41928.708333316528</v>
      </c>
      <c r="B6948" s="155">
        <v>17</v>
      </c>
      <c r="C6948" s="153">
        <v>165.668869</v>
      </c>
    </row>
    <row r="6949" spans="1:3" x14ac:dyDescent="0.3">
      <c r="A6949" s="156">
        <v>41928.749999983193</v>
      </c>
      <c r="B6949" s="155">
        <v>18</v>
      </c>
      <c r="C6949" s="153">
        <v>159.87689499999996</v>
      </c>
    </row>
    <row r="6950" spans="1:3" x14ac:dyDescent="0.3">
      <c r="A6950" s="156">
        <v>41928.791666649857</v>
      </c>
      <c r="B6950" s="155">
        <v>19</v>
      </c>
      <c r="C6950" s="153">
        <v>153.145837</v>
      </c>
    </row>
    <row r="6951" spans="1:3" x14ac:dyDescent="0.3">
      <c r="A6951" s="156">
        <v>41928.833333316521</v>
      </c>
      <c r="B6951" s="155">
        <v>20</v>
      </c>
      <c r="C6951" s="153">
        <v>148.26210500000002</v>
      </c>
    </row>
    <row r="6952" spans="1:3" x14ac:dyDescent="0.3">
      <c r="A6952" s="156">
        <v>41928.874999983185</v>
      </c>
      <c r="B6952" s="155">
        <v>21</v>
      </c>
      <c r="C6952" s="153">
        <v>147.05312400000003</v>
      </c>
    </row>
    <row r="6953" spans="1:3" x14ac:dyDescent="0.3">
      <c r="A6953" s="156">
        <v>41928.91666664985</v>
      </c>
      <c r="B6953" s="155">
        <v>22</v>
      </c>
      <c r="C6953" s="153">
        <v>146.23366899999999</v>
      </c>
    </row>
    <row r="6954" spans="1:3" x14ac:dyDescent="0.3">
      <c r="A6954" s="156">
        <v>41928.958333316514</v>
      </c>
      <c r="B6954" s="155">
        <v>23</v>
      </c>
      <c r="C6954" s="153">
        <v>146.38121099999998</v>
      </c>
    </row>
    <row r="6955" spans="1:3" x14ac:dyDescent="0.3">
      <c r="A6955" s="156">
        <v>41928.958333316514</v>
      </c>
      <c r="B6955" s="155">
        <v>24</v>
      </c>
      <c r="C6955" s="153">
        <v>143.45104699999999</v>
      </c>
    </row>
    <row r="6956" spans="1:3" x14ac:dyDescent="0.3">
      <c r="A6956" s="156">
        <v>41929.041666649842</v>
      </c>
      <c r="B6956" s="155">
        <v>1</v>
      </c>
      <c r="C6956" s="153">
        <v>140.14192600000001</v>
      </c>
    </row>
    <row r="6957" spans="1:3" x14ac:dyDescent="0.3">
      <c r="A6957" s="156">
        <v>41929.083333316506</v>
      </c>
      <c r="B6957" s="155">
        <v>2</v>
      </c>
      <c r="C6957" s="153">
        <v>136.316035</v>
      </c>
    </row>
    <row r="6958" spans="1:3" x14ac:dyDescent="0.3">
      <c r="A6958" s="156">
        <v>41929.124999983171</v>
      </c>
      <c r="B6958" s="155">
        <v>3</v>
      </c>
      <c r="C6958" s="153">
        <v>133.15370100000001</v>
      </c>
    </row>
    <row r="6959" spans="1:3" x14ac:dyDescent="0.3">
      <c r="A6959" s="156">
        <v>41929.166666649835</v>
      </c>
      <c r="B6959" s="155">
        <v>4</v>
      </c>
      <c r="C6959" s="153">
        <v>130.04238000000001</v>
      </c>
    </row>
    <row r="6960" spans="1:3" x14ac:dyDescent="0.3">
      <c r="A6960" s="156">
        <v>41929.208333316499</v>
      </c>
      <c r="B6960" s="155">
        <v>5</v>
      </c>
      <c r="C6960" s="153">
        <v>128.37674999999999</v>
      </c>
    </row>
    <row r="6961" spans="1:3" x14ac:dyDescent="0.3">
      <c r="A6961" s="156">
        <v>41929.249999983163</v>
      </c>
      <c r="B6961" s="155">
        <v>6</v>
      </c>
      <c r="C6961" s="153">
        <v>134.34010799999999</v>
      </c>
    </row>
    <row r="6962" spans="1:3" x14ac:dyDescent="0.3">
      <c r="A6962" s="156">
        <v>41929.291666649828</v>
      </c>
      <c r="B6962" s="155">
        <v>7</v>
      </c>
      <c r="C6962" s="153">
        <v>144.97907599999999</v>
      </c>
    </row>
    <row r="6963" spans="1:3" x14ac:dyDescent="0.3">
      <c r="A6963" s="156">
        <v>41929.333333316492</v>
      </c>
      <c r="B6963" s="155">
        <v>8</v>
      </c>
      <c r="C6963" s="153">
        <v>155.90507600000001</v>
      </c>
    </row>
    <row r="6964" spans="1:3" x14ac:dyDescent="0.3">
      <c r="A6964" s="156">
        <v>41929.374999983156</v>
      </c>
      <c r="B6964" s="155">
        <v>9</v>
      </c>
      <c r="C6964" s="153">
        <v>163.95659800000001</v>
      </c>
    </row>
    <row r="6965" spans="1:3" x14ac:dyDescent="0.3">
      <c r="A6965" s="156">
        <v>41929.41666664982</v>
      </c>
      <c r="B6965" s="155">
        <v>10</v>
      </c>
      <c r="C6965" s="153">
        <v>168.58840999999998</v>
      </c>
    </row>
    <row r="6966" spans="1:3" x14ac:dyDescent="0.3">
      <c r="A6966" s="156">
        <v>41929.458333316485</v>
      </c>
      <c r="B6966" s="155">
        <v>11</v>
      </c>
      <c r="C6966" s="153">
        <v>170.40246500000001</v>
      </c>
    </row>
    <row r="6967" spans="1:3" x14ac:dyDescent="0.3">
      <c r="A6967" s="156">
        <v>41929.499999983149</v>
      </c>
      <c r="B6967" s="155">
        <v>12</v>
      </c>
      <c r="C6967" s="153">
        <v>171.66781699999999</v>
      </c>
    </row>
    <row r="6968" spans="1:3" x14ac:dyDescent="0.3">
      <c r="A6968" s="156">
        <v>41929.541666649813</v>
      </c>
      <c r="B6968" s="155">
        <v>13</v>
      </c>
      <c r="C6968" s="153">
        <v>173.17418499999999</v>
      </c>
    </row>
    <row r="6969" spans="1:3" x14ac:dyDescent="0.3">
      <c r="A6969" s="156">
        <v>41929.583333316477</v>
      </c>
      <c r="B6969" s="155">
        <v>14</v>
      </c>
      <c r="C6969" s="153">
        <v>170.14914299999998</v>
      </c>
    </row>
    <row r="6970" spans="1:3" x14ac:dyDescent="0.3">
      <c r="A6970" s="156">
        <v>41929.624999983142</v>
      </c>
      <c r="B6970" s="155">
        <v>15</v>
      </c>
      <c r="C6970" s="153">
        <v>167.268214</v>
      </c>
    </row>
    <row r="6971" spans="1:3" x14ac:dyDescent="0.3">
      <c r="A6971" s="156">
        <v>41929.666666649806</v>
      </c>
      <c r="B6971" s="155">
        <v>16</v>
      </c>
      <c r="C6971" s="153">
        <v>163.21859499999999</v>
      </c>
    </row>
    <row r="6972" spans="1:3" x14ac:dyDescent="0.3">
      <c r="A6972" s="156">
        <v>41929.70833331647</v>
      </c>
      <c r="B6972" s="155">
        <v>17</v>
      </c>
      <c r="C6972" s="153">
        <v>159.77979999999999</v>
      </c>
    </row>
    <row r="6973" spans="1:3" x14ac:dyDescent="0.3">
      <c r="A6973" s="156">
        <v>41929.749999983134</v>
      </c>
      <c r="B6973" s="155">
        <v>18</v>
      </c>
      <c r="C6973" s="153">
        <v>153.17445999999998</v>
      </c>
    </row>
    <row r="6974" spans="1:3" x14ac:dyDescent="0.3">
      <c r="A6974" s="156">
        <v>41929.791666649799</v>
      </c>
      <c r="B6974" s="155">
        <v>19</v>
      </c>
      <c r="C6974" s="153">
        <v>145.42780099999999</v>
      </c>
    </row>
    <row r="6975" spans="1:3" x14ac:dyDescent="0.3">
      <c r="A6975" s="156">
        <v>41929.833333316463</v>
      </c>
      <c r="B6975" s="155">
        <v>20</v>
      </c>
      <c r="C6975" s="153">
        <v>142.00074199999997</v>
      </c>
    </row>
    <row r="6976" spans="1:3" x14ac:dyDescent="0.3">
      <c r="A6976" s="156">
        <v>41929.874999983127</v>
      </c>
      <c r="B6976" s="155">
        <v>21</v>
      </c>
      <c r="C6976" s="153">
        <v>140.704115</v>
      </c>
    </row>
    <row r="6977" spans="1:3" x14ac:dyDescent="0.3">
      <c r="A6977" s="156">
        <v>41929.916666649791</v>
      </c>
      <c r="B6977" s="155">
        <v>22</v>
      </c>
      <c r="C6977" s="153">
        <v>139.92202499999999</v>
      </c>
    </row>
    <row r="6978" spans="1:3" x14ac:dyDescent="0.3">
      <c r="A6978" s="156">
        <v>41929.958333316456</v>
      </c>
      <c r="B6978" s="155">
        <v>23</v>
      </c>
      <c r="C6978" s="153">
        <v>138.775226</v>
      </c>
    </row>
    <row r="6979" spans="1:3" x14ac:dyDescent="0.3">
      <c r="A6979" s="156">
        <v>41929.958333316456</v>
      </c>
      <c r="B6979" s="155">
        <v>24</v>
      </c>
      <c r="C6979" s="153">
        <v>135.38944900000001</v>
      </c>
    </row>
    <row r="6980" spans="1:3" x14ac:dyDescent="0.3">
      <c r="A6980" s="156">
        <v>41930.041666649784</v>
      </c>
      <c r="B6980" s="155">
        <v>1</v>
      </c>
      <c r="C6980" s="153">
        <v>130.35795099999999</v>
      </c>
    </row>
    <row r="6981" spans="1:3" x14ac:dyDescent="0.3">
      <c r="A6981" s="156">
        <v>41930.083333316448</v>
      </c>
      <c r="B6981" s="155">
        <v>2</v>
      </c>
      <c r="C6981" s="153">
        <v>126.991756</v>
      </c>
    </row>
    <row r="6982" spans="1:3" x14ac:dyDescent="0.3">
      <c r="A6982" s="156">
        <v>41930.124999983113</v>
      </c>
      <c r="B6982" s="155">
        <v>3</v>
      </c>
      <c r="C6982" s="153">
        <v>123.541926</v>
      </c>
    </row>
    <row r="6983" spans="1:3" x14ac:dyDescent="0.3">
      <c r="A6983" s="156">
        <v>41930.166666649777</v>
      </c>
      <c r="B6983" s="155">
        <v>4</v>
      </c>
      <c r="C6983" s="153">
        <v>122.254076</v>
      </c>
    </row>
    <row r="6984" spans="1:3" x14ac:dyDescent="0.3">
      <c r="A6984" s="156">
        <v>41930.208333316441</v>
      </c>
      <c r="B6984" s="155">
        <v>5</v>
      </c>
      <c r="C6984" s="153">
        <v>118.39569300000002</v>
      </c>
    </row>
    <row r="6985" spans="1:3" x14ac:dyDescent="0.3">
      <c r="A6985" s="156">
        <v>41930.249999983105</v>
      </c>
      <c r="B6985" s="155">
        <v>6</v>
      </c>
      <c r="C6985" s="153">
        <v>120.10753099999999</v>
      </c>
    </row>
    <row r="6986" spans="1:3" x14ac:dyDescent="0.3">
      <c r="A6986" s="156">
        <v>41930.291666649769</v>
      </c>
      <c r="B6986" s="155">
        <v>7</v>
      </c>
      <c r="C6986" s="153">
        <v>121.88669899999999</v>
      </c>
    </row>
    <row r="6987" spans="1:3" x14ac:dyDescent="0.3">
      <c r="A6987" s="156">
        <v>41930.333333316434</v>
      </c>
      <c r="B6987" s="155">
        <v>8</v>
      </c>
      <c r="C6987" s="153">
        <v>125.07821200000001</v>
      </c>
    </row>
    <row r="6988" spans="1:3" x14ac:dyDescent="0.3">
      <c r="A6988" s="156">
        <v>41930.374999983098</v>
      </c>
      <c r="B6988" s="155">
        <v>9</v>
      </c>
      <c r="C6988" s="153">
        <v>124.50062199999999</v>
      </c>
    </row>
    <row r="6989" spans="1:3" x14ac:dyDescent="0.3">
      <c r="A6989" s="156">
        <v>41930.416666649762</v>
      </c>
      <c r="B6989" s="155">
        <v>10</v>
      </c>
      <c r="C6989" s="153">
        <v>124.48342899999999</v>
      </c>
    </row>
    <row r="6990" spans="1:3" x14ac:dyDescent="0.3">
      <c r="A6990" s="156">
        <v>41930.458333316426</v>
      </c>
      <c r="B6990" s="155">
        <v>11</v>
      </c>
      <c r="C6990" s="153">
        <v>123.32091</v>
      </c>
    </row>
    <row r="6991" spans="1:3" x14ac:dyDescent="0.3">
      <c r="A6991" s="156">
        <v>41930.499999983091</v>
      </c>
      <c r="B6991" s="155">
        <v>12</v>
      </c>
      <c r="C6991" s="153">
        <v>123.511573</v>
      </c>
    </row>
    <row r="6992" spans="1:3" x14ac:dyDescent="0.3">
      <c r="A6992" s="156">
        <v>41930.541666649755</v>
      </c>
      <c r="B6992" s="155">
        <v>13</v>
      </c>
      <c r="C6992" s="153">
        <v>123.533475</v>
      </c>
    </row>
    <row r="6993" spans="1:3" x14ac:dyDescent="0.3">
      <c r="A6993" s="156">
        <v>41930.583333316419</v>
      </c>
      <c r="B6993" s="155">
        <v>14</v>
      </c>
      <c r="C6993" s="153">
        <v>120.54214999999999</v>
      </c>
    </row>
    <row r="6994" spans="1:3" x14ac:dyDescent="0.3">
      <c r="A6994" s="156">
        <v>41930.624999983083</v>
      </c>
      <c r="B6994" s="155">
        <v>15</v>
      </c>
      <c r="C6994" s="153">
        <v>119.49134900000001</v>
      </c>
    </row>
    <row r="6995" spans="1:3" x14ac:dyDescent="0.3">
      <c r="A6995" s="156">
        <v>41930.666666649748</v>
      </c>
      <c r="B6995" s="155">
        <v>16</v>
      </c>
      <c r="C6995" s="153">
        <v>116.29991199999999</v>
      </c>
    </row>
    <row r="6996" spans="1:3" x14ac:dyDescent="0.3">
      <c r="A6996" s="156">
        <v>41930.708333316412</v>
      </c>
      <c r="B6996" s="155">
        <v>17</v>
      </c>
      <c r="C6996" s="153">
        <v>116.145939</v>
      </c>
    </row>
    <row r="6997" spans="1:3" x14ac:dyDescent="0.3">
      <c r="A6997" s="156">
        <v>41930.749999983076</v>
      </c>
      <c r="B6997" s="155">
        <v>18</v>
      </c>
      <c r="C6997" s="153">
        <v>114.84431499999999</v>
      </c>
    </row>
    <row r="6998" spans="1:3" x14ac:dyDescent="0.3">
      <c r="A6998" s="156">
        <v>41930.79166664974</v>
      </c>
      <c r="B6998" s="155">
        <v>19</v>
      </c>
      <c r="C6998" s="153">
        <v>111.96108999999998</v>
      </c>
    </row>
    <row r="6999" spans="1:3" x14ac:dyDescent="0.3">
      <c r="A6999" s="156">
        <v>41930.833333316405</v>
      </c>
      <c r="B6999" s="155">
        <v>20</v>
      </c>
      <c r="C6999" s="153">
        <v>111.36139</v>
      </c>
    </row>
    <row r="7000" spans="1:3" x14ac:dyDescent="0.3">
      <c r="A7000" s="156">
        <v>41930.874999983069</v>
      </c>
      <c r="B7000" s="155">
        <v>21</v>
      </c>
      <c r="C7000" s="153">
        <v>111.063095</v>
      </c>
    </row>
    <row r="7001" spans="1:3" x14ac:dyDescent="0.3">
      <c r="A7001" s="156">
        <v>41930.916666649733</v>
      </c>
      <c r="B7001" s="155">
        <v>22</v>
      </c>
      <c r="C7001" s="153">
        <v>112.196354</v>
      </c>
    </row>
    <row r="7002" spans="1:3" x14ac:dyDescent="0.3">
      <c r="A7002" s="156">
        <v>41930.958333316397</v>
      </c>
      <c r="B7002" s="155">
        <v>23</v>
      </c>
      <c r="C7002" s="153">
        <v>109.23859999999999</v>
      </c>
    </row>
    <row r="7003" spans="1:3" x14ac:dyDescent="0.3">
      <c r="A7003" s="156">
        <v>41930.958333316397</v>
      </c>
      <c r="B7003" s="155">
        <v>24</v>
      </c>
      <c r="C7003" s="153">
        <v>107.831823</v>
      </c>
    </row>
    <row r="7004" spans="1:3" x14ac:dyDescent="0.3">
      <c r="A7004" s="156">
        <v>41931.041666649726</v>
      </c>
      <c r="B7004" s="155">
        <v>1</v>
      </c>
      <c r="C7004" s="153">
        <v>103.609961</v>
      </c>
    </row>
    <row r="7005" spans="1:3" x14ac:dyDescent="0.3">
      <c r="A7005" s="156">
        <v>41931.08333331639</v>
      </c>
      <c r="B7005" s="155">
        <v>2</v>
      </c>
      <c r="C7005" s="153">
        <v>101.59859900000001</v>
      </c>
    </row>
    <row r="7006" spans="1:3" x14ac:dyDescent="0.3">
      <c r="A7006" s="156">
        <v>41931.124999983054</v>
      </c>
      <c r="B7006" s="155">
        <v>3</v>
      </c>
      <c r="C7006" s="153">
        <v>101.07831</v>
      </c>
    </row>
    <row r="7007" spans="1:3" x14ac:dyDescent="0.3">
      <c r="A7007" s="156">
        <v>41931.166666649719</v>
      </c>
      <c r="B7007" s="155">
        <v>4</v>
      </c>
      <c r="C7007" s="153">
        <v>99.910341000000003</v>
      </c>
    </row>
    <row r="7008" spans="1:3" x14ac:dyDescent="0.3">
      <c r="A7008" s="156">
        <v>41931.208333316383</v>
      </c>
      <c r="B7008" s="155">
        <v>5</v>
      </c>
      <c r="C7008" s="153">
        <v>99.117078000000006</v>
      </c>
    </row>
    <row r="7009" spans="1:3" x14ac:dyDescent="0.3">
      <c r="A7009" s="156">
        <v>41931.249999983047</v>
      </c>
      <c r="B7009" s="155">
        <v>6</v>
      </c>
      <c r="C7009" s="153">
        <v>98.732170999999994</v>
      </c>
    </row>
    <row r="7010" spans="1:3" x14ac:dyDescent="0.3">
      <c r="A7010" s="156">
        <v>41931.291666649711</v>
      </c>
      <c r="B7010" s="155">
        <v>7</v>
      </c>
      <c r="C7010" s="153">
        <v>97.532021999999984</v>
      </c>
    </row>
    <row r="7011" spans="1:3" x14ac:dyDescent="0.3">
      <c r="A7011" s="156">
        <v>41931.333333316376</v>
      </c>
      <c r="B7011" s="155">
        <v>8</v>
      </c>
      <c r="C7011" s="153">
        <v>97.086591999999996</v>
      </c>
    </row>
    <row r="7012" spans="1:3" x14ac:dyDescent="0.3">
      <c r="A7012" s="156">
        <v>41931.37499998304</v>
      </c>
      <c r="B7012" s="155">
        <v>9</v>
      </c>
      <c r="C7012" s="153">
        <v>95.157724000000002</v>
      </c>
    </row>
    <row r="7013" spans="1:3" x14ac:dyDescent="0.3">
      <c r="A7013" s="156">
        <v>41931.416666649704</v>
      </c>
      <c r="B7013" s="155">
        <v>10</v>
      </c>
      <c r="C7013" s="153">
        <v>95.652754000000002</v>
      </c>
    </row>
    <row r="7014" spans="1:3" x14ac:dyDescent="0.3">
      <c r="A7014" s="156">
        <v>41931.458333316368</v>
      </c>
      <c r="B7014" s="155">
        <v>11</v>
      </c>
      <c r="C7014" s="153">
        <v>96.066872999999987</v>
      </c>
    </row>
    <row r="7015" spans="1:3" x14ac:dyDescent="0.3">
      <c r="A7015" s="156">
        <v>41931.499999983032</v>
      </c>
      <c r="B7015" s="155">
        <v>12</v>
      </c>
      <c r="C7015" s="153">
        <v>97.010657000000009</v>
      </c>
    </row>
    <row r="7016" spans="1:3" x14ac:dyDescent="0.3">
      <c r="A7016" s="156">
        <v>41931.541666649697</v>
      </c>
      <c r="B7016" s="155">
        <v>13</v>
      </c>
      <c r="C7016" s="153">
        <v>96.570573999999993</v>
      </c>
    </row>
    <row r="7017" spans="1:3" x14ac:dyDescent="0.3">
      <c r="A7017" s="156">
        <v>41931.583333316361</v>
      </c>
      <c r="B7017" s="155">
        <v>14</v>
      </c>
      <c r="C7017" s="153">
        <v>96.889990000000012</v>
      </c>
    </row>
    <row r="7018" spans="1:3" x14ac:dyDescent="0.3">
      <c r="A7018" s="156">
        <v>41931.624999983025</v>
      </c>
      <c r="B7018" s="155">
        <v>15</v>
      </c>
      <c r="C7018" s="153">
        <v>95.328916000000007</v>
      </c>
    </row>
    <row r="7019" spans="1:3" x14ac:dyDescent="0.3">
      <c r="A7019" s="156">
        <v>41931.666666649689</v>
      </c>
      <c r="B7019" s="155">
        <v>16</v>
      </c>
      <c r="C7019" s="153">
        <v>96.819473999999985</v>
      </c>
    </row>
    <row r="7020" spans="1:3" x14ac:dyDescent="0.3">
      <c r="A7020" s="156">
        <v>41931.708333316354</v>
      </c>
      <c r="B7020" s="155">
        <v>17</v>
      </c>
      <c r="C7020" s="153">
        <v>96.936532999999997</v>
      </c>
    </row>
    <row r="7021" spans="1:3" x14ac:dyDescent="0.3">
      <c r="A7021" s="156">
        <v>41931.749999983018</v>
      </c>
      <c r="B7021" s="155">
        <v>18</v>
      </c>
      <c r="C7021" s="153">
        <v>97.26133200000001</v>
      </c>
    </row>
    <row r="7022" spans="1:3" x14ac:dyDescent="0.3">
      <c r="A7022" s="156">
        <v>41931.791666649682</v>
      </c>
      <c r="B7022" s="155">
        <v>19</v>
      </c>
      <c r="C7022" s="153">
        <v>96.48010499999998</v>
      </c>
    </row>
    <row r="7023" spans="1:3" x14ac:dyDescent="0.3">
      <c r="A7023" s="156">
        <v>41931.833333316346</v>
      </c>
      <c r="B7023" s="155">
        <v>20</v>
      </c>
      <c r="C7023" s="153">
        <v>96.930512999999991</v>
      </c>
    </row>
    <row r="7024" spans="1:3" x14ac:dyDescent="0.3">
      <c r="A7024" s="156">
        <v>41931.874999983011</v>
      </c>
      <c r="B7024" s="155">
        <v>21</v>
      </c>
      <c r="C7024" s="153">
        <v>98.817980999999989</v>
      </c>
    </row>
    <row r="7025" spans="1:3" x14ac:dyDescent="0.3">
      <c r="A7025" s="156">
        <v>41931.916666649675</v>
      </c>
      <c r="B7025" s="155">
        <v>22</v>
      </c>
      <c r="C7025" s="153">
        <v>99.600712999999999</v>
      </c>
    </row>
    <row r="7026" spans="1:3" x14ac:dyDescent="0.3">
      <c r="A7026" s="156">
        <v>41931.958333316339</v>
      </c>
      <c r="B7026" s="155">
        <v>23</v>
      </c>
      <c r="C7026" s="153">
        <v>100.40332800000002</v>
      </c>
    </row>
    <row r="7027" spans="1:3" x14ac:dyDescent="0.3">
      <c r="A7027" s="156">
        <v>41931.958333316339</v>
      </c>
      <c r="B7027" s="155">
        <v>24</v>
      </c>
      <c r="C7027" s="153">
        <v>99.862103999999988</v>
      </c>
    </row>
    <row r="7028" spans="1:3" x14ac:dyDescent="0.3">
      <c r="A7028" s="156">
        <v>41932.041666649668</v>
      </c>
      <c r="B7028" s="155">
        <v>1</v>
      </c>
      <c r="C7028" s="153">
        <v>100.935884</v>
      </c>
    </row>
    <row r="7029" spans="1:3" x14ac:dyDescent="0.3">
      <c r="A7029" s="156">
        <v>41932.083333316332</v>
      </c>
      <c r="B7029" s="155">
        <v>2</v>
      </c>
      <c r="C7029" s="153">
        <v>101.48010699999999</v>
      </c>
    </row>
    <row r="7030" spans="1:3" x14ac:dyDescent="0.3">
      <c r="A7030" s="156">
        <v>41932.124999982996</v>
      </c>
      <c r="B7030" s="155">
        <v>3</v>
      </c>
      <c r="C7030" s="153">
        <v>101.97708499999999</v>
      </c>
    </row>
    <row r="7031" spans="1:3" x14ac:dyDescent="0.3">
      <c r="A7031" s="156">
        <v>41932.16666664966</v>
      </c>
      <c r="B7031" s="155">
        <v>4</v>
      </c>
      <c r="C7031" s="153">
        <v>103.10544099999998</v>
      </c>
    </row>
    <row r="7032" spans="1:3" x14ac:dyDescent="0.3">
      <c r="A7032" s="156">
        <v>41932.208333316325</v>
      </c>
      <c r="B7032" s="155">
        <v>5</v>
      </c>
      <c r="C7032" s="153">
        <v>105.28508799999999</v>
      </c>
    </row>
    <row r="7033" spans="1:3" x14ac:dyDescent="0.3">
      <c r="A7033" s="156">
        <v>41932.249999982989</v>
      </c>
      <c r="B7033" s="155">
        <v>6</v>
      </c>
      <c r="C7033" s="153">
        <v>113.30227600000001</v>
      </c>
    </row>
    <row r="7034" spans="1:3" x14ac:dyDescent="0.3">
      <c r="A7034" s="156">
        <v>41932.291666649653</v>
      </c>
      <c r="B7034" s="155">
        <v>7</v>
      </c>
      <c r="C7034" s="153">
        <v>127.210995</v>
      </c>
    </row>
    <row r="7035" spans="1:3" x14ac:dyDescent="0.3">
      <c r="A7035" s="156">
        <v>41932.333333316317</v>
      </c>
      <c r="B7035" s="155">
        <v>8</v>
      </c>
      <c r="C7035" s="153">
        <v>144.721743</v>
      </c>
    </row>
    <row r="7036" spans="1:3" x14ac:dyDescent="0.3">
      <c r="A7036" s="156">
        <v>41932.374999982982</v>
      </c>
      <c r="B7036" s="155">
        <v>9</v>
      </c>
      <c r="C7036" s="153">
        <v>156.91576699999999</v>
      </c>
    </row>
    <row r="7037" spans="1:3" x14ac:dyDescent="0.3">
      <c r="A7037" s="156">
        <v>41932.416666649646</v>
      </c>
      <c r="B7037" s="155">
        <v>10</v>
      </c>
      <c r="C7037" s="153">
        <v>164.17590899999999</v>
      </c>
    </row>
    <row r="7038" spans="1:3" x14ac:dyDescent="0.3">
      <c r="A7038" s="156">
        <v>41932.45833331631</v>
      </c>
      <c r="B7038" s="155">
        <v>11</v>
      </c>
      <c r="C7038" s="153">
        <v>171.16500500000001</v>
      </c>
    </row>
    <row r="7039" spans="1:3" x14ac:dyDescent="0.3">
      <c r="A7039" s="156">
        <v>41932.499999982974</v>
      </c>
      <c r="B7039" s="155">
        <v>12</v>
      </c>
      <c r="C7039" s="153">
        <v>171.13491300000001</v>
      </c>
    </row>
    <row r="7040" spans="1:3" x14ac:dyDescent="0.3">
      <c r="A7040" s="156">
        <v>41932.541666649639</v>
      </c>
      <c r="B7040" s="155">
        <v>13</v>
      </c>
      <c r="C7040" s="153">
        <v>171.46036800000002</v>
      </c>
    </row>
    <row r="7041" spans="1:3" x14ac:dyDescent="0.3">
      <c r="A7041" s="156">
        <v>41932.583333316303</v>
      </c>
      <c r="B7041" s="155">
        <v>14</v>
      </c>
      <c r="C7041" s="153">
        <v>169.65154799999999</v>
      </c>
    </row>
    <row r="7042" spans="1:3" x14ac:dyDescent="0.3">
      <c r="A7042" s="156">
        <v>41932.624999982967</v>
      </c>
      <c r="B7042" s="155">
        <v>15</v>
      </c>
      <c r="C7042" s="153">
        <v>169.22451500000003</v>
      </c>
    </row>
    <row r="7043" spans="1:3" x14ac:dyDescent="0.3">
      <c r="A7043" s="156">
        <v>41932.666666649631</v>
      </c>
      <c r="B7043" s="155">
        <v>16</v>
      </c>
      <c r="C7043" s="153">
        <v>168.36577199999999</v>
      </c>
    </row>
    <row r="7044" spans="1:3" x14ac:dyDescent="0.3">
      <c r="A7044" s="156">
        <v>41932.708333316295</v>
      </c>
      <c r="B7044" s="155">
        <v>17</v>
      </c>
      <c r="C7044" s="153">
        <v>165.85673599999998</v>
      </c>
    </row>
    <row r="7045" spans="1:3" x14ac:dyDescent="0.3">
      <c r="A7045" s="156">
        <v>41932.74999998296</v>
      </c>
      <c r="B7045" s="155">
        <v>18</v>
      </c>
      <c r="C7045" s="153">
        <v>159.00645699999998</v>
      </c>
    </row>
    <row r="7046" spans="1:3" x14ac:dyDescent="0.3">
      <c r="A7046" s="156">
        <v>41932.791666649624</v>
      </c>
      <c r="B7046" s="155">
        <v>19</v>
      </c>
      <c r="C7046" s="153">
        <v>150.29148999999998</v>
      </c>
    </row>
    <row r="7047" spans="1:3" x14ac:dyDescent="0.3">
      <c r="A7047" s="156">
        <v>41932.833333316288</v>
      </c>
      <c r="B7047" s="155">
        <v>20</v>
      </c>
      <c r="C7047" s="153">
        <v>145.55117299999998</v>
      </c>
    </row>
    <row r="7048" spans="1:3" x14ac:dyDescent="0.3">
      <c r="A7048" s="156">
        <v>41932.874999982952</v>
      </c>
      <c r="B7048" s="155">
        <v>21</v>
      </c>
      <c r="C7048" s="153">
        <v>143.71930600000002</v>
      </c>
    </row>
    <row r="7049" spans="1:3" x14ac:dyDescent="0.3">
      <c r="A7049" s="156">
        <v>41932.916666649617</v>
      </c>
      <c r="B7049" s="155">
        <v>22</v>
      </c>
      <c r="C7049" s="153">
        <v>144.079611</v>
      </c>
    </row>
    <row r="7050" spans="1:3" x14ac:dyDescent="0.3">
      <c r="A7050" s="156">
        <v>41932.958333316281</v>
      </c>
      <c r="B7050" s="155">
        <v>23</v>
      </c>
      <c r="C7050" s="153">
        <v>142.629673</v>
      </c>
    </row>
    <row r="7051" spans="1:3" x14ac:dyDescent="0.3">
      <c r="A7051" s="156">
        <v>41932.958333316281</v>
      </c>
      <c r="B7051" s="155">
        <v>24</v>
      </c>
      <c r="C7051" s="153">
        <v>139.96922000000001</v>
      </c>
    </row>
    <row r="7052" spans="1:3" x14ac:dyDescent="0.3">
      <c r="A7052" s="156">
        <v>41933.041666649609</v>
      </c>
      <c r="B7052" s="155">
        <v>1</v>
      </c>
      <c r="C7052" s="153">
        <v>136.01153299999999</v>
      </c>
    </row>
    <row r="7053" spans="1:3" x14ac:dyDescent="0.3">
      <c r="A7053" s="156">
        <v>41933.083333316274</v>
      </c>
      <c r="B7053" s="155">
        <v>2</v>
      </c>
      <c r="C7053" s="153">
        <v>131.76426199999997</v>
      </c>
    </row>
    <row r="7054" spans="1:3" x14ac:dyDescent="0.3">
      <c r="A7054" s="156">
        <v>41933.124999982938</v>
      </c>
      <c r="B7054" s="155">
        <v>3</v>
      </c>
      <c r="C7054" s="153">
        <v>129.097374</v>
      </c>
    </row>
    <row r="7055" spans="1:3" x14ac:dyDescent="0.3">
      <c r="A7055" s="156">
        <v>41933.166666649602</v>
      </c>
      <c r="B7055" s="155">
        <v>4</v>
      </c>
      <c r="C7055" s="153">
        <v>128.10230300000001</v>
      </c>
    </row>
    <row r="7056" spans="1:3" x14ac:dyDescent="0.3">
      <c r="A7056" s="156">
        <v>41933.208333316266</v>
      </c>
      <c r="B7056" s="155">
        <v>5</v>
      </c>
      <c r="C7056" s="153">
        <v>127.10835399999999</v>
      </c>
    </row>
    <row r="7057" spans="1:3" x14ac:dyDescent="0.3">
      <c r="A7057" s="156">
        <v>41933.249999982931</v>
      </c>
      <c r="B7057" s="155">
        <v>6</v>
      </c>
      <c r="C7057" s="153">
        <v>133.407702</v>
      </c>
    </row>
    <row r="7058" spans="1:3" x14ac:dyDescent="0.3">
      <c r="A7058" s="156">
        <v>41933.291666649595</v>
      </c>
      <c r="B7058" s="155">
        <v>7</v>
      </c>
      <c r="C7058" s="153">
        <v>144.00407200000001</v>
      </c>
    </row>
    <row r="7059" spans="1:3" x14ac:dyDescent="0.3">
      <c r="A7059" s="156">
        <v>41933.333333316259</v>
      </c>
      <c r="B7059" s="155">
        <v>8</v>
      </c>
      <c r="C7059" s="153">
        <v>156.69717999999997</v>
      </c>
    </row>
    <row r="7060" spans="1:3" x14ac:dyDescent="0.3">
      <c r="A7060" s="156">
        <v>41933.374999982923</v>
      </c>
      <c r="B7060" s="155">
        <v>9</v>
      </c>
      <c r="C7060" s="153">
        <v>165.95161999999999</v>
      </c>
    </row>
    <row r="7061" spans="1:3" x14ac:dyDescent="0.3">
      <c r="A7061" s="156">
        <v>41933.416666649588</v>
      </c>
      <c r="B7061" s="155">
        <v>10</v>
      </c>
      <c r="C7061" s="153">
        <v>171.568377</v>
      </c>
    </row>
    <row r="7062" spans="1:3" x14ac:dyDescent="0.3">
      <c r="A7062" s="156">
        <v>41933.458333316252</v>
      </c>
      <c r="B7062" s="155">
        <v>11</v>
      </c>
      <c r="C7062" s="153">
        <v>174.85985199999999</v>
      </c>
    </row>
    <row r="7063" spans="1:3" x14ac:dyDescent="0.3">
      <c r="A7063" s="156">
        <v>41933.499999982916</v>
      </c>
      <c r="B7063" s="155">
        <v>12</v>
      </c>
      <c r="C7063" s="153">
        <v>175.14432099999999</v>
      </c>
    </row>
    <row r="7064" spans="1:3" x14ac:dyDescent="0.3">
      <c r="A7064" s="156">
        <v>41933.54166664958</v>
      </c>
      <c r="B7064" s="155">
        <v>13</v>
      </c>
      <c r="C7064" s="153">
        <v>177.25602799999999</v>
      </c>
    </row>
    <row r="7065" spans="1:3" x14ac:dyDescent="0.3">
      <c r="A7065" s="156">
        <v>41933.583333316245</v>
      </c>
      <c r="B7065" s="155">
        <v>14</v>
      </c>
      <c r="C7065" s="153">
        <v>174.74476899999999</v>
      </c>
    </row>
    <row r="7066" spans="1:3" x14ac:dyDescent="0.3">
      <c r="A7066" s="156">
        <v>41933.624999982909</v>
      </c>
      <c r="B7066" s="155">
        <v>15</v>
      </c>
      <c r="C7066" s="153">
        <v>173.76798300000002</v>
      </c>
    </row>
    <row r="7067" spans="1:3" x14ac:dyDescent="0.3">
      <c r="A7067" s="156">
        <v>41933.666666649573</v>
      </c>
      <c r="B7067" s="155">
        <v>16</v>
      </c>
      <c r="C7067" s="153">
        <v>170.00731099999999</v>
      </c>
    </row>
    <row r="7068" spans="1:3" x14ac:dyDescent="0.3">
      <c r="A7068" s="156">
        <v>41933.708333316237</v>
      </c>
      <c r="B7068" s="155">
        <v>17</v>
      </c>
      <c r="C7068" s="153">
        <v>166.37860799999999</v>
      </c>
    </row>
    <row r="7069" spans="1:3" x14ac:dyDescent="0.3">
      <c r="A7069" s="156">
        <v>41933.749999982901</v>
      </c>
      <c r="B7069" s="155">
        <v>18</v>
      </c>
      <c r="C7069" s="153">
        <v>159.452674</v>
      </c>
    </row>
    <row r="7070" spans="1:3" x14ac:dyDescent="0.3">
      <c r="A7070" s="156">
        <v>41933.791666649566</v>
      </c>
      <c r="B7070" s="155">
        <v>19</v>
      </c>
      <c r="C7070" s="153">
        <v>152.00014099999999</v>
      </c>
    </row>
    <row r="7071" spans="1:3" x14ac:dyDescent="0.3">
      <c r="A7071" s="156">
        <v>41933.83333331623</v>
      </c>
      <c r="B7071" s="155">
        <v>20</v>
      </c>
      <c r="C7071" s="153">
        <v>146.19304099999999</v>
      </c>
    </row>
    <row r="7072" spans="1:3" x14ac:dyDescent="0.3">
      <c r="A7072" s="156">
        <v>41933.874999982894</v>
      </c>
      <c r="B7072" s="155">
        <v>21</v>
      </c>
      <c r="C7072" s="153">
        <v>144.28442200000001</v>
      </c>
    </row>
    <row r="7073" spans="1:3" x14ac:dyDescent="0.3">
      <c r="A7073" s="156">
        <v>41933.916666649558</v>
      </c>
      <c r="B7073" s="155">
        <v>22</v>
      </c>
      <c r="C7073" s="153">
        <v>143.695427</v>
      </c>
    </row>
    <row r="7074" spans="1:3" x14ac:dyDescent="0.3">
      <c r="A7074" s="156">
        <v>41933.958333316223</v>
      </c>
      <c r="B7074" s="155">
        <v>23</v>
      </c>
      <c r="C7074" s="153">
        <v>143.09126700000002</v>
      </c>
    </row>
    <row r="7075" spans="1:3" x14ac:dyDescent="0.3">
      <c r="A7075" s="156">
        <v>41933.958333316223</v>
      </c>
      <c r="B7075" s="155">
        <v>24</v>
      </c>
      <c r="C7075" s="153">
        <v>141.78770800000001</v>
      </c>
    </row>
    <row r="7076" spans="1:3" x14ac:dyDescent="0.3">
      <c r="A7076" s="156">
        <v>41934.041666649551</v>
      </c>
      <c r="B7076" s="155">
        <v>1</v>
      </c>
      <c r="C7076" s="153">
        <v>137.60647700000001</v>
      </c>
    </row>
    <row r="7077" spans="1:3" x14ac:dyDescent="0.3">
      <c r="A7077" s="156">
        <v>41934.083333316215</v>
      </c>
      <c r="B7077" s="155">
        <v>2</v>
      </c>
      <c r="C7077" s="153">
        <v>133.87411200000003</v>
      </c>
    </row>
    <row r="7078" spans="1:3" x14ac:dyDescent="0.3">
      <c r="A7078" s="156">
        <v>41934.12499998288</v>
      </c>
      <c r="B7078" s="155">
        <v>3</v>
      </c>
      <c r="C7078" s="153">
        <v>131.06478000000001</v>
      </c>
    </row>
    <row r="7079" spans="1:3" x14ac:dyDescent="0.3">
      <c r="A7079" s="156">
        <v>41934.166666649544</v>
      </c>
      <c r="B7079" s="155">
        <v>4</v>
      </c>
      <c r="C7079" s="153">
        <v>128.60269099999999</v>
      </c>
    </row>
    <row r="7080" spans="1:3" x14ac:dyDescent="0.3">
      <c r="A7080" s="156">
        <v>41934.208333316208</v>
      </c>
      <c r="B7080" s="155">
        <v>5</v>
      </c>
      <c r="C7080" s="153">
        <v>126.077232</v>
      </c>
    </row>
    <row r="7081" spans="1:3" x14ac:dyDescent="0.3">
      <c r="A7081" s="156">
        <v>41934.249999982872</v>
      </c>
      <c r="B7081" s="155">
        <v>6</v>
      </c>
      <c r="C7081" s="153">
        <v>131.647864</v>
      </c>
    </row>
    <row r="7082" spans="1:3" x14ac:dyDescent="0.3">
      <c r="A7082" s="156">
        <v>41934.291666649537</v>
      </c>
      <c r="B7082" s="155">
        <v>7</v>
      </c>
      <c r="C7082" s="153">
        <v>139.11052899999999</v>
      </c>
    </row>
    <row r="7083" spans="1:3" x14ac:dyDescent="0.3">
      <c r="A7083" s="156">
        <v>41934.333333316201</v>
      </c>
      <c r="B7083" s="155">
        <v>8</v>
      </c>
      <c r="C7083" s="153">
        <v>152.40830800000001</v>
      </c>
    </row>
    <row r="7084" spans="1:3" x14ac:dyDescent="0.3">
      <c r="A7084" s="156">
        <v>41934.374999982865</v>
      </c>
      <c r="B7084" s="155">
        <v>9</v>
      </c>
      <c r="C7084" s="153">
        <v>159.521885</v>
      </c>
    </row>
    <row r="7085" spans="1:3" x14ac:dyDescent="0.3">
      <c r="A7085" s="156">
        <v>41934.416666649529</v>
      </c>
      <c r="B7085" s="155">
        <v>10</v>
      </c>
      <c r="C7085" s="153">
        <v>164.53482700000004</v>
      </c>
    </row>
    <row r="7086" spans="1:3" x14ac:dyDescent="0.3">
      <c r="A7086" s="156">
        <v>41934.458333316194</v>
      </c>
      <c r="B7086" s="155">
        <v>11</v>
      </c>
      <c r="C7086" s="153">
        <v>170.55710500000001</v>
      </c>
    </row>
    <row r="7087" spans="1:3" x14ac:dyDescent="0.3">
      <c r="A7087" s="156">
        <v>41934.499999982858</v>
      </c>
      <c r="B7087" s="155">
        <v>12</v>
      </c>
      <c r="C7087" s="153">
        <v>173.127015</v>
      </c>
    </row>
    <row r="7088" spans="1:3" x14ac:dyDescent="0.3">
      <c r="A7088" s="156">
        <v>41934.541666649522</v>
      </c>
      <c r="B7088" s="155">
        <v>13</v>
      </c>
      <c r="C7088" s="153">
        <v>174.16732399999998</v>
      </c>
    </row>
    <row r="7089" spans="1:3" x14ac:dyDescent="0.3">
      <c r="A7089" s="156">
        <v>41934.583333316186</v>
      </c>
      <c r="B7089" s="155">
        <v>14</v>
      </c>
      <c r="C7089" s="153">
        <v>172.27241500000002</v>
      </c>
    </row>
    <row r="7090" spans="1:3" x14ac:dyDescent="0.3">
      <c r="A7090" s="156">
        <v>41934.624999982851</v>
      </c>
      <c r="B7090" s="155">
        <v>15</v>
      </c>
      <c r="C7090" s="153">
        <v>170.45509599999997</v>
      </c>
    </row>
    <row r="7091" spans="1:3" x14ac:dyDescent="0.3">
      <c r="A7091" s="156">
        <v>41934.666666649515</v>
      </c>
      <c r="B7091" s="155">
        <v>16</v>
      </c>
      <c r="C7091" s="153">
        <v>166.77167800000001</v>
      </c>
    </row>
    <row r="7092" spans="1:3" x14ac:dyDescent="0.3">
      <c r="A7092" s="156">
        <v>41934.708333316179</v>
      </c>
      <c r="B7092" s="155">
        <v>17</v>
      </c>
      <c r="C7092" s="153">
        <v>163.70102199999999</v>
      </c>
    </row>
    <row r="7093" spans="1:3" x14ac:dyDescent="0.3">
      <c r="A7093" s="156">
        <v>41934.749999982843</v>
      </c>
      <c r="B7093" s="155">
        <v>18</v>
      </c>
      <c r="C7093" s="153">
        <v>155.36977299999998</v>
      </c>
    </row>
    <row r="7094" spans="1:3" x14ac:dyDescent="0.3">
      <c r="A7094" s="156">
        <v>41934.791666649508</v>
      </c>
      <c r="B7094" s="155">
        <v>19</v>
      </c>
      <c r="C7094" s="153">
        <v>147.88642000000002</v>
      </c>
    </row>
    <row r="7095" spans="1:3" x14ac:dyDescent="0.3">
      <c r="A7095" s="156">
        <v>41934.833333316172</v>
      </c>
      <c r="B7095" s="155">
        <v>20</v>
      </c>
      <c r="C7095" s="153">
        <v>142.88445000000002</v>
      </c>
    </row>
    <row r="7096" spans="1:3" x14ac:dyDescent="0.3">
      <c r="A7096" s="156">
        <v>41934.874999982836</v>
      </c>
      <c r="B7096" s="155">
        <v>21</v>
      </c>
      <c r="C7096" s="153">
        <v>141.32565199999999</v>
      </c>
    </row>
    <row r="7097" spans="1:3" x14ac:dyDescent="0.3">
      <c r="A7097" s="156">
        <v>41934.9166666495</v>
      </c>
      <c r="B7097" s="155">
        <v>22</v>
      </c>
      <c r="C7097" s="153">
        <v>142.16985499999998</v>
      </c>
    </row>
    <row r="7098" spans="1:3" x14ac:dyDescent="0.3">
      <c r="A7098" s="156">
        <v>41934.958333316164</v>
      </c>
      <c r="B7098" s="155">
        <v>23</v>
      </c>
      <c r="C7098" s="153">
        <v>140.49034800000001</v>
      </c>
    </row>
    <row r="7099" spans="1:3" x14ac:dyDescent="0.3">
      <c r="A7099" s="156">
        <v>41934.958333316164</v>
      </c>
      <c r="B7099" s="155">
        <v>24</v>
      </c>
      <c r="C7099" s="153">
        <v>138.67085400000002</v>
      </c>
    </row>
    <row r="7100" spans="1:3" x14ac:dyDescent="0.3">
      <c r="A7100" s="156">
        <v>41935.041666649493</v>
      </c>
      <c r="B7100" s="155">
        <v>1</v>
      </c>
      <c r="C7100" s="153">
        <v>134.49325899999999</v>
      </c>
    </row>
    <row r="7101" spans="1:3" x14ac:dyDescent="0.3">
      <c r="A7101" s="156">
        <v>41935.083333316157</v>
      </c>
      <c r="B7101" s="155">
        <v>2</v>
      </c>
      <c r="C7101" s="153">
        <v>130.74133</v>
      </c>
    </row>
    <row r="7102" spans="1:3" x14ac:dyDescent="0.3">
      <c r="A7102" s="156">
        <v>41935.124999982821</v>
      </c>
      <c r="B7102" s="155">
        <v>3</v>
      </c>
      <c r="C7102" s="153">
        <v>127.14685900000001</v>
      </c>
    </row>
    <row r="7103" spans="1:3" x14ac:dyDescent="0.3">
      <c r="A7103" s="156">
        <v>41935.166666649486</v>
      </c>
      <c r="B7103" s="155">
        <v>4</v>
      </c>
      <c r="C7103" s="153">
        <v>124.934128</v>
      </c>
    </row>
    <row r="7104" spans="1:3" x14ac:dyDescent="0.3">
      <c r="A7104" s="156">
        <v>41935.20833331615</v>
      </c>
      <c r="B7104" s="155">
        <v>5</v>
      </c>
      <c r="C7104" s="153">
        <v>123.189728</v>
      </c>
    </row>
    <row r="7105" spans="1:3" x14ac:dyDescent="0.3">
      <c r="A7105" s="156">
        <v>41935.249999982814</v>
      </c>
      <c r="B7105" s="155">
        <v>6</v>
      </c>
      <c r="C7105" s="153">
        <v>129.08445800000001</v>
      </c>
    </row>
    <row r="7106" spans="1:3" x14ac:dyDescent="0.3">
      <c r="A7106" s="156">
        <v>41935.291666649478</v>
      </c>
      <c r="B7106" s="155">
        <v>7</v>
      </c>
      <c r="C7106" s="153">
        <v>139.261494</v>
      </c>
    </row>
    <row r="7107" spans="1:3" x14ac:dyDescent="0.3">
      <c r="A7107" s="156">
        <v>41935.333333316143</v>
      </c>
      <c r="B7107" s="155">
        <v>8</v>
      </c>
      <c r="C7107" s="153">
        <v>151.619024</v>
      </c>
    </row>
    <row r="7108" spans="1:3" x14ac:dyDescent="0.3">
      <c r="A7108" s="156">
        <v>41935.374999982807</v>
      </c>
      <c r="B7108" s="155">
        <v>9</v>
      </c>
      <c r="C7108" s="153">
        <v>159.45379399999999</v>
      </c>
    </row>
    <row r="7109" spans="1:3" x14ac:dyDescent="0.3">
      <c r="A7109" s="156">
        <v>41935.416666649471</v>
      </c>
      <c r="B7109" s="155">
        <v>10</v>
      </c>
      <c r="C7109" s="153">
        <v>166.049556</v>
      </c>
    </row>
    <row r="7110" spans="1:3" x14ac:dyDescent="0.3">
      <c r="A7110" s="156">
        <v>41935.458333316135</v>
      </c>
      <c r="B7110" s="155">
        <v>11</v>
      </c>
      <c r="C7110" s="153">
        <v>171.50128999999998</v>
      </c>
    </row>
    <row r="7111" spans="1:3" x14ac:dyDescent="0.3">
      <c r="A7111" s="156">
        <v>41935.4999999828</v>
      </c>
      <c r="B7111" s="155">
        <v>12</v>
      </c>
      <c r="C7111" s="153">
        <v>173.004403</v>
      </c>
    </row>
    <row r="7112" spans="1:3" x14ac:dyDescent="0.3">
      <c r="A7112" s="156">
        <v>41935.541666649464</v>
      </c>
      <c r="B7112" s="155">
        <v>13</v>
      </c>
      <c r="C7112" s="153">
        <v>174.36747200000002</v>
      </c>
    </row>
    <row r="7113" spans="1:3" x14ac:dyDescent="0.3">
      <c r="A7113" s="156">
        <v>41935.583333316128</v>
      </c>
      <c r="B7113" s="155">
        <v>14</v>
      </c>
      <c r="C7113" s="153">
        <v>171.07851099999999</v>
      </c>
    </row>
    <row r="7114" spans="1:3" x14ac:dyDescent="0.3">
      <c r="A7114" s="156">
        <v>41935.624999982792</v>
      </c>
      <c r="B7114" s="155">
        <v>15</v>
      </c>
      <c r="C7114" s="153">
        <v>169.67099899999999</v>
      </c>
    </row>
    <row r="7115" spans="1:3" x14ac:dyDescent="0.3">
      <c r="A7115" s="156">
        <v>41935.666666649457</v>
      </c>
      <c r="B7115" s="155">
        <v>16</v>
      </c>
      <c r="C7115" s="153">
        <v>168.33780400000001</v>
      </c>
    </row>
    <row r="7116" spans="1:3" x14ac:dyDescent="0.3">
      <c r="A7116" s="156">
        <v>41935.708333316121</v>
      </c>
      <c r="B7116" s="155">
        <v>17</v>
      </c>
      <c r="C7116" s="153">
        <v>164.81101700000002</v>
      </c>
    </row>
    <row r="7117" spans="1:3" x14ac:dyDescent="0.3">
      <c r="A7117" s="156">
        <v>41935.749999982785</v>
      </c>
      <c r="B7117" s="155">
        <v>18</v>
      </c>
      <c r="C7117" s="153">
        <v>159.127723</v>
      </c>
    </row>
    <row r="7118" spans="1:3" x14ac:dyDescent="0.3">
      <c r="A7118" s="156">
        <v>41935.791666649449</v>
      </c>
      <c r="B7118" s="155">
        <v>19</v>
      </c>
      <c r="C7118" s="153">
        <v>152.15627000000001</v>
      </c>
    </row>
    <row r="7119" spans="1:3" x14ac:dyDescent="0.3">
      <c r="A7119" s="156">
        <v>41935.833333316114</v>
      </c>
      <c r="B7119" s="155">
        <v>20</v>
      </c>
      <c r="C7119" s="153">
        <v>146.63564099999999</v>
      </c>
    </row>
    <row r="7120" spans="1:3" x14ac:dyDescent="0.3">
      <c r="A7120" s="156">
        <v>41935.874999982778</v>
      </c>
      <c r="B7120" s="155">
        <v>21</v>
      </c>
      <c r="C7120" s="153">
        <v>144.20317600000001</v>
      </c>
    </row>
    <row r="7121" spans="1:3" x14ac:dyDescent="0.3">
      <c r="A7121" s="156">
        <v>41935.916666649442</v>
      </c>
      <c r="B7121" s="155">
        <v>22</v>
      </c>
      <c r="C7121" s="153">
        <v>143.543689</v>
      </c>
    </row>
    <row r="7122" spans="1:3" x14ac:dyDescent="0.3">
      <c r="A7122" s="156">
        <v>41935.958333316106</v>
      </c>
      <c r="B7122" s="155">
        <v>23</v>
      </c>
      <c r="C7122" s="153">
        <v>142.391582</v>
      </c>
    </row>
    <row r="7123" spans="1:3" x14ac:dyDescent="0.3">
      <c r="A7123" s="156">
        <v>41935.958333316106</v>
      </c>
      <c r="B7123" s="155">
        <v>24</v>
      </c>
      <c r="C7123" s="153">
        <v>140.20789600000001</v>
      </c>
    </row>
    <row r="7124" spans="1:3" x14ac:dyDescent="0.3">
      <c r="A7124" s="156">
        <v>41936.041666649435</v>
      </c>
      <c r="B7124" s="155">
        <v>1</v>
      </c>
      <c r="C7124" s="153">
        <v>138.93754999999999</v>
      </c>
    </row>
    <row r="7125" spans="1:3" x14ac:dyDescent="0.3">
      <c r="A7125" s="156">
        <v>41936.083333316099</v>
      </c>
      <c r="B7125" s="155">
        <v>2</v>
      </c>
      <c r="C7125" s="153">
        <v>135.22367699999998</v>
      </c>
    </row>
    <row r="7126" spans="1:3" x14ac:dyDescent="0.3">
      <c r="A7126" s="156">
        <v>41936.124999982763</v>
      </c>
      <c r="B7126" s="155">
        <v>3</v>
      </c>
      <c r="C7126" s="153">
        <v>132.020839</v>
      </c>
    </row>
    <row r="7127" spans="1:3" x14ac:dyDescent="0.3">
      <c r="A7127" s="156">
        <v>41936.166666649427</v>
      </c>
      <c r="B7127" s="155">
        <v>4</v>
      </c>
      <c r="C7127" s="153">
        <v>129.17515600000002</v>
      </c>
    </row>
    <row r="7128" spans="1:3" x14ac:dyDescent="0.3">
      <c r="A7128" s="156">
        <v>41936.208333316092</v>
      </c>
      <c r="B7128" s="155">
        <v>5</v>
      </c>
      <c r="C7128" s="153">
        <v>126.719024</v>
      </c>
    </row>
    <row r="7129" spans="1:3" x14ac:dyDescent="0.3">
      <c r="A7129" s="156">
        <v>41936.249999982756</v>
      </c>
      <c r="B7129" s="155">
        <v>6</v>
      </c>
      <c r="C7129" s="153">
        <v>134.19311400000001</v>
      </c>
    </row>
    <row r="7130" spans="1:3" x14ac:dyDescent="0.3">
      <c r="A7130" s="156">
        <v>41936.29166664942</v>
      </c>
      <c r="B7130" s="155">
        <v>7</v>
      </c>
      <c r="C7130" s="153">
        <v>142.92872500000001</v>
      </c>
    </row>
    <row r="7131" spans="1:3" x14ac:dyDescent="0.3">
      <c r="A7131" s="156">
        <v>41936.333333316084</v>
      </c>
      <c r="B7131" s="155">
        <v>8</v>
      </c>
      <c r="C7131" s="153">
        <v>154.615726</v>
      </c>
    </row>
    <row r="7132" spans="1:3" x14ac:dyDescent="0.3">
      <c r="A7132" s="156">
        <v>41936.374999982749</v>
      </c>
      <c r="B7132" s="155">
        <v>9</v>
      </c>
      <c r="C7132" s="153">
        <v>160.81662600000001</v>
      </c>
    </row>
    <row r="7133" spans="1:3" x14ac:dyDescent="0.3">
      <c r="A7133" s="156">
        <v>41936.416666649413</v>
      </c>
      <c r="B7133" s="155">
        <v>10</v>
      </c>
      <c r="C7133" s="153">
        <v>166.18517299999999</v>
      </c>
    </row>
    <row r="7134" spans="1:3" x14ac:dyDescent="0.3">
      <c r="A7134" s="156">
        <v>41936.458333316077</v>
      </c>
      <c r="B7134" s="155">
        <v>11</v>
      </c>
      <c r="C7134" s="153">
        <v>170.73974800000002</v>
      </c>
    </row>
    <row r="7135" spans="1:3" x14ac:dyDescent="0.3">
      <c r="A7135" s="156">
        <v>41936.499999982741</v>
      </c>
      <c r="B7135" s="155">
        <v>12</v>
      </c>
      <c r="C7135" s="153">
        <v>172.64836500000001</v>
      </c>
    </row>
    <row r="7136" spans="1:3" x14ac:dyDescent="0.3">
      <c r="A7136" s="156">
        <v>41936.541666649406</v>
      </c>
      <c r="B7136" s="155">
        <v>13</v>
      </c>
      <c r="C7136" s="153">
        <v>174.587726</v>
      </c>
    </row>
    <row r="7137" spans="1:3" x14ac:dyDescent="0.3">
      <c r="A7137" s="156">
        <v>41936.58333331607</v>
      </c>
      <c r="B7137" s="155">
        <v>14</v>
      </c>
      <c r="C7137" s="153">
        <v>173.09285799999998</v>
      </c>
    </row>
    <row r="7138" spans="1:3" x14ac:dyDescent="0.3">
      <c r="A7138" s="156">
        <v>41936.624999982734</v>
      </c>
      <c r="B7138" s="155">
        <v>15</v>
      </c>
      <c r="C7138" s="153">
        <v>170.96655499999997</v>
      </c>
    </row>
    <row r="7139" spans="1:3" x14ac:dyDescent="0.3">
      <c r="A7139" s="156">
        <v>41936.666666649398</v>
      </c>
      <c r="B7139" s="155">
        <v>16</v>
      </c>
      <c r="C7139" s="153">
        <v>167.77731900000003</v>
      </c>
    </row>
    <row r="7140" spans="1:3" x14ac:dyDescent="0.3">
      <c r="A7140" s="156">
        <v>41936.708333316063</v>
      </c>
      <c r="B7140" s="155">
        <v>17</v>
      </c>
      <c r="C7140" s="153">
        <v>165.83453799999998</v>
      </c>
    </row>
    <row r="7141" spans="1:3" x14ac:dyDescent="0.3">
      <c r="A7141" s="156">
        <v>41936.749999982727</v>
      </c>
      <c r="B7141" s="155">
        <v>18</v>
      </c>
      <c r="C7141" s="153">
        <v>159.57511799999997</v>
      </c>
    </row>
    <row r="7142" spans="1:3" x14ac:dyDescent="0.3">
      <c r="A7142" s="156">
        <v>41936.791666649391</v>
      </c>
      <c r="B7142" s="155">
        <v>19</v>
      </c>
      <c r="C7142" s="153">
        <v>150.74671800000002</v>
      </c>
    </row>
    <row r="7143" spans="1:3" x14ac:dyDescent="0.3">
      <c r="A7143" s="156">
        <v>41936.833333316055</v>
      </c>
      <c r="B7143" s="155">
        <v>20</v>
      </c>
      <c r="C7143" s="153">
        <v>145.72841</v>
      </c>
    </row>
    <row r="7144" spans="1:3" x14ac:dyDescent="0.3">
      <c r="A7144" s="156">
        <v>41936.87499998272</v>
      </c>
      <c r="B7144" s="155">
        <v>21</v>
      </c>
      <c r="C7144" s="153">
        <v>143.51480000000001</v>
      </c>
    </row>
    <row r="7145" spans="1:3" x14ac:dyDescent="0.3">
      <c r="A7145" s="156">
        <v>41936.916666649384</v>
      </c>
      <c r="B7145" s="155">
        <v>22</v>
      </c>
      <c r="C7145" s="153">
        <v>142.848444</v>
      </c>
    </row>
    <row r="7146" spans="1:3" x14ac:dyDescent="0.3">
      <c r="A7146" s="156">
        <v>41936.958333316048</v>
      </c>
      <c r="B7146" s="155">
        <v>23</v>
      </c>
      <c r="C7146" s="153">
        <v>141.651003</v>
      </c>
    </row>
    <row r="7147" spans="1:3" x14ac:dyDescent="0.3">
      <c r="A7147" s="156">
        <v>41936.958333316048</v>
      </c>
      <c r="B7147" s="155">
        <v>24</v>
      </c>
      <c r="C7147" s="153">
        <v>137.882969</v>
      </c>
    </row>
    <row r="7148" spans="1:3" x14ac:dyDescent="0.3">
      <c r="A7148" s="156">
        <v>41937.041666649377</v>
      </c>
      <c r="B7148" s="155">
        <v>1</v>
      </c>
      <c r="C7148" s="153">
        <v>134.06342100000001</v>
      </c>
    </row>
    <row r="7149" spans="1:3" x14ac:dyDescent="0.3">
      <c r="A7149" s="156">
        <v>41937.083333316041</v>
      </c>
      <c r="B7149" s="155">
        <v>2</v>
      </c>
      <c r="C7149" s="153">
        <v>130.31473399999999</v>
      </c>
    </row>
    <row r="7150" spans="1:3" x14ac:dyDescent="0.3">
      <c r="A7150" s="156">
        <v>41937.124999982705</v>
      </c>
      <c r="B7150" s="155">
        <v>3</v>
      </c>
      <c r="C7150" s="153">
        <v>126.62703499999999</v>
      </c>
    </row>
    <row r="7151" spans="1:3" x14ac:dyDescent="0.3">
      <c r="A7151" s="156">
        <v>41937.166666649369</v>
      </c>
      <c r="B7151" s="155">
        <v>4</v>
      </c>
      <c r="C7151" s="153">
        <v>125.099403</v>
      </c>
    </row>
    <row r="7152" spans="1:3" x14ac:dyDescent="0.3">
      <c r="A7152" s="156">
        <v>41937.208333316034</v>
      </c>
      <c r="B7152" s="155">
        <v>5</v>
      </c>
      <c r="C7152" s="153">
        <v>123.113472</v>
      </c>
    </row>
    <row r="7153" spans="1:3" x14ac:dyDescent="0.3">
      <c r="A7153" s="156">
        <v>41937.249999982698</v>
      </c>
      <c r="B7153" s="155">
        <v>6</v>
      </c>
      <c r="C7153" s="153">
        <v>124.57142400000001</v>
      </c>
    </row>
    <row r="7154" spans="1:3" x14ac:dyDescent="0.3">
      <c r="A7154" s="156">
        <v>41937.291666649362</v>
      </c>
      <c r="B7154" s="155">
        <v>7</v>
      </c>
      <c r="C7154" s="153">
        <v>125.59670700000001</v>
      </c>
    </row>
    <row r="7155" spans="1:3" x14ac:dyDescent="0.3">
      <c r="A7155" s="156">
        <v>41937.333333316026</v>
      </c>
      <c r="B7155" s="155">
        <v>8</v>
      </c>
      <c r="C7155" s="153">
        <v>128.256778</v>
      </c>
    </row>
    <row r="7156" spans="1:3" x14ac:dyDescent="0.3">
      <c r="A7156" s="156">
        <v>41937.37499998269</v>
      </c>
      <c r="B7156" s="155">
        <v>9</v>
      </c>
      <c r="C7156" s="153">
        <v>128.40042699999998</v>
      </c>
    </row>
    <row r="7157" spans="1:3" x14ac:dyDescent="0.3">
      <c r="A7157" s="156">
        <v>41937.416666649355</v>
      </c>
      <c r="B7157" s="155">
        <v>10</v>
      </c>
      <c r="C7157" s="153">
        <v>130.570131</v>
      </c>
    </row>
    <row r="7158" spans="1:3" x14ac:dyDescent="0.3">
      <c r="A7158" s="156">
        <v>41937.458333316019</v>
      </c>
      <c r="B7158" s="155">
        <v>11</v>
      </c>
      <c r="C7158" s="153">
        <v>128.80731599999999</v>
      </c>
    </row>
    <row r="7159" spans="1:3" x14ac:dyDescent="0.3">
      <c r="A7159" s="156">
        <v>41937.499999982683</v>
      </c>
      <c r="B7159" s="155">
        <v>12</v>
      </c>
      <c r="C7159" s="153">
        <v>129.09134299999999</v>
      </c>
    </row>
    <row r="7160" spans="1:3" x14ac:dyDescent="0.3">
      <c r="A7160" s="156">
        <v>41937.541666649347</v>
      </c>
      <c r="B7160" s="155">
        <v>13</v>
      </c>
      <c r="C7160" s="153">
        <v>129.515578</v>
      </c>
    </row>
    <row r="7161" spans="1:3" x14ac:dyDescent="0.3">
      <c r="A7161" s="156">
        <v>41937.583333316012</v>
      </c>
      <c r="B7161" s="155">
        <v>14</v>
      </c>
      <c r="C7161" s="153">
        <v>126.625609</v>
      </c>
    </row>
    <row r="7162" spans="1:3" x14ac:dyDescent="0.3">
      <c r="A7162" s="156">
        <v>41937.624999982676</v>
      </c>
      <c r="B7162" s="155">
        <v>15</v>
      </c>
      <c r="C7162" s="153">
        <v>123.69058700000001</v>
      </c>
    </row>
    <row r="7163" spans="1:3" x14ac:dyDescent="0.3">
      <c r="A7163" s="156">
        <v>41937.66666664934</v>
      </c>
      <c r="B7163" s="155">
        <v>16</v>
      </c>
      <c r="C7163" s="153">
        <v>119.857034</v>
      </c>
    </row>
    <row r="7164" spans="1:3" x14ac:dyDescent="0.3">
      <c r="A7164" s="156">
        <v>41937.708333316004</v>
      </c>
      <c r="B7164" s="155">
        <v>17</v>
      </c>
      <c r="C7164" s="153">
        <v>118.59291200000001</v>
      </c>
    </row>
    <row r="7165" spans="1:3" x14ac:dyDescent="0.3">
      <c r="A7165" s="156">
        <v>41937.749999982669</v>
      </c>
      <c r="B7165" s="155">
        <v>18</v>
      </c>
      <c r="C7165" s="153">
        <v>116.35826700000001</v>
      </c>
    </row>
    <row r="7166" spans="1:3" x14ac:dyDescent="0.3">
      <c r="A7166" s="156">
        <v>41937.791666649333</v>
      </c>
      <c r="B7166" s="155">
        <v>19</v>
      </c>
      <c r="C7166" s="153">
        <v>113.692519</v>
      </c>
    </row>
    <row r="7167" spans="1:3" x14ac:dyDescent="0.3">
      <c r="A7167" s="156">
        <v>41937.833333315997</v>
      </c>
      <c r="B7167" s="155">
        <v>20</v>
      </c>
      <c r="C7167" s="153">
        <v>113.911124</v>
      </c>
    </row>
    <row r="7168" spans="1:3" x14ac:dyDescent="0.3">
      <c r="A7168" s="156">
        <v>41937.874999982661</v>
      </c>
      <c r="B7168" s="155">
        <v>21</v>
      </c>
      <c r="C7168" s="153">
        <v>112.63009400000001</v>
      </c>
    </row>
    <row r="7169" spans="1:3" x14ac:dyDescent="0.3">
      <c r="A7169" s="156">
        <v>41937.916666649326</v>
      </c>
      <c r="B7169" s="155">
        <v>22</v>
      </c>
      <c r="C7169" s="153">
        <v>111.330455</v>
      </c>
    </row>
    <row r="7170" spans="1:3" x14ac:dyDescent="0.3">
      <c r="A7170" s="156">
        <v>41937.95833331599</v>
      </c>
      <c r="B7170" s="155">
        <v>23</v>
      </c>
      <c r="C7170" s="153">
        <v>109.802643</v>
      </c>
    </row>
    <row r="7171" spans="1:3" x14ac:dyDescent="0.3">
      <c r="A7171" s="156">
        <v>41937.95833331599</v>
      </c>
      <c r="B7171" s="155">
        <v>24</v>
      </c>
      <c r="C7171" s="153">
        <v>108.629313</v>
      </c>
    </row>
    <row r="7172" spans="1:3" x14ac:dyDescent="0.3">
      <c r="A7172" s="156">
        <v>41938.041666649318</v>
      </c>
      <c r="B7172" s="155">
        <v>1</v>
      </c>
      <c r="C7172" s="153">
        <v>106.380224</v>
      </c>
    </row>
    <row r="7173" spans="1:3" x14ac:dyDescent="0.3">
      <c r="A7173" s="156">
        <v>41938.083333315983</v>
      </c>
      <c r="B7173" s="155">
        <v>2</v>
      </c>
      <c r="C7173" s="153">
        <v>103.752144</v>
      </c>
    </row>
    <row r="7174" spans="1:3" x14ac:dyDescent="0.3">
      <c r="A7174" s="156">
        <v>41938.124999982647</v>
      </c>
      <c r="B7174" s="155">
        <v>3</v>
      </c>
      <c r="C7174" s="153">
        <v>102.50305699999998</v>
      </c>
    </row>
    <row r="7175" spans="1:3" x14ac:dyDescent="0.3">
      <c r="A7175" s="156">
        <v>41938.166666649311</v>
      </c>
      <c r="B7175" s="155">
        <v>4</v>
      </c>
      <c r="C7175" s="153">
        <v>101.19441900000001</v>
      </c>
    </row>
    <row r="7176" spans="1:3" x14ac:dyDescent="0.3">
      <c r="A7176" s="156">
        <v>41938.208333315975</v>
      </c>
      <c r="B7176" s="155">
        <v>5</v>
      </c>
      <c r="C7176" s="153">
        <v>99.897772999999987</v>
      </c>
    </row>
    <row r="7177" spans="1:3" x14ac:dyDescent="0.3">
      <c r="A7177" s="156">
        <v>41938.24999998264</v>
      </c>
      <c r="B7177" s="155">
        <v>6</v>
      </c>
      <c r="C7177" s="153">
        <v>99.823715000000007</v>
      </c>
    </row>
    <row r="7178" spans="1:3" x14ac:dyDescent="0.3">
      <c r="A7178" s="156">
        <v>41938.291666649304</v>
      </c>
      <c r="B7178" s="155">
        <v>7</v>
      </c>
      <c r="C7178" s="153">
        <v>98.948699000000005</v>
      </c>
    </row>
    <row r="7179" spans="1:3" x14ac:dyDescent="0.3">
      <c r="A7179" s="156">
        <v>41938.333333315968</v>
      </c>
      <c r="B7179" s="155">
        <v>8</v>
      </c>
      <c r="C7179" s="153">
        <v>98.632501000000019</v>
      </c>
    </row>
    <row r="7180" spans="1:3" x14ac:dyDescent="0.3">
      <c r="A7180" s="156">
        <v>41938.374999982632</v>
      </c>
      <c r="B7180" s="155">
        <v>9</v>
      </c>
      <c r="C7180" s="153">
        <v>95.967541999999995</v>
      </c>
    </row>
    <row r="7181" spans="1:3" x14ac:dyDescent="0.3">
      <c r="A7181" s="156">
        <v>41938.416666649297</v>
      </c>
      <c r="B7181" s="155">
        <v>10</v>
      </c>
      <c r="C7181" s="153">
        <v>95.549602000000007</v>
      </c>
    </row>
    <row r="7182" spans="1:3" x14ac:dyDescent="0.3">
      <c r="A7182" s="156">
        <v>41938.458333315961</v>
      </c>
      <c r="B7182" s="155">
        <v>11</v>
      </c>
      <c r="C7182" s="153">
        <v>96.501139000000009</v>
      </c>
    </row>
    <row r="7183" spans="1:3" x14ac:dyDescent="0.3">
      <c r="A7183" s="156">
        <v>41938.499999982625</v>
      </c>
      <c r="B7183" s="155">
        <v>12</v>
      </c>
      <c r="C7183" s="153">
        <v>98.942120999999986</v>
      </c>
    </row>
    <row r="7184" spans="1:3" x14ac:dyDescent="0.3">
      <c r="A7184" s="156">
        <v>41938.541666649289</v>
      </c>
      <c r="B7184" s="155">
        <v>13</v>
      </c>
      <c r="C7184" s="153">
        <v>101.010976</v>
      </c>
    </row>
    <row r="7185" spans="1:3" x14ac:dyDescent="0.3">
      <c r="A7185" s="156">
        <v>41938.583333315953</v>
      </c>
      <c r="B7185" s="155">
        <v>14</v>
      </c>
      <c r="C7185" s="153">
        <v>101.31419299999999</v>
      </c>
    </row>
    <row r="7186" spans="1:3" x14ac:dyDescent="0.3">
      <c r="A7186" s="156">
        <v>41938.624999982618</v>
      </c>
      <c r="B7186" s="155">
        <v>15</v>
      </c>
      <c r="C7186" s="153">
        <v>100.79856100000001</v>
      </c>
    </row>
    <row r="7187" spans="1:3" x14ac:dyDescent="0.3">
      <c r="A7187" s="156">
        <v>41938.666666649282</v>
      </c>
      <c r="B7187" s="155">
        <v>16</v>
      </c>
      <c r="C7187" s="153">
        <v>101.20850999999999</v>
      </c>
    </row>
    <row r="7188" spans="1:3" x14ac:dyDescent="0.3">
      <c r="A7188" s="156">
        <v>41938.708333315946</v>
      </c>
      <c r="B7188" s="155">
        <v>17</v>
      </c>
      <c r="C7188" s="153">
        <v>101.08043600000001</v>
      </c>
    </row>
    <row r="7189" spans="1:3" x14ac:dyDescent="0.3">
      <c r="A7189" s="156">
        <v>41938.74999998261</v>
      </c>
      <c r="B7189" s="155">
        <v>18</v>
      </c>
      <c r="C7189" s="153">
        <v>100.578356</v>
      </c>
    </row>
    <row r="7190" spans="1:3" x14ac:dyDescent="0.3">
      <c r="A7190" s="156">
        <v>41938.791666649275</v>
      </c>
      <c r="B7190" s="155">
        <v>19</v>
      </c>
      <c r="C7190" s="153">
        <v>99.337889999999987</v>
      </c>
    </row>
    <row r="7191" spans="1:3" x14ac:dyDescent="0.3">
      <c r="A7191" s="156">
        <v>41938.833333315939</v>
      </c>
      <c r="B7191" s="155">
        <v>20</v>
      </c>
      <c r="C7191" s="153">
        <v>102.03702699999999</v>
      </c>
    </row>
    <row r="7192" spans="1:3" x14ac:dyDescent="0.3">
      <c r="A7192" s="156">
        <v>41938.874999982603</v>
      </c>
      <c r="B7192" s="155">
        <v>21</v>
      </c>
      <c r="C7192" s="153">
        <v>103.88802699999999</v>
      </c>
    </row>
    <row r="7193" spans="1:3" x14ac:dyDescent="0.3">
      <c r="A7193" s="156">
        <v>41938.916666649267</v>
      </c>
      <c r="B7193" s="155">
        <v>22</v>
      </c>
      <c r="C7193" s="153">
        <v>105.32827</v>
      </c>
    </row>
    <row r="7194" spans="1:3" x14ac:dyDescent="0.3">
      <c r="A7194" s="156">
        <v>41938.958333315932</v>
      </c>
      <c r="B7194" s="155">
        <v>23</v>
      </c>
      <c r="C7194" s="153">
        <v>105.46047999999999</v>
      </c>
    </row>
    <row r="7195" spans="1:3" x14ac:dyDescent="0.3">
      <c r="A7195" s="156">
        <v>41938.958333315932</v>
      </c>
      <c r="B7195" s="155">
        <v>24</v>
      </c>
      <c r="C7195" s="153">
        <v>105.42058299999999</v>
      </c>
    </row>
    <row r="7196" spans="1:3" x14ac:dyDescent="0.3">
      <c r="A7196" s="156">
        <v>41939.04166664926</v>
      </c>
      <c r="B7196" s="155">
        <v>1</v>
      </c>
      <c r="C7196" s="153">
        <v>105.669723</v>
      </c>
    </row>
    <row r="7197" spans="1:3" x14ac:dyDescent="0.3">
      <c r="A7197" s="156">
        <v>41939.083333315924</v>
      </c>
      <c r="B7197" s="155">
        <v>2</v>
      </c>
      <c r="C7197" s="153">
        <v>106.060474</v>
      </c>
    </row>
    <row r="7198" spans="1:3" x14ac:dyDescent="0.3">
      <c r="A7198" s="156">
        <v>41939.124999982589</v>
      </c>
      <c r="B7198" s="155">
        <v>3</v>
      </c>
      <c r="C7198" s="153">
        <v>106.47487</v>
      </c>
    </row>
    <row r="7199" spans="1:3" x14ac:dyDescent="0.3">
      <c r="A7199" s="156">
        <v>41939.166666649253</v>
      </c>
      <c r="B7199" s="155">
        <v>4</v>
      </c>
      <c r="C7199" s="153">
        <v>108.362821</v>
      </c>
    </row>
    <row r="7200" spans="1:3" x14ac:dyDescent="0.3">
      <c r="A7200" s="156">
        <v>41939.208333315917</v>
      </c>
      <c r="B7200" s="155">
        <v>5</v>
      </c>
      <c r="C7200" s="153">
        <v>110.61657200000001</v>
      </c>
    </row>
    <row r="7201" spans="1:3" x14ac:dyDescent="0.3">
      <c r="A7201" s="156">
        <v>41939.249999982581</v>
      </c>
      <c r="B7201" s="155">
        <v>6</v>
      </c>
      <c r="C7201" s="153">
        <v>118.36137500000001</v>
      </c>
    </row>
    <row r="7202" spans="1:3" x14ac:dyDescent="0.3">
      <c r="A7202" s="156">
        <v>41939.291666649246</v>
      </c>
      <c r="B7202" s="155">
        <v>7</v>
      </c>
      <c r="C7202" s="153">
        <v>132.046153</v>
      </c>
    </row>
    <row r="7203" spans="1:3" x14ac:dyDescent="0.3">
      <c r="A7203" s="156">
        <v>41939.33333331591</v>
      </c>
      <c r="B7203" s="155">
        <v>8</v>
      </c>
      <c r="C7203" s="153">
        <v>147.90912500000002</v>
      </c>
    </row>
    <row r="7204" spans="1:3" x14ac:dyDescent="0.3">
      <c r="A7204" s="156">
        <v>41939.374999982574</v>
      </c>
      <c r="B7204" s="155">
        <v>9</v>
      </c>
      <c r="C7204" s="153">
        <v>158.68561499999998</v>
      </c>
    </row>
    <row r="7205" spans="1:3" x14ac:dyDescent="0.3">
      <c r="A7205" s="156">
        <v>41939.416666649238</v>
      </c>
      <c r="B7205" s="155">
        <v>10</v>
      </c>
      <c r="C7205" s="153">
        <v>165.352025</v>
      </c>
    </row>
    <row r="7206" spans="1:3" x14ac:dyDescent="0.3">
      <c r="A7206" s="156">
        <v>41939.458333315903</v>
      </c>
      <c r="B7206" s="155">
        <v>11</v>
      </c>
      <c r="C7206" s="153">
        <v>169.38305499999998</v>
      </c>
    </row>
    <row r="7207" spans="1:3" x14ac:dyDescent="0.3">
      <c r="A7207" s="156">
        <v>41939.499999982567</v>
      </c>
      <c r="B7207" s="155">
        <v>12</v>
      </c>
      <c r="C7207" s="153">
        <v>172.53633300000001</v>
      </c>
    </row>
    <row r="7208" spans="1:3" x14ac:dyDescent="0.3">
      <c r="A7208" s="156">
        <v>41939.541666649231</v>
      </c>
      <c r="B7208" s="155">
        <v>13</v>
      </c>
      <c r="C7208" s="153">
        <v>173.99155099999999</v>
      </c>
    </row>
    <row r="7209" spans="1:3" x14ac:dyDescent="0.3">
      <c r="A7209" s="156">
        <v>41939.583333315895</v>
      </c>
      <c r="B7209" s="155">
        <v>14</v>
      </c>
      <c r="C7209" s="153">
        <v>171.312186</v>
      </c>
    </row>
    <row r="7210" spans="1:3" x14ac:dyDescent="0.3">
      <c r="A7210" s="156">
        <v>41939.62499998256</v>
      </c>
      <c r="B7210" s="155">
        <v>15</v>
      </c>
      <c r="C7210" s="153">
        <v>167.665682</v>
      </c>
    </row>
    <row r="7211" spans="1:3" x14ac:dyDescent="0.3">
      <c r="A7211" s="156">
        <v>41939.666666649224</v>
      </c>
      <c r="B7211" s="155">
        <v>16</v>
      </c>
      <c r="C7211" s="153">
        <v>164.89213000000001</v>
      </c>
    </row>
    <row r="7212" spans="1:3" x14ac:dyDescent="0.3">
      <c r="A7212" s="156">
        <v>41939.708333315888</v>
      </c>
      <c r="B7212" s="155">
        <v>17</v>
      </c>
      <c r="C7212" s="153">
        <v>162.54504400000002</v>
      </c>
    </row>
    <row r="7213" spans="1:3" x14ac:dyDescent="0.3">
      <c r="A7213" s="156">
        <v>41939.749999982552</v>
      </c>
      <c r="B7213" s="155">
        <v>18</v>
      </c>
      <c r="C7213" s="153">
        <v>155.52566300000001</v>
      </c>
    </row>
    <row r="7214" spans="1:3" x14ac:dyDescent="0.3">
      <c r="A7214" s="156">
        <v>41939.791666649216</v>
      </c>
      <c r="B7214" s="155">
        <v>19</v>
      </c>
      <c r="C7214" s="153">
        <v>147.67332500000001</v>
      </c>
    </row>
    <row r="7215" spans="1:3" x14ac:dyDescent="0.3">
      <c r="A7215" s="156">
        <v>41939.833333315881</v>
      </c>
      <c r="B7215" s="155">
        <v>20</v>
      </c>
      <c r="C7215" s="153">
        <v>143.76296600000001</v>
      </c>
    </row>
    <row r="7216" spans="1:3" x14ac:dyDescent="0.3">
      <c r="A7216" s="156">
        <v>41939.874999982545</v>
      </c>
      <c r="B7216" s="155">
        <v>21</v>
      </c>
      <c r="C7216" s="153">
        <v>142.32298399999999</v>
      </c>
    </row>
    <row r="7217" spans="1:3" x14ac:dyDescent="0.3">
      <c r="A7217" s="156">
        <v>41939.916666649209</v>
      </c>
      <c r="B7217" s="155">
        <v>22</v>
      </c>
      <c r="C7217" s="153">
        <v>143.09743600000002</v>
      </c>
    </row>
    <row r="7218" spans="1:3" x14ac:dyDescent="0.3">
      <c r="A7218" s="156">
        <v>41939.958333315873</v>
      </c>
      <c r="B7218" s="155">
        <v>23</v>
      </c>
      <c r="C7218" s="153">
        <v>141.84076300000001</v>
      </c>
    </row>
    <row r="7219" spans="1:3" x14ac:dyDescent="0.3">
      <c r="A7219" s="156">
        <v>41939.958333315873</v>
      </c>
      <c r="B7219" s="155">
        <v>24</v>
      </c>
      <c r="C7219" s="153">
        <v>140.33993500000003</v>
      </c>
    </row>
    <row r="7220" spans="1:3" x14ac:dyDescent="0.3">
      <c r="A7220" s="156">
        <v>41940.041666649202</v>
      </c>
      <c r="B7220" s="155">
        <v>1</v>
      </c>
      <c r="C7220" s="153">
        <v>135.86128500000001</v>
      </c>
    </row>
    <row r="7221" spans="1:3" x14ac:dyDescent="0.3">
      <c r="A7221" s="156">
        <v>41940.083333315866</v>
      </c>
      <c r="B7221" s="155">
        <v>2</v>
      </c>
      <c r="C7221" s="153">
        <v>131.39886299999998</v>
      </c>
    </row>
    <row r="7222" spans="1:3" x14ac:dyDescent="0.3">
      <c r="A7222" s="156">
        <v>41940.12499998253</v>
      </c>
      <c r="B7222" s="155">
        <v>3</v>
      </c>
      <c r="C7222" s="153">
        <v>128.02127400000001</v>
      </c>
    </row>
    <row r="7223" spans="1:3" x14ac:dyDescent="0.3">
      <c r="A7223" s="156">
        <v>41940.166666649195</v>
      </c>
      <c r="B7223" s="155">
        <v>4</v>
      </c>
      <c r="C7223" s="153">
        <v>125.89610500000001</v>
      </c>
    </row>
    <row r="7224" spans="1:3" x14ac:dyDescent="0.3">
      <c r="A7224" s="156">
        <v>41940.208333315859</v>
      </c>
      <c r="B7224" s="155">
        <v>5</v>
      </c>
      <c r="C7224" s="153">
        <v>125.244502</v>
      </c>
    </row>
    <row r="7225" spans="1:3" x14ac:dyDescent="0.3">
      <c r="A7225" s="156">
        <v>41940.249999982523</v>
      </c>
      <c r="B7225" s="155">
        <v>6</v>
      </c>
      <c r="C7225" s="153">
        <v>131.33037300000001</v>
      </c>
    </row>
    <row r="7226" spans="1:3" x14ac:dyDescent="0.3">
      <c r="A7226" s="156">
        <v>41940.291666649187</v>
      </c>
      <c r="B7226" s="155">
        <v>7</v>
      </c>
      <c r="C7226" s="153">
        <v>141.075762</v>
      </c>
    </row>
    <row r="7227" spans="1:3" x14ac:dyDescent="0.3">
      <c r="A7227" s="156">
        <v>41940.333333315852</v>
      </c>
      <c r="B7227" s="155">
        <v>8</v>
      </c>
      <c r="C7227" s="153">
        <v>155.37373799999997</v>
      </c>
    </row>
    <row r="7228" spans="1:3" x14ac:dyDescent="0.3">
      <c r="A7228" s="156">
        <v>41940.374999982516</v>
      </c>
      <c r="B7228" s="155">
        <v>9</v>
      </c>
      <c r="C7228" s="153">
        <v>162.69142199999999</v>
      </c>
    </row>
    <row r="7229" spans="1:3" x14ac:dyDescent="0.3">
      <c r="A7229" s="156">
        <v>41940.41666664918</v>
      </c>
      <c r="B7229" s="155">
        <v>10</v>
      </c>
      <c r="C7229" s="153">
        <v>169.03254199999998</v>
      </c>
    </row>
    <row r="7230" spans="1:3" x14ac:dyDescent="0.3">
      <c r="A7230" s="156">
        <v>41940.458333315844</v>
      </c>
      <c r="B7230" s="155">
        <v>11</v>
      </c>
      <c r="C7230" s="153">
        <v>171.04034799999999</v>
      </c>
    </row>
    <row r="7231" spans="1:3" x14ac:dyDescent="0.3">
      <c r="A7231" s="156">
        <v>41940.499999982509</v>
      </c>
      <c r="B7231" s="155">
        <v>12</v>
      </c>
      <c r="C7231" s="153">
        <v>174.21312200000003</v>
      </c>
    </row>
    <row r="7232" spans="1:3" x14ac:dyDescent="0.3">
      <c r="A7232" s="156">
        <v>41940.541666649173</v>
      </c>
      <c r="B7232" s="155">
        <v>13</v>
      </c>
      <c r="C7232" s="153">
        <v>175.80872500000001</v>
      </c>
    </row>
    <row r="7233" spans="1:3" x14ac:dyDescent="0.3">
      <c r="A7233" s="156">
        <v>41940.583333315837</v>
      </c>
      <c r="B7233" s="155">
        <v>14</v>
      </c>
      <c r="C7233" s="153">
        <v>174.02554899999998</v>
      </c>
    </row>
    <row r="7234" spans="1:3" x14ac:dyDescent="0.3">
      <c r="A7234" s="156">
        <v>41940.624999982501</v>
      </c>
      <c r="B7234" s="155">
        <v>15</v>
      </c>
      <c r="C7234" s="153">
        <v>172.25955999999999</v>
      </c>
    </row>
    <row r="7235" spans="1:3" x14ac:dyDescent="0.3">
      <c r="A7235" s="156">
        <v>41940.666666649166</v>
      </c>
      <c r="B7235" s="155">
        <v>16</v>
      </c>
      <c r="C7235" s="153">
        <v>168.65649500000001</v>
      </c>
    </row>
    <row r="7236" spans="1:3" x14ac:dyDescent="0.3">
      <c r="A7236" s="156">
        <v>41940.70833331583</v>
      </c>
      <c r="B7236" s="155">
        <v>17</v>
      </c>
      <c r="C7236" s="153">
        <v>166.32365999999999</v>
      </c>
    </row>
    <row r="7237" spans="1:3" x14ac:dyDescent="0.3">
      <c r="A7237" s="156">
        <v>41940.749999982494</v>
      </c>
      <c r="B7237" s="155">
        <v>18</v>
      </c>
      <c r="C7237" s="153">
        <v>159.80358100000001</v>
      </c>
    </row>
    <row r="7238" spans="1:3" x14ac:dyDescent="0.3">
      <c r="A7238" s="156">
        <v>41940.791666649158</v>
      </c>
      <c r="B7238" s="155">
        <v>19</v>
      </c>
      <c r="C7238" s="153">
        <v>151.11519900000002</v>
      </c>
    </row>
    <row r="7239" spans="1:3" x14ac:dyDescent="0.3">
      <c r="A7239" s="156">
        <v>41940.833333315823</v>
      </c>
      <c r="B7239" s="155">
        <v>20</v>
      </c>
      <c r="C7239" s="153">
        <v>146.75299100000001</v>
      </c>
    </row>
    <row r="7240" spans="1:3" x14ac:dyDescent="0.3">
      <c r="A7240" s="156">
        <v>41940.874999982487</v>
      </c>
      <c r="B7240" s="155">
        <v>21</v>
      </c>
      <c r="C7240" s="153">
        <v>144.59088299999999</v>
      </c>
    </row>
    <row r="7241" spans="1:3" x14ac:dyDescent="0.3">
      <c r="A7241" s="156">
        <v>41940.916666649151</v>
      </c>
      <c r="B7241" s="155">
        <v>22</v>
      </c>
      <c r="C7241" s="153">
        <v>145.43964599999998</v>
      </c>
    </row>
    <row r="7242" spans="1:3" x14ac:dyDescent="0.3">
      <c r="A7242" s="156">
        <v>41940.958333315815</v>
      </c>
      <c r="B7242" s="155">
        <v>23</v>
      </c>
      <c r="C7242" s="153">
        <v>144.47214099999999</v>
      </c>
    </row>
    <row r="7243" spans="1:3" x14ac:dyDescent="0.3">
      <c r="A7243" s="156">
        <v>41940.958333315815</v>
      </c>
      <c r="B7243" s="155">
        <v>24</v>
      </c>
      <c r="C7243" s="153">
        <v>142.454171</v>
      </c>
    </row>
    <row r="7244" spans="1:3" x14ac:dyDescent="0.3">
      <c r="A7244" s="156">
        <v>41941.041666649144</v>
      </c>
      <c r="B7244" s="155">
        <v>1</v>
      </c>
      <c r="C7244" s="153">
        <v>139.29638</v>
      </c>
    </row>
    <row r="7245" spans="1:3" x14ac:dyDescent="0.3">
      <c r="A7245" s="156">
        <v>41941.083333315808</v>
      </c>
      <c r="B7245" s="155">
        <v>2</v>
      </c>
      <c r="C7245" s="153">
        <v>135.72882799999999</v>
      </c>
    </row>
    <row r="7246" spans="1:3" x14ac:dyDescent="0.3">
      <c r="A7246" s="156">
        <v>41941.124999982472</v>
      </c>
      <c r="B7246" s="155">
        <v>3</v>
      </c>
      <c r="C7246" s="153">
        <v>132.90278699999999</v>
      </c>
    </row>
    <row r="7247" spans="1:3" x14ac:dyDescent="0.3">
      <c r="A7247" s="156">
        <v>41941.166666649136</v>
      </c>
      <c r="B7247" s="155">
        <v>4</v>
      </c>
      <c r="C7247" s="153">
        <v>130.08463799999998</v>
      </c>
    </row>
    <row r="7248" spans="1:3" x14ac:dyDescent="0.3">
      <c r="A7248" s="156">
        <v>41941.208333315801</v>
      </c>
      <c r="B7248" s="155">
        <v>5</v>
      </c>
      <c r="C7248" s="153">
        <v>127.62969000000001</v>
      </c>
    </row>
    <row r="7249" spans="1:3" x14ac:dyDescent="0.3">
      <c r="A7249" s="156">
        <v>41941.249999982465</v>
      </c>
      <c r="B7249" s="155">
        <v>6</v>
      </c>
      <c r="C7249" s="153">
        <v>133.519103</v>
      </c>
    </row>
    <row r="7250" spans="1:3" x14ac:dyDescent="0.3">
      <c r="A7250" s="156">
        <v>41941.291666649129</v>
      </c>
      <c r="B7250" s="155">
        <v>7</v>
      </c>
      <c r="C7250" s="153">
        <v>143.18106999999998</v>
      </c>
    </row>
    <row r="7251" spans="1:3" x14ac:dyDescent="0.3">
      <c r="A7251" s="156">
        <v>41941.333333315793</v>
      </c>
      <c r="B7251" s="155">
        <v>8</v>
      </c>
      <c r="C7251" s="153">
        <v>156.56060199999999</v>
      </c>
    </row>
    <row r="7252" spans="1:3" x14ac:dyDescent="0.3">
      <c r="A7252" s="156">
        <v>41941.374999982458</v>
      </c>
      <c r="B7252" s="155">
        <v>9</v>
      </c>
      <c r="C7252" s="153">
        <v>164.65129699999997</v>
      </c>
    </row>
    <row r="7253" spans="1:3" x14ac:dyDescent="0.3">
      <c r="A7253" s="156">
        <v>41941.416666649122</v>
      </c>
      <c r="B7253" s="155">
        <v>10</v>
      </c>
      <c r="C7253" s="153">
        <v>169.74803500000002</v>
      </c>
    </row>
    <row r="7254" spans="1:3" x14ac:dyDescent="0.3">
      <c r="A7254" s="156">
        <v>41941.458333315786</v>
      </c>
      <c r="B7254" s="155">
        <v>11</v>
      </c>
      <c r="C7254" s="153">
        <v>173.45873399999999</v>
      </c>
    </row>
    <row r="7255" spans="1:3" x14ac:dyDescent="0.3">
      <c r="A7255" s="156">
        <v>41941.49999998245</v>
      </c>
      <c r="B7255" s="155">
        <v>12</v>
      </c>
      <c r="C7255" s="153">
        <v>176.63877099999999</v>
      </c>
    </row>
    <row r="7256" spans="1:3" x14ac:dyDescent="0.3">
      <c r="A7256" s="156">
        <v>41941.541666649115</v>
      </c>
      <c r="B7256" s="155">
        <v>13</v>
      </c>
      <c r="C7256" s="153">
        <v>179.19573500000001</v>
      </c>
    </row>
    <row r="7257" spans="1:3" x14ac:dyDescent="0.3">
      <c r="A7257" s="156">
        <v>41941.583333315779</v>
      </c>
      <c r="B7257" s="155">
        <v>14</v>
      </c>
      <c r="C7257" s="153">
        <v>176.20852299999999</v>
      </c>
    </row>
    <row r="7258" spans="1:3" x14ac:dyDescent="0.3">
      <c r="A7258" s="156">
        <v>41941.624999982443</v>
      </c>
      <c r="B7258" s="155">
        <v>15</v>
      </c>
      <c r="C7258" s="153">
        <v>173.867907</v>
      </c>
    </row>
    <row r="7259" spans="1:3" x14ac:dyDescent="0.3">
      <c r="A7259" s="156">
        <v>41941.666666649107</v>
      </c>
      <c r="B7259" s="155">
        <v>16</v>
      </c>
      <c r="C7259" s="153">
        <v>171.52260799999999</v>
      </c>
    </row>
    <row r="7260" spans="1:3" x14ac:dyDescent="0.3">
      <c r="A7260" s="156">
        <v>41941.708333315772</v>
      </c>
      <c r="B7260" s="155">
        <v>17</v>
      </c>
      <c r="C7260" s="153">
        <v>169.80049600000001</v>
      </c>
    </row>
    <row r="7261" spans="1:3" x14ac:dyDescent="0.3">
      <c r="A7261" s="156">
        <v>41941.749999982436</v>
      </c>
      <c r="B7261" s="155">
        <v>18</v>
      </c>
      <c r="C7261" s="153">
        <v>163.92616599999999</v>
      </c>
    </row>
    <row r="7262" spans="1:3" x14ac:dyDescent="0.3">
      <c r="A7262" s="156">
        <v>41941.7916666491</v>
      </c>
      <c r="B7262" s="155">
        <v>19</v>
      </c>
      <c r="C7262" s="153">
        <v>152.85957499999998</v>
      </c>
    </row>
    <row r="7263" spans="1:3" x14ac:dyDescent="0.3">
      <c r="A7263" s="156">
        <v>41941.833333315764</v>
      </c>
      <c r="B7263" s="155">
        <v>20</v>
      </c>
      <c r="C7263" s="153">
        <v>147.51807200000002</v>
      </c>
    </row>
    <row r="7264" spans="1:3" x14ac:dyDescent="0.3">
      <c r="A7264" s="156">
        <v>41941.874999982429</v>
      </c>
      <c r="B7264" s="155">
        <v>21</v>
      </c>
      <c r="C7264" s="153">
        <v>146.102811</v>
      </c>
    </row>
    <row r="7265" spans="1:3" x14ac:dyDescent="0.3">
      <c r="A7265" s="156">
        <v>41941.916666649093</v>
      </c>
      <c r="B7265" s="155">
        <v>22</v>
      </c>
      <c r="C7265" s="153">
        <v>147.91525299999998</v>
      </c>
    </row>
    <row r="7266" spans="1:3" x14ac:dyDescent="0.3">
      <c r="A7266" s="156">
        <v>41941.958333315757</v>
      </c>
      <c r="B7266" s="155">
        <v>23</v>
      </c>
      <c r="C7266" s="153">
        <v>145.66616200000001</v>
      </c>
    </row>
    <row r="7267" spans="1:3" x14ac:dyDescent="0.3">
      <c r="A7267" s="156">
        <v>41941.958333315757</v>
      </c>
      <c r="B7267" s="155">
        <v>24</v>
      </c>
      <c r="C7267" s="153">
        <v>143.241637</v>
      </c>
    </row>
    <row r="7268" spans="1:3" x14ac:dyDescent="0.3">
      <c r="A7268" s="156">
        <v>41942.041666649086</v>
      </c>
      <c r="B7268" s="155">
        <v>1</v>
      </c>
      <c r="C7268" s="153">
        <v>139.71096900000001</v>
      </c>
    </row>
    <row r="7269" spans="1:3" x14ac:dyDescent="0.3">
      <c r="A7269" s="156">
        <v>41942.08333331575</v>
      </c>
      <c r="B7269" s="155">
        <v>2</v>
      </c>
      <c r="C7269" s="153">
        <v>137.15780000000001</v>
      </c>
    </row>
    <row r="7270" spans="1:3" x14ac:dyDescent="0.3">
      <c r="A7270" s="156">
        <v>41942.124999982414</v>
      </c>
      <c r="B7270" s="155">
        <v>3</v>
      </c>
      <c r="C7270" s="153">
        <v>133.73774400000002</v>
      </c>
    </row>
    <row r="7271" spans="1:3" x14ac:dyDescent="0.3">
      <c r="A7271" s="156">
        <v>41942.166666649078</v>
      </c>
      <c r="B7271" s="155">
        <v>4</v>
      </c>
      <c r="C7271" s="153">
        <v>130.67873799999998</v>
      </c>
    </row>
    <row r="7272" spans="1:3" x14ac:dyDescent="0.3">
      <c r="A7272" s="156">
        <v>41942.208333315742</v>
      </c>
      <c r="B7272" s="155">
        <v>5</v>
      </c>
      <c r="C7272" s="153">
        <v>128.60257999999999</v>
      </c>
    </row>
    <row r="7273" spans="1:3" x14ac:dyDescent="0.3">
      <c r="A7273" s="156">
        <v>41942.249999982407</v>
      </c>
      <c r="B7273" s="155">
        <v>6</v>
      </c>
      <c r="C7273" s="153">
        <v>134.07304200000002</v>
      </c>
    </row>
    <row r="7274" spans="1:3" x14ac:dyDescent="0.3">
      <c r="A7274" s="156">
        <v>41942.291666649071</v>
      </c>
      <c r="B7274" s="155">
        <v>7</v>
      </c>
      <c r="C7274" s="153">
        <v>144.66239099999999</v>
      </c>
    </row>
    <row r="7275" spans="1:3" x14ac:dyDescent="0.3">
      <c r="A7275" s="156">
        <v>41942.333333315735</v>
      </c>
      <c r="B7275" s="155">
        <v>8</v>
      </c>
      <c r="C7275" s="153">
        <v>157.97832600000004</v>
      </c>
    </row>
    <row r="7276" spans="1:3" x14ac:dyDescent="0.3">
      <c r="A7276" s="156">
        <v>41942.374999982399</v>
      </c>
      <c r="B7276" s="155">
        <v>9</v>
      </c>
      <c r="C7276" s="153">
        <v>165.53806999999998</v>
      </c>
    </row>
    <row r="7277" spans="1:3" x14ac:dyDescent="0.3">
      <c r="A7277" s="156">
        <v>41942.416666649064</v>
      </c>
      <c r="B7277" s="155">
        <v>10</v>
      </c>
      <c r="C7277" s="153">
        <v>168.39076700000001</v>
      </c>
    </row>
    <row r="7278" spans="1:3" x14ac:dyDescent="0.3">
      <c r="A7278" s="156">
        <v>41942.458333315728</v>
      </c>
      <c r="B7278" s="155">
        <v>11</v>
      </c>
      <c r="C7278" s="153">
        <v>174.34742999999997</v>
      </c>
    </row>
    <row r="7279" spans="1:3" x14ac:dyDescent="0.3">
      <c r="A7279" s="156">
        <v>41942.499999982392</v>
      </c>
      <c r="B7279" s="155">
        <v>12</v>
      </c>
      <c r="C7279" s="153">
        <v>176.60709399999999</v>
      </c>
    </row>
    <row r="7280" spans="1:3" x14ac:dyDescent="0.3">
      <c r="A7280" s="156">
        <v>41942.541666649056</v>
      </c>
      <c r="B7280" s="155">
        <v>13</v>
      </c>
      <c r="C7280" s="153">
        <v>178.43616400000002</v>
      </c>
    </row>
    <row r="7281" spans="1:3" x14ac:dyDescent="0.3">
      <c r="A7281" s="156">
        <v>41942.583333315721</v>
      </c>
      <c r="B7281" s="155">
        <v>14</v>
      </c>
      <c r="C7281" s="153">
        <v>175.33745099999999</v>
      </c>
    </row>
    <row r="7282" spans="1:3" x14ac:dyDescent="0.3">
      <c r="A7282" s="156">
        <v>41942.624999982385</v>
      </c>
      <c r="B7282" s="155">
        <v>15</v>
      </c>
      <c r="C7282" s="153">
        <v>173.00869700000001</v>
      </c>
    </row>
    <row r="7283" spans="1:3" x14ac:dyDescent="0.3">
      <c r="A7283" s="156">
        <v>41942.666666649049</v>
      </c>
      <c r="B7283" s="155">
        <v>16</v>
      </c>
      <c r="C7283" s="153">
        <v>168.415516</v>
      </c>
    </row>
    <row r="7284" spans="1:3" x14ac:dyDescent="0.3">
      <c r="A7284" s="156">
        <v>41942.708333315713</v>
      </c>
      <c r="B7284" s="155">
        <v>17</v>
      </c>
      <c r="C7284" s="153">
        <v>165.26592099999999</v>
      </c>
    </row>
    <row r="7285" spans="1:3" x14ac:dyDescent="0.3">
      <c r="A7285" s="156">
        <v>41942.749999982378</v>
      </c>
      <c r="B7285" s="155">
        <v>18</v>
      </c>
      <c r="C7285" s="153">
        <v>158.93405799999999</v>
      </c>
    </row>
    <row r="7286" spans="1:3" x14ac:dyDescent="0.3">
      <c r="A7286" s="156">
        <v>41942.791666649042</v>
      </c>
      <c r="B7286" s="155">
        <v>19</v>
      </c>
      <c r="C7286" s="153">
        <v>150.02187599999999</v>
      </c>
    </row>
    <row r="7287" spans="1:3" x14ac:dyDescent="0.3">
      <c r="A7287" s="156">
        <v>41942.833333315706</v>
      </c>
      <c r="B7287" s="155">
        <v>20</v>
      </c>
      <c r="C7287" s="153">
        <v>147.16494500000002</v>
      </c>
    </row>
    <row r="7288" spans="1:3" x14ac:dyDescent="0.3">
      <c r="A7288" s="156">
        <v>41942.87499998237</v>
      </c>
      <c r="B7288" s="155">
        <v>21</v>
      </c>
      <c r="C7288" s="153">
        <v>143.70174599999999</v>
      </c>
    </row>
    <row r="7289" spans="1:3" x14ac:dyDescent="0.3">
      <c r="A7289" s="156">
        <v>41942.916666649035</v>
      </c>
      <c r="B7289" s="155">
        <v>22</v>
      </c>
      <c r="C7289" s="153">
        <v>144.21849899999998</v>
      </c>
    </row>
    <row r="7290" spans="1:3" x14ac:dyDescent="0.3">
      <c r="A7290" s="156">
        <v>41942.958333315699</v>
      </c>
      <c r="B7290" s="155">
        <v>23</v>
      </c>
      <c r="C7290" s="153">
        <v>143.713661</v>
      </c>
    </row>
    <row r="7291" spans="1:3" x14ac:dyDescent="0.3">
      <c r="A7291" s="156">
        <v>41942.958333315699</v>
      </c>
      <c r="B7291" s="155">
        <v>24</v>
      </c>
      <c r="C7291" s="153">
        <v>142.507563</v>
      </c>
    </row>
    <row r="7292" spans="1:3" x14ac:dyDescent="0.3">
      <c r="A7292" s="156">
        <v>41943.041666649027</v>
      </c>
      <c r="B7292" s="155">
        <v>1</v>
      </c>
      <c r="C7292" s="153">
        <v>138.10149799999999</v>
      </c>
    </row>
    <row r="7293" spans="1:3" x14ac:dyDescent="0.3">
      <c r="A7293" s="156">
        <v>41943.083333315692</v>
      </c>
      <c r="B7293" s="155">
        <v>2</v>
      </c>
      <c r="C7293" s="153">
        <v>135.488406</v>
      </c>
    </row>
    <row r="7294" spans="1:3" x14ac:dyDescent="0.3">
      <c r="A7294" s="156">
        <v>41943.124999982356</v>
      </c>
      <c r="B7294" s="155">
        <v>3</v>
      </c>
      <c r="C7294" s="153">
        <v>131.62676300000001</v>
      </c>
    </row>
    <row r="7295" spans="1:3" x14ac:dyDescent="0.3">
      <c r="A7295" s="156">
        <v>41943.16666664902</v>
      </c>
      <c r="B7295" s="155">
        <v>4</v>
      </c>
      <c r="C7295" s="153">
        <v>129.40009900000001</v>
      </c>
    </row>
    <row r="7296" spans="1:3" x14ac:dyDescent="0.3">
      <c r="A7296" s="156">
        <v>41943.208333315684</v>
      </c>
      <c r="B7296" s="155">
        <v>5</v>
      </c>
      <c r="C7296" s="153">
        <v>126.941092</v>
      </c>
    </row>
    <row r="7297" spans="1:3" x14ac:dyDescent="0.3">
      <c r="A7297" s="156">
        <v>41943.249999982349</v>
      </c>
      <c r="B7297" s="155">
        <v>6</v>
      </c>
      <c r="C7297" s="153">
        <v>133.402511</v>
      </c>
    </row>
    <row r="7298" spans="1:3" x14ac:dyDescent="0.3">
      <c r="A7298" s="156">
        <v>41943.291666649013</v>
      </c>
      <c r="B7298" s="155">
        <v>7</v>
      </c>
      <c r="C7298" s="153">
        <v>141.17117400000001</v>
      </c>
    </row>
    <row r="7299" spans="1:3" x14ac:dyDescent="0.3">
      <c r="A7299" s="156">
        <v>41943.333333315677</v>
      </c>
      <c r="B7299" s="155">
        <v>8</v>
      </c>
      <c r="C7299" s="153">
        <v>154.041979</v>
      </c>
    </row>
    <row r="7300" spans="1:3" x14ac:dyDescent="0.3">
      <c r="A7300" s="156">
        <v>41943.374999982341</v>
      </c>
      <c r="B7300" s="155">
        <v>9</v>
      </c>
      <c r="C7300" s="153">
        <v>161.76770099999999</v>
      </c>
    </row>
    <row r="7301" spans="1:3" x14ac:dyDescent="0.3">
      <c r="A7301" s="156">
        <v>41943.416666649005</v>
      </c>
      <c r="B7301" s="155">
        <v>10</v>
      </c>
      <c r="C7301" s="153">
        <v>166.21864000000002</v>
      </c>
    </row>
    <row r="7302" spans="1:3" x14ac:dyDescent="0.3">
      <c r="A7302" s="156">
        <v>41943.45833331567</v>
      </c>
      <c r="B7302" s="155">
        <v>11</v>
      </c>
      <c r="C7302" s="153">
        <v>169.60005299999997</v>
      </c>
    </row>
    <row r="7303" spans="1:3" x14ac:dyDescent="0.3">
      <c r="A7303" s="156">
        <v>41943.499999982334</v>
      </c>
      <c r="B7303" s="155">
        <v>12</v>
      </c>
      <c r="C7303" s="153">
        <v>170.25785500000001</v>
      </c>
    </row>
    <row r="7304" spans="1:3" x14ac:dyDescent="0.3">
      <c r="A7304" s="156">
        <v>41943.541666648998</v>
      </c>
      <c r="B7304" s="155">
        <v>13</v>
      </c>
      <c r="C7304" s="153">
        <v>170.72165699999999</v>
      </c>
    </row>
    <row r="7305" spans="1:3" x14ac:dyDescent="0.3">
      <c r="A7305" s="156">
        <v>41943.583333315662</v>
      </c>
      <c r="B7305" s="155">
        <v>14</v>
      </c>
      <c r="C7305" s="153">
        <v>164.62683900000002</v>
      </c>
    </row>
    <row r="7306" spans="1:3" x14ac:dyDescent="0.3">
      <c r="A7306" s="156">
        <v>41943.624999982327</v>
      </c>
      <c r="B7306" s="155">
        <v>15</v>
      </c>
      <c r="C7306" s="153">
        <v>161.72018399999999</v>
      </c>
    </row>
    <row r="7307" spans="1:3" x14ac:dyDescent="0.3">
      <c r="A7307" s="156">
        <v>41943.666666648991</v>
      </c>
      <c r="B7307" s="155">
        <v>16</v>
      </c>
      <c r="C7307" s="153">
        <v>157.43119799999999</v>
      </c>
    </row>
    <row r="7308" spans="1:3" x14ac:dyDescent="0.3">
      <c r="A7308" s="156">
        <v>41943.708333315655</v>
      </c>
      <c r="B7308" s="155">
        <v>17</v>
      </c>
      <c r="C7308" s="153">
        <v>154.33530100000002</v>
      </c>
    </row>
    <row r="7309" spans="1:3" x14ac:dyDescent="0.3">
      <c r="A7309" s="156">
        <v>41943.749999982319</v>
      </c>
      <c r="B7309" s="155">
        <v>18</v>
      </c>
      <c r="C7309" s="153">
        <v>148.52169900000001</v>
      </c>
    </row>
    <row r="7310" spans="1:3" x14ac:dyDescent="0.3">
      <c r="A7310" s="156">
        <v>41943.791666648984</v>
      </c>
      <c r="B7310" s="155">
        <v>19</v>
      </c>
      <c r="C7310" s="153">
        <v>140.25656500000002</v>
      </c>
    </row>
    <row r="7311" spans="1:3" x14ac:dyDescent="0.3">
      <c r="A7311" s="156">
        <v>41943.833333315648</v>
      </c>
      <c r="B7311" s="155">
        <v>20</v>
      </c>
      <c r="C7311" s="153">
        <v>137.49785</v>
      </c>
    </row>
    <row r="7312" spans="1:3" x14ac:dyDescent="0.3">
      <c r="A7312" s="156">
        <v>41943.874999982312</v>
      </c>
      <c r="B7312" s="155">
        <v>21</v>
      </c>
      <c r="C7312" s="153">
        <v>136.489003</v>
      </c>
    </row>
    <row r="7313" spans="1:3" x14ac:dyDescent="0.3">
      <c r="A7313" s="156">
        <v>41943.916666648976</v>
      </c>
      <c r="B7313" s="155">
        <v>22</v>
      </c>
      <c r="C7313" s="153">
        <v>135.71722600000001</v>
      </c>
    </row>
    <row r="7314" spans="1:3" x14ac:dyDescent="0.3">
      <c r="A7314" s="156">
        <v>41943.958333315641</v>
      </c>
      <c r="B7314" s="155">
        <v>23</v>
      </c>
      <c r="C7314" s="153">
        <v>133.219708</v>
      </c>
    </row>
    <row r="7315" spans="1:3" x14ac:dyDescent="0.3">
      <c r="A7315" s="156">
        <v>41943.958333315641</v>
      </c>
      <c r="B7315" s="155">
        <v>24</v>
      </c>
      <c r="C7315" s="153">
        <v>131.35673500000001</v>
      </c>
    </row>
    <row r="7316" spans="1:3" x14ac:dyDescent="0.3">
      <c r="A7316" s="156">
        <v>41944.041666648969</v>
      </c>
      <c r="B7316" s="155">
        <v>1</v>
      </c>
      <c r="C7316" s="153">
        <v>127.65579100000001</v>
      </c>
    </row>
    <row r="7317" spans="1:3" x14ac:dyDescent="0.3">
      <c r="A7317" s="156">
        <v>41944.083333315633</v>
      </c>
      <c r="B7317" s="155">
        <v>2</v>
      </c>
      <c r="C7317" s="153">
        <v>126.98210399999999</v>
      </c>
    </row>
    <row r="7318" spans="1:3" x14ac:dyDescent="0.3">
      <c r="A7318" s="156">
        <v>41944.124999982298</v>
      </c>
      <c r="B7318" s="155">
        <v>3</v>
      </c>
      <c r="C7318" s="153">
        <v>123.96403599999999</v>
      </c>
    </row>
    <row r="7319" spans="1:3" x14ac:dyDescent="0.3">
      <c r="A7319" s="156">
        <v>41944.166666648962</v>
      </c>
      <c r="B7319" s="155">
        <v>4</v>
      </c>
      <c r="C7319" s="153">
        <v>121.221923</v>
      </c>
    </row>
    <row r="7320" spans="1:3" x14ac:dyDescent="0.3">
      <c r="A7320" s="156">
        <v>41944.208333315626</v>
      </c>
      <c r="B7320" s="155">
        <v>5</v>
      </c>
      <c r="C7320" s="153">
        <v>119.102672</v>
      </c>
    </row>
    <row r="7321" spans="1:3" x14ac:dyDescent="0.3">
      <c r="A7321" s="156">
        <v>41944.24999998229</v>
      </c>
      <c r="B7321" s="155">
        <v>6</v>
      </c>
      <c r="C7321" s="153">
        <v>120.69572700000001</v>
      </c>
    </row>
    <row r="7322" spans="1:3" x14ac:dyDescent="0.3">
      <c r="A7322" s="156">
        <v>41944.291666648955</v>
      </c>
      <c r="B7322" s="155">
        <v>7</v>
      </c>
      <c r="C7322" s="153">
        <v>121.248097</v>
      </c>
    </row>
    <row r="7323" spans="1:3" x14ac:dyDescent="0.3">
      <c r="A7323" s="156">
        <v>41944.333333315619</v>
      </c>
      <c r="B7323" s="155">
        <v>8</v>
      </c>
      <c r="C7323" s="153">
        <v>125.92725499999999</v>
      </c>
    </row>
    <row r="7324" spans="1:3" x14ac:dyDescent="0.3">
      <c r="A7324" s="156">
        <v>41944.374999982283</v>
      </c>
      <c r="B7324" s="155">
        <v>9</v>
      </c>
      <c r="C7324" s="153">
        <v>126.839493</v>
      </c>
    </row>
    <row r="7325" spans="1:3" x14ac:dyDescent="0.3">
      <c r="A7325" s="156">
        <v>41944.416666648947</v>
      </c>
      <c r="B7325" s="155">
        <v>10</v>
      </c>
      <c r="C7325" s="153">
        <v>125.87248200000001</v>
      </c>
    </row>
    <row r="7326" spans="1:3" x14ac:dyDescent="0.3">
      <c r="A7326" s="156">
        <v>41944.458333315612</v>
      </c>
      <c r="B7326" s="155">
        <v>11</v>
      </c>
      <c r="C7326" s="153">
        <v>126.103309</v>
      </c>
    </row>
    <row r="7327" spans="1:3" x14ac:dyDescent="0.3">
      <c r="A7327" s="156">
        <v>41944.499999982276</v>
      </c>
      <c r="B7327" s="155">
        <v>12</v>
      </c>
      <c r="C7327" s="153">
        <v>126.44869199999999</v>
      </c>
    </row>
    <row r="7328" spans="1:3" x14ac:dyDescent="0.3">
      <c r="A7328" s="156">
        <v>41944.54166664894</v>
      </c>
      <c r="B7328" s="155">
        <v>13</v>
      </c>
      <c r="C7328" s="153">
        <v>125.421902</v>
      </c>
    </row>
    <row r="7329" spans="1:3" x14ac:dyDescent="0.3">
      <c r="A7329" s="156">
        <v>41944.583333315604</v>
      </c>
      <c r="B7329" s="155">
        <v>14</v>
      </c>
      <c r="C7329" s="153">
        <v>123.71402</v>
      </c>
    </row>
    <row r="7330" spans="1:3" x14ac:dyDescent="0.3">
      <c r="A7330" s="156">
        <v>41944.624999982268</v>
      </c>
      <c r="B7330" s="155">
        <v>15</v>
      </c>
      <c r="C7330" s="153">
        <v>121.256702</v>
      </c>
    </row>
    <row r="7331" spans="1:3" x14ac:dyDescent="0.3">
      <c r="A7331" s="156">
        <v>41944.666666648933</v>
      </c>
      <c r="B7331" s="155">
        <v>16</v>
      </c>
      <c r="C7331" s="153">
        <v>117.465825</v>
      </c>
    </row>
    <row r="7332" spans="1:3" x14ac:dyDescent="0.3">
      <c r="A7332" s="156">
        <v>41944.708333315597</v>
      </c>
      <c r="B7332" s="155">
        <v>17</v>
      </c>
      <c r="C7332" s="153">
        <v>116.195296</v>
      </c>
    </row>
    <row r="7333" spans="1:3" x14ac:dyDescent="0.3">
      <c r="A7333" s="156">
        <v>41944.749999982261</v>
      </c>
      <c r="B7333" s="155">
        <v>18</v>
      </c>
      <c r="C7333" s="153">
        <v>113.708096</v>
      </c>
    </row>
    <row r="7334" spans="1:3" x14ac:dyDescent="0.3">
      <c r="A7334" s="156">
        <v>41944.791666648925</v>
      </c>
      <c r="B7334" s="155">
        <v>19</v>
      </c>
      <c r="C7334" s="153">
        <v>111.50482</v>
      </c>
    </row>
    <row r="7335" spans="1:3" x14ac:dyDescent="0.3">
      <c r="A7335" s="156">
        <v>41944.83333331559</v>
      </c>
      <c r="B7335" s="155">
        <v>20</v>
      </c>
      <c r="C7335" s="153">
        <v>112.760744</v>
      </c>
    </row>
    <row r="7336" spans="1:3" x14ac:dyDescent="0.3">
      <c r="A7336" s="156">
        <v>41944.874999982254</v>
      </c>
      <c r="B7336" s="155">
        <v>21</v>
      </c>
      <c r="C7336" s="153">
        <v>111.46229700000001</v>
      </c>
    </row>
    <row r="7337" spans="1:3" x14ac:dyDescent="0.3">
      <c r="A7337" s="156">
        <v>41944.916666648918</v>
      </c>
      <c r="B7337" s="155">
        <v>22</v>
      </c>
      <c r="C7337" s="153">
        <v>111.75432499999999</v>
      </c>
    </row>
    <row r="7338" spans="1:3" x14ac:dyDescent="0.3">
      <c r="A7338" s="156">
        <v>41944.958333315582</v>
      </c>
      <c r="B7338" s="155">
        <v>23</v>
      </c>
      <c r="C7338" s="153">
        <v>109.000692</v>
      </c>
    </row>
    <row r="7339" spans="1:3" x14ac:dyDescent="0.3">
      <c r="A7339" s="156">
        <v>41944.958333315582</v>
      </c>
      <c r="B7339" s="155">
        <v>24</v>
      </c>
      <c r="C7339" s="153">
        <v>109.42712599999999</v>
      </c>
    </row>
    <row r="7340" spans="1:3" x14ac:dyDescent="0.3">
      <c r="A7340" s="156">
        <v>41945.041666648911</v>
      </c>
      <c r="B7340" s="155">
        <v>1</v>
      </c>
      <c r="C7340" s="153">
        <v>107.27975799999999</v>
      </c>
    </row>
    <row r="7341" spans="1:3" x14ac:dyDescent="0.3">
      <c r="A7341" s="156">
        <v>41945.083333315575</v>
      </c>
      <c r="B7341" s="155">
        <v>2</v>
      </c>
      <c r="C7341" s="153">
        <v>105.762878</v>
      </c>
    </row>
    <row r="7342" spans="1:3" x14ac:dyDescent="0.3">
      <c r="A7342" s="156">
        <v>41945.083333315575</v>
      </c>
      <c r="B7342" s="155">
        <v>2</v>
      </c>
      <c r="C7342" s="153">
        <v>102.014214</v>
      </c>
    </row>
    <row r="7343" spans="1:3" x14ac:dyDescent="0.3">
      <c r="A7343" s="156">
        <v>41945.124999982239</v>
      </c>
      <c r="B7343" s="155">
        <v>3</v>
      </c>
      <c r="C7343" s="153">
        <v>100.867986</v>
      </c>
    </row>
    <row r="7344" spans="1:3" x14ac:dyDescent="0.3">
      <c r="A7344" s="156">
        <v>41945.166666648904</v>
      </c>
      <c r="B7344" s="155">
        <v>4</v>
      </c>
      <c r="C7344" s="153">
        <v>101.05099799999999</v>
      </c>
    </row>
    <row r="7345" spans="1:3" x14ac:dyDescent="0.3">
      <c r="A7345" s="156">
        <v>41945.208333315568</v>
      </c>
      <c r="B7345" s="155">
        <v>5</v>
      </c>
      <c r="C7345" s="153">
        <v>99.712130000000002</v>
      </c>
    </row>
    <row r="7346" spans="1:3" x14ac:dyDescent="0.3">
      <c r="A7346" s="156">
        <v>41945.249999982232</v>
      </c>
      <c r="B7346" s="155">
        <v>6</v>
      </c>
      <c r="C7346" s="153">
        <v>97.69900899999999</v>
      </c>
    </row>
    <row r="7347" spans="1:3" x14ac:dyDescent="0.3">
      <c r="A7347" s="156">
        <v>41945.291666648896</v>
      </c>
      <c r="B7347" s="155">
        <v>7</v>
      </c>
      <c r="C7347" s="153">
        <v>93.90393499999999</v>
      </c>
    </row>
    <row r="7348" spans="1:3" x14ac:dyDescent="0.3">
      <c r="A7348" s="156">
        <v>41945.333333315561</v>
      </c>
      <c r="B7348" s="155">
        <v>8</v>
      </c>
      <c r="C7348" s="153">
        <v>93.903935000000004</v>
      </c>
    </row>
    <row r="7349" spans="1:3" x14ac:dyDescent="0.3">
      <c r="A7349" s="156">
        <v>41945.374999982225</v>
      </c>
      <c r="B7349" s="155">
        <v>9</v>
      </c>
      <c r="C7349" s="153">
        <v>93.663129999999995</v>
      </c>
    </row>
    <row r="7350" spans="1:3" x14ac:dyDescent="0.3">
      <c r="A7350" s="156">
        <v>41945.416666648889</v>
      </c>
      <c r="B7350" s="155">
        <v>10</v>
      </c>
      <c r="C7350" s="153">
        <v>94.356645999999998</v>
      </c>
    </row>
    <row r="7351" spans="1:3" x14ac:dyDescent="0.3">
      <c r="A7351" s="156">
        <v>41945.458333315553</v>
      </c>
      <c r="B7351" s="155">
        <v>11</v>
      </c>
      <c r="C7351" s="153">
        <v>94.982736999999986</v>
      </c>
    </row>
    <row r="7352" spans="1:3" x14ac:dyDescent="0.3">
      <c r="A7352" s="156">
        <v>41945.499999982218</v>
      </c>
      <c r="B7352" s="155">
        <v>12</v>
      </c>
      <c r="C7352" s="153">
        <v>95.377656000000002</v>
      </c>
    </row>
    <row r="7353" spans="1:3" x14ac:dyDescent="0.3">
      <c r="A7353" s="156">
        <v>41945.541666648882</v>
      </c>
      <c r="B7353" s="155">
        <v>13</v>
      </c>
      <c r="C7353" s="153">
        <v>95.021265999999997</v>
      </c>
    </row>
    <row r="7354" spans="1:3" x14ac:dyDescent="0.3">
      <c r="A7354" s="156">
        <v>41945.583333315546</v>
      </c>
      <c r="B7354" s="155">
        <v>14</v>
      </c>
      <c r="C7354" s="153">
        <v>95.560666999999995</v>
      </c>
    </row>
    <row r="7355" spans="1:3" x14ac:dyDescent="0.3">
      <c r="A7355" s="156">
        <v>41945.62499998221</v>
      </c>
      <c r="B7355" s="155">
        <v>15</v>
      </c>
      <c r="C7355" s="153">
        <v>95.984483000000012</v>
      </c>
    </row>
    <row r="7356" spans="1:3" x14ac:dyDescent="0.3">
      <c r="A7356" s="156">
        <v>41945.666666648875</v>
      </c>
      <c r="B7356" s="155">
        <v>16</v>
      </c>
      <c r="C7356" s="153">
        <v>95.079059000000001</v>
      </c>
    </row>
    <row r="7357" spans="1:3" x14ac:dyDescent="0.3">
      <c r="A7357" s="156">
        <v>41945.708333315539</v>
      </c>
      <c r="B7357" s="155">
        <v>17</v>
      </c>
      <c r="C7357" s="153">
        <v>94.770828999999992</v>
      </c>
    </row>
    <row r="7358" spans="1:3" x14ac:dyDescent="0.3">
      <c r="A7358" s="156">
        <v>41945.749999982203</v>
      </c>
      <c r="B7358" s="155">
        <v>18</v>
      </c>
      <c r="C7358" s="153">
        <v>95.406552999999988</v>
      </c>
    </row>
    <row r="7359" spans="1:3" x14ac:dyDescent="0.3">
      <c r="A7359" s="156">
        <v>41945.791666648867</v>
      </c>
      <c r="B7359" s="155">
        <v>19</v>
      </c>
      <c r="C7359" s="153">
        <v>95.377658000000011</v>
      </c>
    </row>
    <row r="7360" spans="1:3" x14ac:dyDescent="0.3">
      <c r="A7360" s="156">
        <v>41945.833333315531</v>
      </c>
      <c r="B7360" s="155">
        <v>20</v>
      </c>
      <c r="C7360" s="153">
        <v>95.955585999999997</v>
      </c>
    </row>
    <row r="7361" spans="1:3" x14ac:dyDescent="0.3">
      <c r="A7361" s="156">
        <v>41945.874999982196</v>
      </c>
      <c r="B7361" s="155">
        <v>21</v>
      </c>
      <c r="C7361" s="153">
        <v>96.157862000000009</v>
      </c>
    </row>
    <row r="7362" spans="1:3" x14ac:dyDescent="0.3">
      <c r="A7362" s="156">
        <v>41945.91666664886</v>
      </c>
      <c r="B7362" s="155">
        <v>22</v>
      </c>
      <c r="C7362" s="153">
        <v>97.487101999999993</v>
      </c>
    </row>
    <row r="7363" spans="1:3" x14ac:dyDescent="0.3">
      <c r="A7363" s="156">
        <v>41945.958333315524</v>
      </c>
      <c r="B7363" s="155">
        <v>23</v>
      </c>
      <c r="C7363" s="153">
        <v>97.544893000000002</v>
      </c>
    </row>
    <row r="7364" spans="1:3" x14ac:dyDescent="0.3">
      <c r="A7364" s="156">
        <v>41945.958333315524</v>
      </c>
      <c r="B7364" s="155">
        <v>24</v>
      </c>
      <c r="C7364" s="153">
        <v>97.342619999999997</v>
      </c>
    </row>
    <row r="7365" spans="1:3" x14ac:dyDescent="0.3">
      <c r="A7365" s="156">
        <v>41946.041666648853</v>
      </c>
      <c r="B7365" s="155">
        <v>1</v>
      </c>
      <c r="C7365" s="153">
        <v>97.660480000000007</v>
      </c>
    </row>
    <row r="7366" spans="1:3" x14ac:dyDescent="0.3">
      <c r="A7366" s="156">
        <v>41946.083333315517</v>
      </c>
      <c r="B7366" s="155">
        <v>2</v>
      </c>
      <c r="C7366" s="153">
        <v>98.825972000000007</v>
      </c>
    </row>
    <row r="7367" spans="1:3" x14ac:dyDescent="0.3">
      <c r="A7367" s="156">
        <v>41946.124999982181</v>
      </c>
      <c r="B7367" s="155">
        <v>3</v>
      </c>
      <c r="C7367" s="153">
        <v>100.155209</v>
      </c>
    </row>
    <row r="7368" spans="1:3" x14ac:dyDescent="0.3">
      <c r="A7368" s="156">
        <v>41946.166666648845</v>
      </c>
      <c r="B7368" s="155">
        <v>4</v>
      </c>
      <c r="C7368" s="153">
        <v>103.06411800000001</v>
      </c>
    </row>
    <row r="7369" spans="1:3" x14ac:dyDescent="0.3">
      <c r="A7369" s="156">
        <v>41946.20833331551</v>
      </c>
      <c r="B7369" s="155">
        <v>5</v>
      </c>
      <c r="C7369" s="153">
        <v>110.105231</v>
      </c>
    </row>
    <row r="7370" spans="1:3" x14ac:dyDescent="0.3">
      <c r="A7370" s="156">
        <v>41946.249999982174</v>
      </c>
      <c r="B7370" s="155">
        <v>6</v>
      </c>
      <c r="C7370" s="153">
        <v>124.582368</v>
      </c>
    </row>
    <row r="7371" spans="1:3" x14ac:dyDescent="0.3">
      <c r="A7371" s="156">
        <v>41946.291666648838</v>
      </c>
      <c r="B7371" s="155">
        <v>7</v>
      </c>
      <c r="C7371" s="153">
        <v>138.64532399999999</v>
      </c>
    </row>
    <row r="7372" spans="1:3" x14ac:dyDescent="0.3">
      <c r="A7372" s="156">
        <v>41946.333333315502</v>
      </c>
      <c r="B7372" s="155">
        <v>8</v>
      </c>
      <c r="C7372" s="153">
        <v>150.84926899999999</v>
      </c>
    </row>
    <row r="7373" spans="1:3" x14ac:dyDescent="0.3">
      <c r="A7373" s="156">
        <v>41946.374999982167</v>
      </c>
      <c r="B7373" s="155">
        <v>9</v>
      </c>
      <c r="C7373" s="153">
        <v>157.890378</v>
      </c>
    </row>
    <row r="7374" spans="1:3" x14ac:dyDescent="0.3">
      <c r="A7374" s="156">
        <v>41946.416666648831</v>
      </c>
      <c r="B7374" s="155">
        <v>10</v>
      </c>
      <c r="C7374" s="153">
        <v>161.94552000000002</v>
      </c>
    </row>
    <row r="7375" spans="1:3" x14ac:dyDescent="0.3">
      <c r="A7375" s="156">
        <v>41946.458333315495</v>
      </c>
      <c r="B7375" s="155">
        <v>11</v>
      </c>
      <c r="C7375" s="153">
        <v>163.50593100000003</v>
      </c>
    </row>
    <row r="7376" spans="1:3" x14ac:dyDescent="0.3">
      <c r="A7376" s="156">
        <v>41946.499999982159</v>
      </c>
      <c r="B7376" s="155">
        <v>12</v>
      </c>
      <c r="C7376" s="153">
        <v>163.60225300000002</v>
      </c>
    </row>
    <row r="7377" spans="1:3" x14ac:dyDescent="0.3">
      <c r="A7377" s="156">
        <v>41946.541666648824</v>
      </c>
      <c r="B7377" s="155">
        <v>13</v>
      </c>
      <c r="C7377" s="153">
        <v>164.56546800000001</v>
      </c>
    </row>
    <row r="7378" spans="1:3" x14ac:dyDescent="0.3">
      <c r="A7378" s="156">
        <v>41946.583333315488</v>
      </c>
      <c r="B7378" s="155">
        <v>14</v>
      </c>
      <c r="C7378" s="153">
        <v>164.690684</v>
      </c>
    </row>
    <row r="7379" spans="1:3" x14ac:dyDescent="0.3">
      <c r="A7379" s="156">
        <v>41946.624999982152</v>
      </c>
      <c r="B7379" s="155">
        <v>15</v>
      </c>
      <c r="C7379" s="153">
        <v>161.83956499999999</v>
      </c>
    </row>
    <row r="7380" spans="1:3" x14ac:dyDescent="0.3">
      <c r="A7380" s="156">
        <v>41946.666666648816</v>
      </c>
      <c r="B7380" s="155">
        <v>16</v>
      </c>
      <c r="C7380" s="153">
        <v>158.00596300000001</v>
      </c>
    </row>
    <row r="7381" spans="1:3" x14ac:dyDescent="0.3">
      <c r="A7381" s="156">
        <v>41946.708333315481</v>
      </c>
      <c r="B7381" s="155">
        <v>17</v>
      </c>
      <c r="C7381" s="153">
        <v>152.20740499999999</v>
      </c>
    </row>
    <row r="7382" spans="1:3" x14ac:dyDescent="0.3">
      <c r="A7382" s="156">
        <v>41946.749999982145</v>
      </c>
      <c r="B7382" s="155">
        <v>18</v>
      </c>
      <c r="C7382" s="153">
        <v>145.97540100000001</v>
      </c>
    </row>
    <row r="7383" spans="1:3" x14ac:dyDescent="0.3">
      <c r="A7383" s="156">
        <v>41946.791666648809</v>
      </c>
      <c r="B7383" s="155">
        <v>19</v>
      </c>
      <c r="C7383" s="153">
        <v>139.81081600000002</v>
      </c>
    </row>
    <row r="7384" spans="1:3" x14ac:dyDescent="0.3">
      <c r="A7384" s="156">
        <v>41946.833333315473</v>
      </c>
      <c r="B7384" s="155">
        <v>20</v>
      </c>
      <c r="C7384" s="153">
        <v>135.755675</v>
      </c>
    </row>
    <row r="7385" spans="1:3" x14ac:dyDescent="0.3">
      <c r="A7385" s="156">
        <v>41946.874999982138</v>
      </c>
      <c r="B7385" s="155">
        <v>21</v>
      </c>
      <c r="C7385" s="153">
        <v>135.21627000000001</v>
      </c>
    </row>
    <row r="7386" spans="1:3" x14ac:dyDescent="0.3">
      <c r="A7386" s="156">
        <v>41946.916666648802</v>
      </c>
      <c r="B7386" s="155">
        <v>22</v>
      </c>
      <c r="C7386" s="153">
        <v>133.74255399999998</v>
      </c>
    </row>
    <row r="7387" spans="1:3" x14ac:dyDescent="0.3">
      <c r="A7387" s="156">
        <v>41946.958333315466</v>
      </c>
      <c r="B7387" s="155">
        <v>23</v>
      </c>
      <c r="C7387" s="153">
        <v>134.214528</v>
      </c>
    </row>
    <row r="7388" spans="1:3" x14ac:dyDescent="0.3">
      <c r="A7388" s="156">
        <v>41946.958333315466</v>
      </c>
      <c r="B7388" s="155">
        <v>24</v>
      </c>
      <c r="C7388" s="153">
        <v>132.51926900000001</v>
      </c>
    </row>
    <row r="7389" spans="1:3" x14ac:dyDescent="0.3">
      <c r="A7389" s="156">
        <v>41947.041666648794</v>
      </c>
      <c r="B7389" s="155">
        <v>1</v>
      </c>
      <c r="C7389" s="153">
        <v>128.30038200000001</v>
      </c>
    </row>
    <row r="7390" spans="1:3" x14ac:dyDescent="0.3">
      <c r="A7390" s="156">
        <v>41947.083333315459</v>
      </c>
      <c r="B7390" s="155">
        <v>2</v>
      </c>
      <c r="C7390" s="153">
        <v>124.669059</v>
      </c>
    </row>
    <row r="7391" spans="1:3" x14ac:dyDescent="0.3">
      <c r="A7391" s="156">
        <v>41947.124999982123</v>
      </c>
      <c r="B7391" s="155">
        <v>3</v>
      </c>
      <c r="C7391" s="153">
        <v>122.299549</v>
      </c>
    </row>
    <row r="7392" spans="1:3" x14ac:dyDescent="0.3">
      <c r="A7392" s="156">
        <v>41947.166666648787</v>
      </c>
      <c r="B7392" s="155">
        <v>4</v>
      </c>
      <c r="C7392" s="153">
        <v>121.066627</v>
      </c>
    </row>
    <row r="7393" spans="1:3" x14ac:dyDescent="0.3">
      <c r="A7393" s="156">
        <v>41947.208333315451</v>
      </c>
      <c r="B7393" s="155">
        <v>5</v>
      </c>
      <c r="C7393" s="153">
        <v>125.40110299999999</v>
      </c>
    </row>
    <row r="7394" spans="1:3" x14ac:dyDescent="0.3">
      <c r="A7394" s="156">
        <v>41947.249999982116</v>
      </c>
      <c r="B7394" s="155">
        <v>6</v>
      </c>
      <c r="C7394" s="153">
        <v>135.38002299999999</v>
      </c>
    </row>
    <row r="7395" spans="1:3" x14ac:dyDescent="0.3">
      <c r="A7395" s="156">
        <v>41947.29166664878</v>
      </c>
      <c r="B7395" s="155">
        <v>7</v>
      </c>
      <c r="C7395" s="153">
        <v>146.582224</v>
      </c>
    </row>
    <row r="7396" spans="1:3" x14ac:dyDescent="0.3">
      <c r="A7396" s="156">
        <v>41947.333333315444</v>
      </c>
      <c r="B7396" s="155">
        <v>8</v>
      </c>
      <c r="C7396" s="153">
        <v>157.33171500000003</v>
      </c>
    </row>
    <row r="7397" spans="1:3" x14ac:dyDescent="0.3">
      <c r="A7397" s="156">
        <v>41947.374999982108</v>
      </c>
      <c r="B7397" s="155">
        <v>9</v>
      </c>
      <c r="C7397" s="153">
        <v>163.04358500000001</v>
      </c>
    </row>
    <row r="7398" spans="1:3" x14ac:dyDescent="0.3">
      <c r="A7398" s="156">
        <v>41947.416666648773</v>
      </c>
      <c r="B7398" s="155">
        <v>10</v>
      </c>
      <c r="C7398" s="153">
        <v>166.99276899999998</v>
      </c>
    </row>
    <row r="7399" spans="1:3" x14ac:dyDescent="0.3">
      <c r="A7399" s="156">
        <v>41947.458333315437</v>
      </c>
      <c r="B7399" s="155">
        <v>11</v>
      </c>
      <c r="C7399" s="153">
        <v>169.969112</v>
      </c>
    </row>
    <row r="7400" spans="1:3" x14ac:dyDescent="0.3">
      <c r="A7400" s="156">
        <v>41947.499999982101</v>
      </c>
      <c r="B7400" s="155">
        <v>12</v>
      </c>
      <c r="C7400" s="153">
        <v>170.10396299999996</v>
      </c>
    </row>
    <row r="7401" spans="1:3" x14ac:dyDescent="0.3">
      <c r="A7401" s="156">
        <v>41947.541666648765</v>
      </c>
      <c r="B7401" s="155">
        <v>13</v>
      </c>
      <c r="C7401" s="153">
        <v>169.69941399999999</v>
      </c>
    </row>
    <row r="7402" spans="1:3" x14ac:dyDescent="0.3">
      <c r="A7402" s="156">
        <v>41947.58333331543</v>
      </c>
      <c r="B7402" s="155">
        <v>14</v>
      </c>
      <c r="C7402" s="153">
        <v>168.77472300000002</v>
      </c>
    </row>
    <row r="7403" spans="1:3" x14ac:dyDescent="0.3">
      <c r="A7403" s="156">
        <v>41947.624999982094</v>
      </c>
      <c r="B7403" s="155">
        <v>15</v>
      </c>
      <c r="C7403" s="153">
        <v>166.039187</v>
      </c>
    </row>
    <row r="7404" spans="1:3" x14ac:dyDescent="0.3">
      <c r="A7404" s="156">
        <v>41947.666666648758</v>
      </c>
      <c r="B7404" s="155">
        <v>16</v>
      </c>
      <c r="C7404" s="153">
        <v>161.78177299999999</v>
      </c>
    </row>
    <row r="7405" spans="1:3" x14ac:dyDescent="0.3">
      <c r="A7405" s="156">
        <v>41947.708333315422</v>
      </c>
      <c r="B7405" s="155">
        <v>17</v>
      </c>
      <c r="C7405" s="153">
        <v>153.507744</v>
      </c>
    </row>
    <row r="7406" spans="1:3" x14ac:dyDescent="0.3">
      <c r="A7406" s="156">
        <v>41947.749999982087</v>
      </c>
      <c r="B7406" s="155">
        <v>18</v>
      </c>
      <c r="C7406" s="153">
        <v>147.959622</v>
      </c>
    </row>
    <row r="7407" spans="1:3" x14ac:dyDescent="0.3">
      <c r="A7407" s="156">
        <v>41947.791666648751</v>
      </c>
      <c r="B7407" s="155">
        <v>19</v>
      </c>
      <c r="C7407" s="153">
        <v>141.75650999999999</v>
      </c>
    </row>
    <row r="7408" spans="1:3" x14ac:dyDescent="0.3">
      <c r="A7408" s="156">
        <v>41947.833333315415</v>
      </c>
      <c r="B7408" s="155">
        <v>20</v>
      </c>
      <c r="C7408" s="153">
        <v>137.56652500000001</v>
      </c>
    </row>
    <row r="7409" spans="1:3" x14ac:dyDescent="0.3">
      <c r="A7409" s="156">
        <v>41947.874999982079</v>
      </c>
      <c r="B7409" s="155">
        <v>21</v>
      </c>
      <c r="C7409" s="153">
        <v>137.31608700000001</v>
      </c>
    </row>
    <row r="7410" spans="1:3" x14ac:dyDescent="0.3">
      <c r="A7410" s="156">
        <v>41947.916666648744</v>
      </c>
      <c r="B7410" s="155">
        <v>22</v>
      </c>
      <c r="C7410" s="153">
        <v>135.380019</v>
      </c>
    </row>
    <row r="7411" spans="1:3" x14ac:dyDescent="0.3">
      <c r="A7411" s="156">
        <v>41947.958333315408</v>
      </c>
      <c r="B7411" s="155">
        <v>23</v>
      </c>
      <c r="C7411" s="153">
        <v>135.11032</v>
      </c>
    </row>
    <row r="7412" spans="1:3" x14ac:dyDescent="0.3">
      <c r="A7412" s="156">
        <v>41947.958333315408</v>
      </c>
      <c r="B7412" s="155">
        <v>24</v>
      </c>
      <c r="C7412" s="153">
        <v>132.95271700000001</v>
      </c>
    </row>
    <row r="7413" spans="1:3" x14ac:dyDescent="0.3">
      <c r="A7413" s="156">
        <v>41948.041666648736</v>
      </c>
      <c r="B7413" s="155">
        <v>1</v>
      </c>
      <c r="C7413" s="153">
        <v>129.022796</v>
      </c>
    </row>
    <row r="7414" spans="1:3" x14ac:dyDescent="0.3">
      <c r="A7414" s="156">
        <v>41948.083333315401</v>
      </c>
      <c r="B7414" s="155">
        <v>2</v>
      </c>
      <c r="C7414" s="153">
        <v>125.68043399999999</v>
      </c>
    </row>
    <row r="7415" spans="1:3" x14ac:dyDescent="0.3">
      <c r="A7415" s="156">
        <v>41948.124999982065</v>
      </c>
      <c r="B7415" s="155">
        <v>3</v>
      </c>
      <c r="C7415" s="153">
        <v>123.44577500000001</v>
      </c>
    </row>
    <row r="7416" spans="1:3" x14ac:dyDescent="0.3">
      <c r="A7416" s="156">
        <v>41948.166666648729</v>
      </c>
      <c r="B7416" s="155">
        <v>4</v>
      </c>
      <c r="C7416" s="153">
        <v>122.241754</v>
      </c>
    </row>
    <row r="7417" spans="1:3" x14ac:dyDescent="0.3">
      <c r="A7417" s="156">
        <v>41948.208333315393</v>
      </c>
      <c r="B7417" s="155">
        <v>5</v>
      </c>
      <c r="C7417" s="153">
        <v>128.22332600000001</v>
      </c>
    </row>
    <row r="7418" spans="1:3" x14ac:dyDescent="0.3">
      <c r="A7418" s="156">
        <v>41948.249999982057</v>
      </c>
      <c r="B7418" s="155">
        <v>6</v>
      </c>
      <c r="C7418" s="153">
        <v>138.70311599999999</v>
      </c>
    </row>
    <row r="7419" spans="1:3" x14ac:dyDescent="0.3">
      <c r="A7419" s="156">
        <v>41948.291666648722</v>
      </c>
      <c r="B7419" s="155">
        <v>7</v>
      </c>
      <c r="C7419" s="153">
        <v>151.070809</v>
      </c>
    </row>
    <row r="7420" spans="1:3" x14ac:dyDescent="0.3">
      <c r="A7420" s="156">
        <v>41948.333333315386</v>
      </c>
      <c r="B7420" s="155">
        <v>8</v>
      </c>
      <c r="C7420" s="153">
        <v>159.38336400000003</v>
      </c>
    </row>
    <row r="7421" spans="1:3" x14ac:dyDescent="0.3">
      <c r="A7421" s="156">
        <v>41948.37499998205</v>
      </c>
      <c r="B7421" s="155">
        <v>9</v>
      </c>
      <c r="C7421" s="153">
        <v>164.18981200000002</v>
      </c>
    </row>
    <row r="7422" spans="1:3" x14ac:dyDescent="0.3">
      <c r="A7422" s="156">
        <v>41948.416666648714</v>
      </c>
      <c r="B7422" s="155">
        <v>10</v>
      </c>
      <c r="C7422" s="153">
        <v>168.23531899999998</v>
      </c>
    </row>
    <row r="7423" spans="1:3" x14ac:dyDescent="0.3">
      <c r="A7423" s="156">
        <v>41948.458333315379</v>
      </c>
      <c r="B7423" s="155">
        <v>11</v>
      </c>
      <c r="C7423" s="153">
        <v>170.25807500000002</v>
      </c>
    </row>
    <row r="7424" spans="1:3" x14ac:dyDescent="0.3">
      <c r="A7424" s="156">
        <v>41948.499999982043</v>
      </c>
      <c r="B7424" s="155">
        <v>12</v>
      </c>
      <c r="C7424" s="153">
        <v>173.37889200000001</v>
      </c>
    </row>
    <row r="7425" spans="1:3" x14ac:dyDescent="0.3">
      <c r="A7425" s="156">
        <v>41948.541666648707</v>
      </c>
      <c r="B7425" s="155">
        <v>13</v>
      </c>
      <c r="C7425" s="153">
        <v>174.457695</v>
      </c>
    </row>
    <row r="7426" spans="1:3" x14ac:dyDescent="0.3">
      <c r="A7426" s="156">
        <v>41948.583333315371</v>
      </c>
      <c r="B7426" s="155">
        <v>14</v>
      </c>
      <c r="C7426" s="153">
        <v>173.31146800000002</v>
      </c>
    </row>
    <row r="7427" spans="1:3" x14ac:dyDescent="0.3">
      <c r="A7427" s="156">
        <v>41948.624999982036</v>
      </c>
      <c r="B7427" s="155">
        <v>15</v>
      </c>
      <c r="C7427" s="153">
        <v>167.156519</v>
      </c>
    </row>
    <row r="7428" spans="1:3" x14ac:dyDescent="0.3">
      <c r="A7428" s="156">
        <v>41948.6666666487</v>
      </c>
      <c r="B7428" s="155">
        <v>16</v>
      </c>
      <c r="C7428" s="153">
        <v>163.226598</v>
      </c>
    </row>
    <row r="7429" spans="1:3" x14ac:dyDescent="0.3">
      <c r="A7429" s="156">
        <v>41948.708333315364</v>
      </c>
      <c r="B7429" s="155">
        <v>17</v>
      </c>
      <c r="C7429" s="153">
        <v>157.10054199999999</v>
      </c>
    </row>
    <row r="7430" spans="1:3" x14ac:dyDescent="0.3">
      <c r="A7430" s="156">
        <v>41948.749999982028</v>
      </c>
      <c r="B7430" s="155">
        <v>18</v>
      </c>
      <c r="C7430" s="153">
        <v>150.878165</v>
      </c>
    </row>
    <row r="7431" spans="1:3" x14ac:dyDescent="0.3">
      <c r="A7431" s="156">
        <v>41948.791666648693</v>
      </c>
      <c r="B7431" s="155">
        <v>19</v>
      </c>
      <c r="C7431" s="153">
        <v>143.904484</v>
      </c>
    </row>
    <row r="7432" spans="1:3" x14ac:dyDescent="0.3">
      <c r="A7432" s="156">
        <v>41948.833333315357</v>
      </c>
      <c r="B7432" s="155">
        <v>20</v>
      </c>
      <c r="C7432" s="153">
        <v>139.86860799999999</v>
      </c>
    </row>
    <row r="7433" spans="1:3" x14ac:dyDescent="0.3">
      <c r="A7433" s="156">
        <v>41948.874999982021</v>
      </c>
      <c r="B7433" s="155">
        <v>21</v>
      </c>
      <c r="C7433" s="153">
        <v>137.489465</v>
      </c>
    </row>
    <row r="7434" spans="1:3" x14ac:dyDescent="0.3">
      <c r="A7434" s="156">
        <v>41948.916666648685</v>
      </c>
      <c r="B7434" s="155">
        <v>22</v>
      </c>
      <c r="C7434" s="153">
        <v>134.73466500000001</v>
      </c>
    </row>
    <row r="7435" spans="1:3" x14ac:dyDescent="0.3">
      <c r="A7435" s="156">
        <v>41948.95833331535</v>
      </c>
      <c r="B7435" s="155">
        <v>23</v>
      </c>
      <c r="C7435" s="153">
        <v>133.61733600000002</v>
      </c>
    </row>
    <row r="7436" spans="1:3" x14ac:dyDescent="0.3">
      <c r="A7436" s="156">
        <v>41948.95833331535</v>
      </c>
      <c r="B7436" s="155">
        <v>24</v>
      </c>
      <c r="C7436" s="153">
        <v>131.91244399999999</v>
      </c>
    </row>
    <row r="7437" spans="1:3" x14ac:dyDescent="0.3">
      <c r="A7437" s="156">
        <v>41949.041666648678</v>
      </c>
      <c r="B7437" s="155">
        <v>1</v>
      </c>
      <c r="C7437" s="153">
        <v>127.58760000000001</v>
      </c>
    </row>
    <row r="7438" spans="1:3" x14ac:dyDescent="0.3">
      <c r="A7438" s="156">
        <v>41949.083333315342</v>
      </c>
      <c r="B7438" s="155">
        <v>2</v>
      </c>
      <c r="C7438" s="153">
        <v>123.81179999999999</v>
      </c>
    </row>
    <row r="7439" spans="1:3" x14ac:dyDescent="0.3">
      <c r="A7439" s="156">
        <v>41949.124999982007</v>
      </c>
      <c r="B7439" s="155">
        <v>3</v>
      </c>
      <c r="C7439" s="153">
        <v>122.14542999999999</v>
      </c>
    </row>
    <row r="7440" spans="1:3" x14ac:dyDescent="0.3">
      <c r="A7440" s="156">
        <v>41949.166666648671</v>
      </c>
      <c r="B7440" s="155">
        <v>4</v>
      </c>
      <c r="C7440" s="153">
        <v>121.817937</v>
      </c>
    </row>
    <row r="7441" spans="1:3" x14ac:dyDescent="0.3">
      <c r="A7441" s="156">
        <v>41949.208333315335</v>
      </c>
      <c r="B7441" s="155">
        <v>5</v>
      </c>
      <c r="C7441" s="153">
        <v>127.712823</v>
      </c>
    </row>
    <row r="7442" spans="1:3" x14ac:dyDescent="0.3">
      <c r="A7442" s="156">
        <v>41949.249999981999</v>
      </c>
      <c r="B7442" s="155">
        <v>6</v>
      </c>
      <c r="C7442" s="153">
        <v>141.26527400000001</v>
      </c>
    </row>
    <row r="7443" spans="1:3" x14ac:dyDescent="0.3">
      <c r="A7443" s="156">
        <v>41949.291666648664</v>
      </c>
      <c r="B7443" s="155">
        <v>7</v>
      </c>
      <c r="C7443" s="153">
        <v>152.09181800000002</v>
      </c>
    </row>
    <row r="7444" spans="1:3" x14ac:dyDescent="0.3">
      <c r="A7444" s="156">
        <v>41949.333333315328</v>
      </c>
      <c r="B7444" s="155">
        <v>8</v>
      </c>
      <c r="C7444" s="153">
        <v>161.51207099999999</v>
      </c>
    </row>
    <row r="7445" spans="1:3" x14ac:dyDescent="0.3">
      <c r="A7445" s="156">
        <v>41949.374999981992</v>
      </c>
      <c r="B7445" s="155">
        <v>9</v>
      </c>
      <c r="C7445" s="153">
        <v>165.73095799999999</v>
      </c>
    </row>
    <row r="7446" spans="1:3" x14ac:dyDescent="0.3">
      <c r="A7446" s="156">
        <v>41949.416666648656</v>
      </c>
      <c r="B7446" s="155">
        <v>10</v>
      </c>
      <c r="C7446" s="153">
        <v>170.59519899999998</v>
      </c>
    </row>
    <row r="7447" spans="1:3" x14ac:dyDescent="0.3">
      <c r="A7447" s="156">
        <v>41949.45833331532</v>
      </c>
      <c r="B7447" s="155">
        <v>11</v>
      </c>
      <c r="C7447" s="153">
        <v>172.38678300000001</v>
      </c>
    </row>
    <row r="7448" spans="1:3" x14ac:dyDescent="0.3">
      <c r="A7448" s="156">
        <v>41949.499999981985</v>
      </c>
      <c r="B7448" s="155">
        <v>12</v>
      </c>
      <c r="C7448" s="153">
        <v>174.98746299999999</v>
      </c>
    </row>
    <row r="7449" spans="1:3" x14ac:dyDescent="0.3">
      <c r="A7449" s="156">
        <v>41949.541666648649</v>
      </c>
      <c r="B7449" s="155">
        <v>13</v>
      </c>
      <c r="C7449" s="153">
        <v>174.68886599999999</v>
      </c>
    </row>
    <row r="7450" spans="1:3" x14ac:dyDescent="0.3">
      <c r="A7450" s="156">
        <v>41949.583333315313</v>
      </c>
      <c r="B7450" s="155">
        <v>14</v>
      </c>
      <c r="C7450" s="153">
        <v>175.99884</v>
      </c>
    </row>
    <row r="7451" spans="1:3" x14ac:dyDescent="0.3">
      <c r="A7451" s="156">
        <v>41949.624999981977</v>
      </c>
      <c r="B7451" s="155">
        <v>15</v>
      </c>
      <c r="C7451" s="153">
        <v>171.82811800000002</v>
      </c>
    </row>
    <row r="7452" spans="1:3" x14ac:dyDescent="0.3">
      <c r="A7452" s="156">
        <v>41949.666666648642</v>
      </c>
      <c r="B7452" s="155">
        <v>16</v>
      </c>
      <c r="C7452" s="153">
        <v>165.42272800000001</v>
      </c>
    </row>
    <row r="7453" spans="1:3" x14ac:dyDescent="0.3">
      <c r="A7453" s="156">
        <v>41949.708333315306</v>
      </c>
      <c r="B7453" s="155">
        <v>17</v>
      </c>
      <c r="C7453" s="153">
        <v>156.68635799999998</v>
      </c>
    </row>
    <row r="7454" spans="1:3" x14ac:dyDescent="0.3">
      <c r="A7454" s="156">
        <v>41949.74999998197</v>
      </c>
      <c r="B7454" s="155">
        <v>18</v>
      </c>
      <c r="C7454" s="153">
        <v>150.72405000000003</v>
      </c>
    </row>
    <row r="7455" spans="1:3" x14ac:dyDescent="0.3">
      <c r="A7455" s="156">
        <v>41949.791666648634</v>
      </c>
      <c r="B7455" s="155">
        <v>19</v>
      </c>
      <c r="C7455" s="153">
        <v>144.74248499999999</v>
      </c>
    </row>
    <row r="7456" spans="1:3" x14ac:dyDescent="0.3">
      <c r="A7456" s="156">
        <v>41949.833333315299</v>
      </c>
      <c r="B7456" s="155">
        <v>20</v>
      </c>
      <c r="C7456" s="153">
        <v>140.74513300000001</v>
      </c>
    </row>
    <row r="7457" spans="1:3" x14ac:dyDescent="0.3">
      <c r="A7457" s="156">
        <v>41949.874999981963</v>
      </c>
      <c r="B7457" s="155">
        <v>21</v>
      </c>
      <c r="C7457" s="153">
        <v>139.146199</v>
      </c>
    </row>
    <row r="7458" spans="1:3" x14ac:dyDescent="0.3">
      <c r="A7458" s="156">
        <v>41949.916666648627</v>
      </c>
      <c r="B7458" s="155">
        <v>22</v>
      </c>
      <c r="C7458" s="153">
        <v>137.21976600000002</v>
      </c>
    </row>
    <row r="7459" spans="1:3" x14ac:dyDescent="0.3">
      <c r="A7459" s="156">
        <v>41949.958333315291</v>
      </c>
      <c r="B7459" s="155">
        <v>23</v>
      </c>
      <c r="C7459" s="153">
        <v>136.218018</v>
      </c>
    </row>
    <row r="7460" spans="1:3" x14ac:dyDescent="0.3">
      <c r="A7460" s="156">
        <v>41949.958333315291</v>
      </c>
      <c r="B7460" s="155">
        <v>24</v>
      </c>
      <c r="C7460" s="153">
        <v>132.952718</v>
      </c>
    </row>
    <row r="7461" spans="1:3" x14ac:dyDescent="0.3">
      <c r="A7461" s="156">
        <v>41950.04166664862</v>
      </c>
      <c r="B7461" s="155">
        <v>1</v>
      </c>
      <c r="C7461" s="153">
        <v>128.261852</v>
      </c>
    </row>
    <row r="7462" spans="1:3" x14ac:dyDescent="0.3">
      <c r="A7462" s="156">
        <v>41950.083333315284</v>
      </c>
      <c r="B7462" s="155">
        <v>2</v>
      </c>
      <c r="C7462" s="153">
        <v>126.210204</v>
      </c>
    </row>
    <row r="7463" spans="1:3" x14ac:dyDescent="0.3">
      <c r="A7463" s="156">
        <v>41950.124999981948</v>
      </c>
      <c r="B7463" s="155">
        <v>3</v>
      </c>
      <c r="C7463" s="153">
        <v>125.73822699999999</v>
      </c>
    </row>
    <row r="7464" spans="1:3" x14ac:dyDescent="0.3">
      <c r="A7464" s="156">
        <v>41950.166666648613</v>
      </c>
      <c r="B7464" s="155">
        <v>4</v>
      </c>
      <c r="C7464" s="153">
        <v>124.90022900000001</v>
      </c>
    </row>
    <row r="7465" spans="1:3" x14ac:dyDescent="0.3">
      <c r="A7465" s="156">
        <v>41950.208333315277</v>
      </c>
      <c r="B7465" s="155">
        <v>5</v>
      </c>
      <c r="C7465" s="153">
        <v>131.67164</v>
      </c>
    </row>
    <row r="7466" spans="1:3" x14ac:dyDescent="0.3">
      <c r="A7466" s="156">
        <v>41950.249999981941</v>
      </c>
      <c r="B7466" s="155">
        <v>6</v>
      </c>
      <c r="C7466" s="153">
        <v>140.89924999999999</v>
      </c>
    </row>
    <row r="7467" spans="1:3" x14ac:dyDescent="0.3">
      <c r="A7467" s="156">
        <v>41950.291666648605</v>
      </c>
      <c r="B7467" s="155">
        <v>7</v>
      </c>
      <c r="C7467" s="153">
        <v>149.54892899999999</v>
      </c>
    </row>
    <row r="7468" spans="1:3" x14ac:dyDescent="0.3">
      <c r="A7468" s="156">
        <v>41950.33333331527</v>
      </c>
      <c r="B7468" s="155">
        <v>8</v>
      </c>
      <c r="C7468" s="153">
        <v>160.10577800000002</v>
      </c>
    </row>
    <row r="7469" spans="1:3" x14ac:dyDescent="0.3">
      <c r="A7469" s="156">
        <v>41950.374999981934</v>
      </c>
      <c r="B7469" s="155">
        <v>9</v>
      </c>
      <c r="C7469" s="153">
        <v>166.56895700000001</v>
      </c>
    </row>
    <row r="7470" spans="1:3" x14ac:dyDescent="0.3">
      <c r="A7470" s="156">
        <v>41950.416666648598</v>
      </c>
      <c r="B7470" s="155">
        <v>10</v>
      </c>
      <c r="C7470" s="153">
        <v>170.26770900000002</v>
      </c>
    </row>
    <row r="7471" spans="1:3" x14ac:dyDescent="0.3">
      <c r="A7471" s="156">
        <v>41950.458333315262</v>
      </c>
      <c r="B7471" s="155">
        <v>11</v>
      </c>
      <c r="C7471" s="153">
        <v>171.60657900000001</v>
      </c>
    </row>
    <row r="7472" spans="1:3" x14ac:dyDescent="0.3">
      <c r="A7472" s="156">
        <v>41950.499999981927</v>
      </c>
      <c r="B7472" s="155">
        <v>12</v>
      </c>
      <c r="C7472" s="153">
        <v>173.34036399999999</v>
      </c>
    </row>
    <row r="7473" spans="1:3" x14ac:dyDescent="0.3">
      <c r="A7473" s="156">
        <v>41950.541666648591</v>
      </c>
      <c r="B7473" s="155">
        <v>13</v>
      </c>
      <c r="C7473" s="153">
        <v>172.46384</v>
      </c>
    </row>
    <row r="7474" spans="1:3" x14ac:dyDescent="0.3">
      <c r="A7474" s="156">
        <v>41950.583333315255</v>
      </c>
      <c r="B7474" s="155">
        <v>14</v>
      </c>
      <c r="C7474" s="153">
        <v>173.98571899999999</v>
      </c>
    </row>
    <row r="7475" spans="1:3" x14ac:dyDescent="0.3">
      <c r="A7475" s="156">
        <v>41950.624999981919</v>
      </c>
      <c r="B7475" s="155">
        <v>15</v>
      </c>
      <c r="C7475" s="153">
        <v>170.60483200000002</v>
      </c>
    </row>
    <row r="7476" spans="1:3" x14ac:dyDescent="0.3">
      <c r="A7476" s="156">
        <v>41950.666666648583</v>
      </c>
      <c r="B7476" s="155">
        <v>16</v>
      </c>
      <c r="C7476" s="153">
        <v>164.37282200000001</v>
      </c>
    </row>
    <row r="7477" spans="1:3" x14ac:dyDescent="0.3">
      <c r="A7477" s="156">
        <v>41950.708333315248</v>
      </c>
      <c r="B7477" s="155">
        <v>17</v>
      </c>
      <c r="C7477" s="153">
        <v>156.49371600000001</v>
      </c>
    </row>
    <row r="7478" spans="1:3" x14ac:dyDescent="0.3">
      <c r="A7478" s="156">
        <v>41950.749999981912</v>
      </c>
      <c r="B7478" s="155">
        <v>18</v>
      </c>
      <c r="C7478" s="153">
        <v>149.452607</v>
      </c>
    </row>
    <row r="7479" spans="1:3" x14ac:dyDescent="0.3">
      <c r="A7479" s="156">
        <v>41950.791666648576</v>
      </c>
      <c r="B7479" s="155">
        <v>19</v>
      </c>
      <c r="C7479" s="153">
        <v>141.13042100000001</v>
      </c>
    </row>
    <row r="7480" spans="1:3" x14ac:dyDescent="0.3">
      <c r="A7480" s="156">
        <v>41950.83333331524</v>
      </c>
      <c r="B7480" s="155">
        <v>20</v>
      </c>
      <c r="C7480" s="153">
        <v>136.91153500000001</v>
      </c>
    </row>
    <row r="7481" spans="1:3" x14ac:dyDescent="0.3">
      <c r="A7481" s="156">
        <v>41950.874999981905</v>
      </c>
      <c r="B7481" s="155">
        <v>21</v>
      </c>
      <c r="C7481" s="153">
        <v>135.264432</v>
      </c>
    </row>
    <row r="7482" spans="1:3" x14ac:dyDescent="0.3">
      <c r="A7482" s="156">
        <v>41950.916666648569</v>
      </c>
      <c r="B7482" s="155">
        <v>22</v>
      </c>
      <c r="C7482" s="153">
        <v>135.42818</v>
      </c>
    </row>
    <row r="7483" spans="1:3" x14ac:dyDescent="0.3">
      <c r="A7483" s="156">
        <v>41950.958333315233</v>
      </c>
      <c r="B7483" s="155">
        <v>23</v>
      </c>
      <c r="C7483" s="153">
        <v>134.349379</v>
      </c>
    </row>
    <row r="7484" spans="1:3" x14ac:dyDescent="0.3">
      <c r="A7484" s="156">
        <v>41950.958333315233</v>
      </c>
      <c r="B7484" s="155">
        <v>24</v>
      </c>
      <c r="C7484" s="153">
        <v>131.07444599999999</v>
      </c>
    </row>
    <row r="7485" spans="1:3" x14ac:dyDescent="0.3">
      <c r="A7485" s="156">
        <v>41951.041666648562</v>
      </c>
      <c r="B7485" s="155">
        <v>1</v>
      </c>
      <c r="C7485" s="153">
        <v>127.32753200000001</v>
      </c>
    </row>
    <row r="7486" spans="1:3" x14ac:dyDescent="0.3">
      <c r="A7486" s="156">
        <v>41951.083333315226</v>
      </c>
      <c r="B7486" s="155">
        <v>2</v>
      </c>
      <c r="C7486" s="153">
        <v>124.80391</v>
      </c>
    </row>
    <row r="7487" spans="1:3" x14ac:dyDescent="0.3">
      <c r="A7487" s="156">
        <v>41951.12499998189</v>
      </c>
      <c r="B7487" s="155">
        <v>3</v>
      </c>
      <c r="C7487" s="153">
        <v>122.91720599999998</v>
      </c>
    </row>
    <row r="7488" spans="1:3" x14ac:dyDescent="0.3">
      <c r="A7488" s="156">
        <v>41951.166666648554</v>
      </c>
      <c r="B7488" s="155">
        <v>4</v>
      </c>
      <c r="C7488" s="153">
        <v>121.61198399999999</v>
      </c>
    </row>
    <row r="7489" spans="1:3" x14ac:dyDescent="0.3">
      <c r="A7489" s="156">
        <v>41951.208333315219</v>
      </c>
      <c r="B7489" s="155">
        <v>5</v>
      </c>
      <c r="C7489" s="153">
        <v>122.73936</v>
      </c>
    </row>
    <row r="7490" spans="1:3" x14ac:dyDescent="0.3">
      <c r="A7490" s="156">
        <v>41951.249999981883</v>
      </c>
      <c r="B7490" s="155">
        <v>6</v>
      </c>
      <c r="C7490" s="153">
        <v>125.404189</v>
      </c>
    </row>
    <row r="7491" spans="1:3" x14ac:dyDescent="0.3">
      <c r="A7491" s="156">
        <v>41951.291666648547</v>
      </c>
      <c r="B7491" s="155">
        <v>7</v>
      </c>
      <c r="C7491" s="153">
        <v>127.91665700000001</v>
      </c>
    </row>
    <row r="7492" spans="1:3" x14ac:dyDescent="0.3">
      <c r="A7492" s="156">
        <v>41951.333333315211</v>
      </c>
      <c r="B7492" s="155">
        <v>8</v>
      </c>
      <c r="C7492" s="153">
        <v>126.54382299999999</v>
      </c>
    </row>
    <row r="7493" spans="1:3" x14ac:dyDescent="0.3">
      <c r="A7493" s="156">
        <v>41951.374999981876</v>
      </c>
      <c r="B7493" s="155">
        <v>9</v>
      </c>
      <c r="C7493" s="153">
        <v>128.581895</v>
      </c>
    </row>
    <row r="7494" spans="1:3" x14ac:dyDescent="0.3">
      <c r="A7494" s="156">
        <v>41951.41666664854</v>
      </c>
      <c r="B7494" s="155">
        <v>10</v>
      </c>
      <c r="C7494" s="153">
        <v>129.53590499999999</v>
      </c>
    </row>
    <row r="7495" spans="1:3" x14ac:dyDescent="0.3">
      <c r="A7495" s="156">
        <v>41951.458333315204</v>
      </c>
      <c r="B7495" s="155">
        <v>11</v>
      </c>
      <c r="C7495" s="153">
        <v>129.905495</v>
      </c>
    </row>
    <row r="7496" spans="1:3" x14ac:dyDescent="0.3">
      <c r="A7496" s="156">
        <v>41951.499999981868</v>
      </c>
      <c r="B7496" s="155">
        <v>12</v>
      </c>
      <c r="C7496" s="153">
        <v>129.96642199999999</v>
      </c>
    </row>
    <row r="7497" spans="1:3" x14ac:dyDescent="0.3">
      <c r="A7497" s="156">
        <v>41951.541666648533</v>
      </c>
      <c r="B7497" s="155">
        <v>13</v>
      </c>
      <c r="C7497" s="153">
        <v>125.89268800000001</v>
      </c>
    </row>
    <row r="7498" spans="1:3" x14ac:dyDescent="0.3">
      <c r="A7498" s="156">
        <v>41951.583333315197</v>
      </c>
      <c r="B7498" s="155">
        <v>14</v>
      </c>
      <c r="C7498" s="153">
        <v>123.83568099999999</v>
      </c>
    </row>
    <row r="7499" spans="1:3" x14ac:dyDescent="0.3">
      <c r="A7499" s="156">
        <v>41951.624999981861</v>
      </c>
      <c r="B7499" s="155">
        <v>15</v>
      </c>
      <c r="C7499" s="153">
        <v>121.568753</v>
      </c>
    </row>
    <row r="7500" spans="1:3" x14ac:dyDescent="0.3">
      <c r="A7500" s="156">
        <v>41951.666666648525</v>
      </c>
      <c r="B7500" s="155">
        <v>16</v>
      </c>
      <c r="C7500" s="153">
        <v>119.77172400000001</v>
      </c>
    </row>
    <row r="7501" spans="1:3" x14ac:dyDescent="0.3">
      <c r="A7501" s="156">
        <v>41951.70833331519</v>
      </c>
      <c r="B7501" s="155">
        <v>17</v>
      </c>
      <c r="C7501" s="153">
        <v>115.673832</v>
      </c>
    </row>
    <row r="7502" spans="1:3" x14ac:dyDescent="0.3">
      <c r="A7502" s="156">
        <v>41951.749999981854</v>
      </c>
      <c r="B7502" s="155">
        <v>18</v>
      </c>
      <c r="C7502" s="153">
        <v>115.09939900000001</v>
      </c>
    </row>
    <row r="7503" spans="1:3" x14ac:dyDescent="0.3">
      <c r="A7503" s="156">
        <v>41951.791666648518</v>
      </c>
      <c r="B7503" s="155">
        <v>19</v>
      </c>
      <c r="C7503" s="153">
        <v>112.87274600000001</v>
      </c>
    </row>
    <row r="7504" spans="1:3" x14ac:dyDescent="0.3">
      <c r="A7504" s="156">
        <v>41951.833333315182</v>
      </c>
      <c r="B7504" s="155">
        <v>20</v>
      </c>
      <c r="C7504" s="153">
        <v>110.48568800000001</v>
      </c>
    </row>
    <row r="7505" spans="1:3" x14ac:dyDescent="0.3">
      <c r="A7505" s="156">
        <v>41951.874999981846</v>
      </c>
      <c r="B7505" s="155">
        <v>21</v>
      </c>
      <c r="C7505" s="153">
        <v>108.66883899999999</v>
      </c>
    </row>
    <row r="7506" spans="1:3" x14ac:dyDescent="0.3">
      <c r="A7506" s="156">
        <v>41951.916666648511</v>
      </c>
      <c r="B7506" s="155">
        <v>22</v>
      </c>
      <c r="C7506" s="153">
        <v>107.89739400000001</v>
      </c>
    </row>
    <row r="7507" spans="1:3" x14ac:dyDescent="0.3">
      <c r="A7507" s="156">
        <v>41951.958333315175</v>
      </c>
      <c r="B7507" s="155">
        <v>23</v>
      </c>
      <c r="C7507" s="153">
        <v>107.455882</v>
      </c>
    </row>
    <row r="7508" spans="1:3" x14ac:dyDescent="0.3">
      <c r="A7508" s="156">
        <v>41951.958333315175</v>
      </c>
      <c r="B7508" s="155">
        <v>24</v>
      </c>
      <c r="C7508" s="153">
        <v>107.652309</v>
      </c>
    </row>
    <row r="7509" spans="1:3" x14ac:dyDescent="0.3">
      <c r="A7509" s="156">
        <v>41952.041666648503</v>
      </c>
      <c r="B7509" s="155">
        <v>1</v>
      </c>
      <c r="C7509" s="153">
        <v>107.31113599999999</v>
      </c>
    </row>
    <row r="7510" spans="1:3" x14ac:dyDescent="0.3">
      <c r="A7510" s="156">
        <v>41952.083333315168</v>
      </c>
      <c r="B7510" s="155">
        <v>2</v>
      </c>
      <c r="C7510" s="153">
        <v>105.30281500000001</v>
      </c>
    </row>
    <row r="7511" spans="1:3" x14ac:dyDescent="0.3">
      <c r="A7511" s="156">
        <v>41952.124999981832</v>
      </c>
      <c r="B7511" s="155">
        <v>3</v>
      </c>
      <c r="C7511" s="153">
        <v>103.107776</v>
      </c>
    </row>
    <row r="7512" spans="1:3" x14ac:dyDescent="0.3">
      <c r="A7512" s="156">
        <v>41952.166666648496</v>
      </c>
      <c r="B7512" s="155">
        <v>4</v>
      </c>
      <c r="C7512" s="153">
        <v>102.52142699999999</v>
      </c>
    </row>
    <row r="7513" spans="1:3" x14ac:dyDescent="0.3">
      <c r="A7513" s="156">
        <v>41952.20833331516</v>
      </c>
      <c r="B7513" s="155">
        <v>5</v>
      </c>
      <c r="C7513" s="153">
        <v>101.633228</v>
      </c>
    </row>
    <row r="7514" spans="1:3" x14ac:dyDescent="0.3">
      <c r="A7514" s="156">
        <v>41952.249999981825</v>
      </c>
      <c r="B7514" s="155">
        <v>6</v>
      </c>
      <c r="C7514" s="153">
        <v>101.90901299999999</v>
      </c>
    </row>
    <row r="7515" spans="1:3" x14ac:dyDescent="0.3">
      <c r="A7515" s="156">
        <v>41952.291666648489</v>
      </c>
      <c r="B7515" s="155">
        <v>7</v>
      </c>
      <c r="C7515" s="153">
        <v>100.64544399999998</v>
      </c>
    </row>
    <row r="7516" spans="1:3" x14ac:dyDescent="0.3">
      <c r="A7516" s="156">
        <v>41952.333333315153</v>
      </c>
      <c r="B7516" s="155">
        <v>8</v>
      </c>
      <c r="C7516" s="153">
        <v>99.396367999999995</v>
      </c>
    </row>
    <row r="7517" spans="1:3" x14ac:dyDescent="0.3">
      <c r="A7517" s="156">
        <v>41952.374999981817</v>
      </c>
      <c r="B7517" s="155">
        <v>9</v>
      </c>
      <c r="C7517" s="153">
        <v>99.57299900000001</v>
      </c>
    </row>
    <row r="7518" spans="1:3" x14ac:dyDescent="0.3">
      <c r="A7518" s="156">
        <v>41952.416666648482</v>
      </c>
      <c r="B7518" s="155">
        <v>10</v>
      </c>
      <c r="C7518" s="153">
        <v>100.277334</v>
      </c>
    </row>
    <row r="7519" spans="1:3" x14ac:dyDescent="0.3">
      <c r="A7519" s="156">
        <v>41952.458333315146</v>
      </c>
      <c r="B7519" s="155">
        <v>11</v>
      </c>
      <c r="C7519" s="153">
        <v>101.458664</v>
      </c>
    </row>
    <row r="7520" spans="1:3" x14ac:dyDescent="0.3">
      <c r="A7520" s="156">
        <v>41952.49999998181</v>
      </c>
      <c r="B7520" s="155">
        <v>12</v>
      </c>
      <c r="C7520" s="153">
        <v>102.36650900000001</v>
      </c>
    </row>
    <row r="7521" spans="1:3" x14ac:dyDescent="0.3">
      <c r="A7521" s="156">
        <v>41952.541666648474</v>
      </c>
      <c r="B7521" s="155">
        <v>13</v>
      </c>
      <c r="C7521" s="153">
        <v>102.76332600000001</v>
      </c>
    </row>
    <row r="7522" spans="1:3" x14ac:dyDescent="0.3">
      <c r="A7522" s="156">
        <v>41952.583333315139</v>
      </c>
      <c r="B7522" s="155">
        <v>14</v>
      </c>
      <c r="C7522" s="153">
        <v>103.025194</v>
      </c>
    </row>
    <row r="7523" spans="1:3" x14ac:dyDescent="0.3">
      <c r="A7523" s="156">
        <v>41952.624999981803</v>
      </c>
      <c r="B7523" s="155">
        <v>15</v>
      </c>
      <c r="C7523" s="153">
        <v>102.391774</v>
      </c>
    </row>
    <row r="7524" spans="1:3" x14ac:dyDescent="0.3">
      <c r="A7524" s="156">
        <v>41952.666666648467</v>
      </c>
      <c r="B7524" s="155">
        <v>16</v>
      </c>
      <c r="C7524" s="153">
        <v>101.350739</v>
      </c>
    </row>
    <row r="7525" spans="1:3" x14ac:dyDescent="0.3">
      <c r="A7525" s="156">
        <v>41952.708333315131</v>
      </c>
      <c r="B7525" s="155">
        <v>17</v>
      </c>
      <c r="C7525" s="153">
        <v>100.854258</v>
      </c>
    </row>
    <row r="7526" spans="1:3" x14ac:dyDescent="0.3">
      <c r="A7526" s="156">
        <v>41952.749999981796</v>
      </c>
      <c r="B7526" s="155">
        <v>18</v>
      </c>
      <c r="C7526" s="153">
        <v>102.25768100000001</v>
      </c>
    </row>
    <row r="7527" spans="1:3" x14ac:dyDescent="0.3">
      <c r="A7527" s="156">
        <v>41952.79166664846</v>
      </c>
      <c r="B7527" s="155">
        <v>19</v>
      </c>
      <c r="C7527" s="153">
        <v>101.41740200000001</v>
      </c>
    </row>
    <row r="7528" spans="1:3" x14ac:dyDescent="0.3">
      <c r="A7528" s="156">
        <v>41952.833333315124</v>
      </c>
      <c r="B7528" s="155">
        <v>20</v>
      </c>
      <c r="C7528" s="153">
        <v>100.604175</v>
      </c>
    </row>
    <row r="7529" spans="1:3" x14ac:dyDescent="0.3">
      <c r="A7529" s="156">
        <v>41952.874999981788</v>
      </c>
      <c r="B7529" s="155">
        <v>21</v>
      </c>
      <c r="C7529" s="153">
        <v>101.146593</v>
      </c>
    </row>
    <row r="7530" spans="1:3" x14ac:dyDescent="0.3">
      <c r="A7530" s="156">
        <v>41952.916666648453</v>
      </c>
      <c r="B7530" s="155">
        <v>22</v>
      </c>
      <c r="C7530" s="153">
        <v>102.185866</v>
      </c>
    </row>
    <row r="7531" spans="1:3" x14ac:dyDescent="0.3">
      <c r="A7531" s="156">
        <v>41952.958333315117</v>
      </c>
      <c r="B7531" s="155">
        <v>23</v>
      </c>
      <c r="C7531" s="153">
        <v>102.31984300000001</v>
      </c>
    </row>
    <row r="7532" spans="1:3" x14ac:dyDescent="0.3">
      <c r="A7532" s="156">
        <v>41952.958333315117</v>
      </c>
      <c r="B7532" s="155">
        <v>24</v>
      </c>
      <c r="C7532" s="153">
        <v>103.91122399999999</v>
      </c>
    </row>
    <row r="7533" spans="1:3" x14ac:dyDescent="0.3">
      <c r="A7533" s="156">
        <v>41953.041666648445</v>
      </c>
      <c r="B7533" s="155">
        <v>1</v>
      </c>
      <c r="C7533" s="153">
        <v>103.279906</v>
      </c>
    </row>
    <row r="7534" spans="1:3" x14ac:dyDescent="0.3">
      <c r="A7534" s="156">
        <v>41953.083333315109</v>
      </c>
      <c r="B7534" s="155">
        <v>2</v>
      </c>
      <c r="C7534" s="153">
        <v>103.800933</v>
      </c>
    </row>
    <row r="7535" spans="1:3" x14ac:dyDescent="0.3">
      <c r="A7535" s="156">
        <v>41953.124999981774</v>
      </c>
      <c r="B7535" s="155">
        <v>3</v>
      </c>
      <c r="C7535" s="153">
        <v>105.82085599999999</v>
      </c>
    </row>
    <row r="7536" spans="1:3" x14ac:dyDescent="0.3">
      <c r="A7536" s="156">
        <v>41953.166666648438</v>
      </c>
      <c r="B7536" s="155">
        <v>4</v>
      </c>
      <c r="C7536" s="153">
        <v>109.30193499999999</v>
      </c>
    </row>
    <row r="7537" spans="1:3" x14ac:dyDescent="0.3">
      <c r="A7537" s="156">
        <v>41953.208333315102</v>
      </c>
      <c r="B7537" s="155">
        <v>5</v>
      </c>
      <c r="C7537" s="153">
        <v>117.224355</v>
      </c>
    </row>
    <row r="7538" spans="1:3" x14ac:dyDescent="0.3">
      <c r="A7538" s="156">
        <v>41953.249999981766</v>
      </c>
      <c r="B7538" s="155">
        <v>6</v>
      </c>
      <c r="C7538" s="153">
        <v>129.41770099999999</v>
      </c>
    </row>
    <row r="7539" spans="1:3" x14ac:dyDescent="0.3">
      <c r="A7539" s="156">
        <v>41953.291666648431</v>
      </c>
      <c r="B7539" s="155">
        <v>7</v>
      </c>
      <c r="C7539" s="153">
        <v>143.61992400000003</v>
      </c>
    </row>
    <row r="7540" spans="1:3" x14ac:dyDescent="0.3">
      <c r="A7540" s="156">
        <v>41953.333333315095</v>
      </c>
      <c r="B7540" s="155">
        <v>8</v>
      </c>
      <c r="C7540" s="153">
        <v>154.87482299999999</v>
      </c>
    </row>
    <row r="7541" spans="1:3" x14ac:dyDescent="0.3">
      <c r="A7541" s="156">
        <v>41953.374999981759</v>
      </c>
      <c r="B7541" s="155">
        <v>9</v>
      </c>
      <c r="C7541" s="153">
        <v>161.597373</v>
      </c>
    </row>
    <row r="7542" spans="1:3" x14ac:dyDescent="0.3">
      <c r="A7542" s="156">
        <v>41953.416666648423</v>
      </c>
      <c r="B7542" s="155">
        <v>10</v>
      </c>
      <c r="C7542" s="153">
        <v>166.01307299999999</v>
      </c>
    </row>
    <row r="7543" spans="1:3" x14ac:dyDescent="0.3">
      <c r="A7543" s="156">
        <v>41953.458333315088</v>
      </c>
      <c r="B7543" s="155">
        <v>11</v>
      </c>
      <c r="C7543" s="153">
        <v>167.34610199999997</v>
      </c>
    </row>
    <row r="7544" spans="1:3" x14ac:dyDescent="0.3">
      <c r="A7544" s="156">
        <v>41953.499999981752</v>
      </c>
      <c r="B7544" s="155">
        <v>12</v>
      </c>
      <c r="C7544" s="153">
        <v>168.63751199999999</v>
      </c>
    </row>
    <row r="7545" spans="1:3" x14ac:dyDescent="0.3">
      <c r="A7545" s="156">
        <v>41953.541666648416</v>
      </c>
      <c r="B7545" s="155">
        <v>13</v>
      </c>
      <c r="C7545" s="153">
        <v>169.87702400000001</v>
      </c>
    </row>
    <row r="7546" spans="1:3" x14ac:dyDescent="0.3">
      <c r="A7546" s="156">
        <v>41953.58333331508</v>
      </c>
      <c r="B7546" s="155">
        <v>14</v>
      </c>
      <c r="C7546" s="153">
        <v>169.801816</v>
      </c>
    </row>
    <row r="7547" spans="1:3" x14ac:dyDescent="0.3">
      <c r="A7547" s="156">
        <v>41953.624999981745</v>
      </c>
      <c r="B7547" s="155">
        <v>15</v>
      </c>
      <c r="C7547" s="153">
        <v>167.25182899999999</v>
      </c>
    </row>
    <row r="7548" spans="1:3" x14ac:dyDescent="0.3">
      <c r="A7548" s="156">
        <v>41953.666666648409</v>
      </c>
      <c r="B7548" s="155">
        <v>16</v>
      </c>
      <c r="C7548" s="153">
        <v>164.04825599999998</v>
      </c>
    </row>
    <row r="7549" spans="1:3" x14ac:dyDescent="0.3">
      <c r="A7549" s="156">
        <v>41953.708333315073</v>
      </c>
      <c r="B7549" s="155">
        <v>17</v>
      </c>
      <c r="C7549" s="153">
        <v>156.96232999999998</v>
      </c>
    </row>
    <row r="7550" spans="1:3" x14ac:dyDescent="0.3">
      <c r="A7550" s="156">
        <v>41953.749999981737</v>
      </c>
      <c r="B7550" s="155">
        <v>18</v>
      </c>
      <c r="C7550" s="153">
        <v>148.67711700000001</v>
      </c>
    </row>
    <row r="7551" spans="1:3" x14ac:dyDescent="0.3">
      <c r="A7551" s="156">
        <v>41953.791666648402</v>
      </c>
      <c r="B7551" s="155">
        <v>19</v>
      </c>
      <c r="C7551" s="153">
        <v>142.373107</v>
      </c>
    </row>
    <row r="7552" spans="1:3" x14ac:dyDescent="0.3">
      <c r="A7552" s="156">
        <v>41953.833333315066</v>
      </c>
      <c r="B7552" s="155">
        <v>20</v>
      </c>
      <c r="C7552" s="153">
        <v>138.24811099999999</v>
      </c>
    </row>
    <row r="7553" spans="1:3" x14ac:dyDescent="0.3">
      <c r="A7553" s="156">
        <v>41953.87499998173</v>
      </c>
      <c r="B7553" s="155">
        <v>21</v>
      </c>
      <c r="C7553" s="153">
        <v>138.68798100000001</v>
      </c>
    </row>
    <row r="7554" spans="1:3" x14ac:dyDescent="0.3">
      <c r="A7554" s="156">
        <v>41953.916666648394</v>
      </c>
      <c r="B7554" s="155">
        <v>22</v>
      </c>
      <c r="C7554" s="153">
        <v>136.983058</v>
      </c>
    </row>
    <row r="7555" spans="1:3" x14ac:dyDescent="0.3">
      <c r="A7555" s="156">
        <v>41953.958333315059</v>
      </c>
      <c r="B7555" s="155">
        <v>23</v>
      </c>
      <c r="C7555" s="153">
        <v>138.082436</v>
      </c>
    </row>
    <row r="7556" spans="1:3" x14ac:dyDescent="0.3">
      <c r="A7556" s="156">
        <v>41953.958333315059</v>
      </c>
      <c r="B7556" s="155">
        <v>24</v>
      </c>
      <c r="C7556" s="153">
        <v>135.75733300000002</v>
      </c>
    </row>
    <row r="7557" spans="1:3" x14ac:dyDescent="0.3">
      <c r="A7557" s="156">
        <v>41954.041666648387</v>
      </c>
      <c r="B7557" s="155">
        <v>1</v>
      </c>
      <c r="C7557" s="153">
        <v>131.59856300000001</v>
      </c>
    </row>
    <row r="7558" spans="1:3" x14ac:dyDescent="0.3">
      <c r="A7558" s="156">
        <v>41954.083333315051</v>
      </c>
      <c r="B7558" s="155">
        <v>2</v>
      </c>
      <c r="C7558" s="153">
        <v>128.130503</v>
      </c>
    </row>
    <row r="7559" spans="1:3" x14ac:dyDescent="0.3">
      <c r="A7559" s="156">
        <v>41954.124999981716</v>
      </c>
      <c r="B7559" s="155">
        <v>3</v>
      </c>
      <c r="C7559" s="153">
        <v>125.22034700000002</v>
      </c>
    </row>
    <row r="7560" spans="1:3" x14ac:dyDescent="0.3">
      <c r="A7560" s="156">
        <v>41954.16666664838</v>
      </c>
      <c r="B7560" s="155">
        <v>4</v>
      </c>
      <c r="C7560" s="153">
        <v>123.763987</v>
      </c>
    </row>
    <row r="7561" spans="1:3" x14ac:dyDescent="0.3">
      <c r="A7561" s="156">
        <v>41954.208333315044</v>
      </c>
      <c r="B7561" s="155">
        <v>5</v>
      </c>
      <c r="C7561" s="153">
        <v>130.57089999999999</v>
      </c>
    </row>
    <row r="7562" spans="1:3" x14ac:dyDescent="0.3">
      <c r="A7562" s="156">
        <v>41954.249999981708</v>
      </c>
      <c r="B7562" s="155">
        <v>6</v>
      </c>
      <c r="C7562" s="153">
        <v>140.02517699999999</v>
      </c>
    </row>
    <row r="7563" spans="1:3" x14ac:dyDescent="0.3">
      <c r="A7563" s="156">
        <v>41954.291666648372</v>
      </c>
      <c r="B7563" s="155">
        <v>7</v>
      </c>
      <c r="C7563" s="153">
        <v>151.95556399999998</v>
      </c>
    </row>
    <row r="7564" spans="1:3" x14ac:dyDescent="0.3">
      <c r="A7564" s="156">
        <v>41954.333333315037</v>
      </c>
      <c r="B7564" s="155">
        <v>8</v>
      </c>
      <c r="C7564" s="153">
        <v>161.437579</v>
      </c>
    </row>
    <row r="7565" spans="1:3" x14ac:dyDescent="0.3">
      <c r="A7565" s="156">
        <v>41954.374999981701</v>
      </c>
      <c r="B7565" s="155">
        <v>9</v>
      </c>
      <c r="C7565" s="153">
        <v>167.577157</v>
      </c>
    </row>
    <row r="7566" spans="1:3" x14ac:dyDescent="0.3">
      <c r="A7566" s="156">
        <v>41954.416666648365</v>
      </c>
      <c r="B7566" s="155">
        <v>10</v>
      </c>
      <c r="C7566" s="153">
        <v>170.11189700000003</v>
      </c>
    </row>
    <row r="7567" spans="1:3" x14ac:dyDescent="0.3">
      <c r="A7567" s="156">
        <v>41954.458333315029</v>
      </c>
      <c r="B7567" s="155">
        <v>11</v>
      </c>
      <c r="C7567" s="153">
        <v>169.95442600000001</v>
      </c>
    </row>
    <row r="7568" spans="1:3" x14ac:dyDescent="0.3">
      <c r="A7568" s="156">
        <v>41954.499999981694</v>
      </c>
      <c r="B7568" s="155">
        <v>12</v>
      </c>
      <c r="C7568" s="153">
        <v>170.16152200000002</v>
      </c>
    </row>
    <row r="7569" spans="1:3" x14ac:dyDescent="0.3">
      <c r="A7569" s="156">
        <v>41954.541666648358</v>
      </c>
      <c r="B7569" s="155">
        <v>13</v>
      </c>
      <c r="C7569" s="153">
        <v>168.993255</v>
      </c>
    </row>
    <row r="7570" spans="1:3" x14ac:dyDescent="0.3">
      <c r="A7570" s="156">
        <v>41954.583333315022</v>
      </c>
      <c r="B7570" s="155">
        <v>14</v>
      </c>
      <c r="C7570" s="153">
        <v>169.51042799999999</v>
      </c>
    </row>
    <row r="7571" spans="1:3" x14ac:dyDescent="0.3">
      <c r="A7571" s="156">
        <v>41954.624999981686</v>
      </c>
      <c r="B7571" s="155">
        <v>15</v>
      </c>
      <c r="C7571" s="153">
        <v>163.55757899999998</v>
      </c>
    </row>
    <row r="7572" spans="1:3" x14ac:dyDescent="0.3">
      <c r="A7572" s="156">
        <v>41954.666666648351</v>
      </c>
      <c r="B7572" s="155">
        <v>16</v>
      </c>
      <c r="C7572" s="153">
        <v>158.81035599999998</v>
      </c>
    </row>
    <row r="7573" spans="1:3" x14ac:dyDescent="0.3">
      <c r="A7573" s="156">
        <v>41954.708333315015</v>
      </c>
      <c r="B7573" s="155">
        <v>17</v>
      </c>
      <c r="C7573" s="153">
        <v>153.13215500000001</v>
      </c>
    </row>
    <row r="7574" spans="1:3" x14ac:dyDescent="0.3">
      <c r="A7574" s="156">
        <v>41954.749999981679</v>
      </c>
      <c r="B7574" s="155">
        <v>18</v>
      </c>
      <c r="C7574" s="153">
        <v>147.137508</v>
      </c>
    </row>
    <row r="7575" spans="1:3" x14ac:dyDescent="0.3">
      <c r="A7575" s="156">
        <v>41954.791666648343</v>
      </c>
      <c r="B7575" s="155">
        <v>19</v>
      </c>
      <c r="C7575" s="153">
        <v>141.752172</v>
      </c>
    </row>
    <row r="7576" spans="1:3" x14ac:dyDescent="0.3">
      <c r="A7576" s="156">
        <v>41954.833333315008</v>
      </c>
      <c r="B7576" s="155">
        <v>20</v>
      </c>
      <c r="C7576" s="153">
        <v>136.60994500000001</v>
      </c>
    </row>
    <row r="7577" spans="1:3" x14ac:dyDescent="0.3">
      <c r="A7577" s="156">
        <v>41954.874999981672</v>
      </c>
      <c r="B7577" s="155">
        <v>21</v>
      </c>
      <c r="C7577" s="153">
        <v>134.72801000000001</v>
      </c>
    </row>
    <row r="7578" spans="1:3" x14ac:dyDescent="0.3">
      <c r="A7578" s="156">
        <v>41954.916666648336</v>
      </c>
      <c r="B7578" s="155">
        <v>22</v>
      </c>
      <c r="C7578" s="153">
        <v>133.42912200000001</v>
      </c>
    </row>
    <row r="7579" spans="1:3" x14ac:dyDescent="0.3">
      <c r="A7579" s="156">
        <v>41954.958333315</v>
      </c>
      <c r="B7579" s="155">
        <v>23</v>
      </c>
      <c r="C7579" s="153">
        <v>134.51917</v>
      </c>
    </row>
    <row r="7580" spans="1:3" x14ac:dyDescent="0.3">
      <c r="A7580" s="156">
        <v>41954.958333315</v>
      </c>
      <c r="B7580" s="155">
        <v>24</v>
      </c>
      <c r="C7580" s="153">
        <v>131.49109899999999</v>
      </c>
    </row>
    <row r="7581" spans="1:3" x14ac:dyDescent="0.3">
      <c r="A7581" s="156">
        <v>41955.041666648329</v>
      </c>
      <c r="B7581" s="155">
        <v>1</v>
      </c>
      <c r="C7581" s="153">
        <v>126.904606</v>
      </c>
    </row>
    <row r="7582" spans="1:3" x14ac:dyDescent="0.3">
      <c r="A7582" s="156">
        <v>41955.083333314993</v>
      </c>
      <c r="B7582" s="155">
        <v>2</v>
      </c>
      <c r="C7582" s="153">
        <v>122.87322500000002</v>
      </c>
    </row>
    <row r="7583" spans="1:3" x14ac:dyDescent="0.3">
      <c r="A7583" s="156">
        <v>41955.124999981657</v>
      </c>
      <c r="B7583" s="155">
        <v>3</v>
      </c>
      <c r="C7583" s="153">
        <v>121.744934</v>
      </c>
    </row>
    <row r="7584" spans="1:3" x14ac:dyDescent="0.3">
      <c r="A7584" s="156">
        <v>41955.166666648322</v>
      </c>
      <c r="B7584" s="155">
        <v>4</v>
      </c>
      <c r="C7584" s="153">
        <v>123.47885600000001</v>
      </c>
    </row>
    <row r="7585" spans="1:3" x14ac:dyDescent="0.3">
      <c r="A7585" s="156">
        <v>41955.208333314986</v>
      </c>
      <c r="B7585" s="155">
        <v>5</v>
      </c>
      <c r="C7585" s="153">
        <v>129.87212600000001</v>
      </c>
    </row>
    <row r="7586" spans="1:3" x14ac:dyDescent="0.3">
      <c r="A7586" s="156">
        <v>41955.24999998165</v>
      </c>
      <c r="B7586" s="155">
        <v>6</v>
      </c>
      <c r="C7586" s="153">
        <v>140.971149</v>
      </c>
    </row>
    <row r="7587" spans="1:3" x14ac:dyDescent="0.3">
      <c r="A7587" s="156">
        <v>41955.291666648314</v>
      </c>
      <c r="B7587" s="155">
        <v>7</v>
      </c>
      <c r="C7587" s="153">
        <v>153.66332299999999</v>
      </c>
    </row>
    <row r="7588" spans="1:3" x14ac:dyDescent="0.3">
      <c r="A7588" s="156">
        <v>41955.333333314979</v>
      </c>
      <c r="B7588" s="155">
        <v>8</v>
      </c>
      <c r="C7588" s="153">
        <v>160.64203700000002</v>
      </c>
    </row>
    <row r="7589" spans="1:3" x14ac:dyDescent="0.3">
      <c r="A7589" s="156">
        <v>41955.374999981643</v>
      </c>
      <c r="B7589" s="155">
        <v>9</v>
      </c>
      <c r="C7589" s="153">
        <v>162.71032399999999</v>
      </c>
    </row>
    <row r="7590" spans="1:3" x14ac:dyDescent="0.3">
      <c r="A7590" s="156">
        <v>41955.416666648307</v>
      </c>
      <c r="B7590" s="155">
        <v>10</v>
      </c>
      <c r="C7590" s="153">
        <v>167.49388800000003</v>
      </c>
    </row>
    <row r="7591" spans="1:3" x14ac:dyDescent="0.3">
      <c r="A7591" s="156">
        <v>41955.458333314971</v>
      </c>
      <c r="B7591" s="155">
        <v>11</v>
      </c>
      <c r="C7591" s="153">
        <v>170.49808999999999</v>
      </c>
    </row>
    <row r="7592" spans="1:3" x14ac:dyDescent="0.3">
      <c r="A7592" s="156">
        <v>41955.499999981635</v>
      </c>
      <c r="B7592" s="155">
        <v>12</v>
      </c>
      <c r="C7592" s="153">
        <v>170.51434900000001</v>
      </c>
    </row>
    <row r="7593" spans="1:3" x14ac:dyDescent="0.3">
      <c r="A7593" s="156">
        <v>41955.5416666483</v>
      </c>
      <c r="B7593" s="155">
        <v>13</v>
      </c>
      <c r="C7593" s="153">
        <v>168.747828</v>
      </c>
    </row>
    <row r="7594" spans="1:3" x14ac:dyDescent="0.3">
      <c r="A7594" s="156">
        <v>41955.583333314964</v>
      </c>
      <c r="B7594" s="155">
        <v>14</v>
      </c>
      <c r="C7594" s="153">
        <v>168.67133100000001</v>
      </c>
    </row>
    <row r="7595" spans="1:3" x14ac:dyDescent="0.3">
      <c r="A7595" s="156">
        <v>41955.624999981628</v>
      </c>
      <c r="B7595" s="155">
        <v>15</v>
      </c>
      <c r="C7595" s="153">
        <v>165.449746</v>
      </c>
    </row>
    <row r="7596" spans="1:3" x14ac:dyDescent="0.3">
      <c r="A7596" s="156">
        <v>41955.666666648292</v>
      </c>
      <c r="B7596" s="155">
        <v>16</v>
      </c>
      <c r="C7596" s="153">
        <v>159.10317199999997</v>
      </c>
    </row>
    <row r="7597" spans="1:3" x14ac:dyDescent="0.3">
      <c r="A7597" s="156">
        <v>41955.708333314957</v>
      </c>
      <c r="B7597" s="155">
        <v>17</v>
      </c>
      <c r="C7597" s="153">
        <v>152.32315199999999</v>
      </c>
    </row>
    <row r="7598" spans="1:3" x14ac:dyDescent="0.3">
      <c r="A7598" s="156">
        <v>41955.749999981621</v>
      </c>
      <c r="B7598" s="155">
        <v>18</v>
      </c>
      <c r="C7598" s="153">
        <v>145.38085100000001</v>
      </c>
    </row>
    <row r="7599" spans="1:3" x14ac:dyDescent="0.3">
      <c r="A7599" s="156">
        <v>41955.791666648285</v>
      </c>
      <c r="B7599" s="155">
        <v>19</v>
      </c>
      <c r="C7599" s="153">
        <v>139.53435300000001</v>
      </c>
    </row>
    <row r="7600" spans="1:3" x14ac:dyDescent="0.3">
      <c r="A7600" s="156">
        <v>41955.833333314949</v>
      </c>
      <c r="B7600" s="155">
        <v>20</v>
      </c>
      <c r="C7600" s="153">
        <v>136.03315900000001</v>
      </c>
    </row>
    <row r="7601" spans="1:3" x14ac:dyDescent="0.3">
      <c r="A7601" s="156">
        <v>41955.874999981614</v>
      </c>
      <c r="B7601" s="155">
        <v>21</v>
      </c>
      <c r="C7601" s="153">
        <v>137.414726</v>
      </c>
    </row>
    <row r="7602" spans="1:3" x14ac:dyDescent="0.3">
      <c r="A7602" s="156">
        <v>41955.916666648278</v>
      </c>
      <c r="B7602" s="155">
        <v>22</v>
      </c>
      <c r="C7602" s="153">
        <v>136.300534</v>
      </c>
    </row>
    <row r="7603" spans="1:3" x14ac:dyDescent="0.3">
      <c r="A7603" s="156">
        <v>41955.958333314942</v>
      </c>
      <c r="B7603" s="155">
        <v>23</v>
      </c>
      <c r="C7603" s="153">
        <v>137.07428400000001</v>
      </c>
    </row>
    <row r="7604" spans="1:3" x14ac:dyDescent="0.3">
      <c r="A7604" s="156">
        <v>41955.958333314942</v>
      </c>
      <c r="B7604" s="155">
        <v>24</v>
      </c>
      <c r="C7604" s="153">
        <v>136.95505500000002</v>
      </c>
    </row>
    <row r="7605" spans="1:3" x14ac:dyDescent="0.3">
      <c r="A7605" s="156">
        <v>41956.041666648271</v>
      </c>
      <c r="B7605" s="155">
        <v>1</v>
      </c>
      <c r="C7605" s="153">
        <v>133.48403000000002</v>
      </c>
    </row>
    <row r="7606" spans="1:3" x14ac:dyDescent="0.3">
      <c r="A7606" s="156">
        <v>41956.083333314935</v>
      </c>
      <c r="B7606" s="155">
        <v>2</v>
      </c>
      <c r="C7606" s="153">
        <v>129.63181400000002</v>
      </c>
    </row>
    <row r="7607" spans="1:3" x14ac:dyDescent="0.3">
      <c r="A7607" s="156">
        <v>41956.124999981599</v>
      </c>
      <c r="B7607" s="155">
        <v>3</v>
      </c>
      <c r="C7607" s="153">
        <v>127.337671</v>
      </c>
    </row>
    <row r="7608" spans="1:3" x14ac:dyDescent="0.3">
      <c r="A7608" s="156">
        <v>41956.166666648263</v>
      </c>
      <c r="B7608" s="155">
        <v>4</v>
      </c>
      <c r="C7608" s="153">
        <v>126.343384</v>
      </c>
    </row>
    <row r="7609" spans="1:3" x14ac:dyDescent="0.3">
      <c r="A7609" s="156">
        <v>41956.208333314928</v>
      </c>
      <c r="B7609" s="155">
        <v>5</v>
      </c>
      <c r="C7609" s="153">
        <v>132.11301700000001</v>
      </c>
    </row>
    <row r="7610" spans="1:3" x14ac:dyDescent="0.3">
      <c r="A7610" s="156">
        <v>41956.249999981592</v>
      </c>
      <c r="B7610" s="155">
        <v>6</v>
      </c>
      <c r="C7610" s="153">
        <v>142.220269</v>
      </c>
    </row>
    <row r="7611" spans="1:3" x14ac:dyDescent="0.3">
      <c r="A7611" s="156">
        <v>41956.291666648256</v>
      </c>
      <c r="B7611" s="155">
        <v>7</v>
      </c>
      <c r="C7611" s="153">
        <v>153.44590700000001</v>
      </c>
    </row>
    <row r="7612" spans="1:3" x14ac:dyDescent="0.3">
      <c r="A7612" s="156">
        <v>41956.33333331492</v>
      </c>
      <c r="B7612" s="155">
        <v>8</v>
      </c>
      <c r="C7612" s="153">
        <v>161.37482000000003</v>
      </c>
    </row>
    <row r="7613" spans="1:3" x14ac:dyDescent="0.3">
      <c r="A7613" s="156">
        <v>41956.374999981585</v>
      </c>
      <c r="B7613" s="155">
        <v>9</v>
      </c>
      <c r="C7613" s="153">
        <v>167.28062100000002</v>
      </c>
    </row>
    <row r="7614" spans="1:3" x14ac:dyDescent="0.3">
      <c r="A7614" s="156">
        <v>41956.416666648249</v>
      </c>
      <c r="B7614" s="155">
        <v>10</v>
      </c>
      <c r="C7614" s="153">
        <v>170.56828999999999</v>
      </c>
    </row>
    <row r="7615" spans="1:3" x14ac:dyDescent="0.3">
      <c r="A7615" s="156">
        <v>41956.458333314913</v>
      </c>
      <c r="B7615" s="155">
        <v>11</v>
      </c>
      <c r="C7615" s="153">
        <v>172.99077800000001</v>
      </c>
    </row>
    <row r="7616" spans="1:3" x14ac:dyDescent="0.3">
      <c r="A7616" s="156">
        <v>41956.499999981577</v>
      </c>
      <c r="B7616" s="155">
        <v>12</v>
      </c>
      <c r="C7616" s="153">
        <v>173.65401199999999</v>
      </c>
    </row>
    <row r="7617" spans="1:3" x14ac:dyDescent="0.3">
      <c r="A7617" s="156">
        <v>41956.541666648242</v>
      </c>
      <c r="B7617" s="155">
        <v>13</v>
      </c>
      <c r="C7617" s="153">
        <v>174.02358800000002</v>
      </c>
    </row>
    <row r="7618" spans="1:3" x14ac:dyDescent="0.3">
      <c r="A7618" s="156">
        <v>41956.583333314906</v>
      </c>
      <c r="B7618" s="155">
        <v>14</v>
      </c>
      <c r="C7618" s="153">
        <v>172.096833</v>
      </c>
    </row>
    <row r="7619" spans="1:3" x14ac:dyDescent="0.3">
      <c r="A7619" s="156">
        <v>41956.62499998157</v>
      </c>
      <c r="B7619" s="155">
        <v>15</v>
      </c>
      <c r="C7619" s="153">
        <v>165.70370200000002</v>
      </c>
    </row>
    <row r="7620" spans="1:3" x14ac:dyDescent="0.3">
      <c r="A7620" s="156">
        <v>41956.666666648234</v>
      </c>
      <c r="B7620" s="155">
        <v>16</v>
      </c>
      <c r="C7620" s="153">
        <v>161.10735</v>
      </c>
    </row>
    <row r="7621" spans="1:3" x14ac:dyDescent="0.3">
      <c r="A7621" s="156">
        <v>41956.708333314898</v>
      </c>
      <c r="B7621" s="155">
        <v>17</v>
      </c>
      <c r="C7621" s="153">
        <v>155.48452699999999</v>
      </c>
    </row>
    <row r="7622" spans="1:3" x14ac:dyDescent="0.3">
      <c r="A7622" s="156">
        <v>41956.749999981563</v>
      </c>
      <c r="B7622" s="155">
        <v>18</v>
      </c>
      <c r="C7622" s="153">
        <v>150.03886799999998</v>
      </c>
    </row>
    <row r="7623" spans="1:3" x14ac:dyDescent="0.3">
      <c r="A7623" s="156">
        <v>41956.791666648227</v>
      </c>
      <c r="B7623" s="155">
        <v>19</v>
      </c>
      <c r="C7623" s="153">
        <v>144.997938</v>
      </c>
    </row>
    <row r="7624" spans="1:3" x14ac:dyDescent="0.3">
      <c r="A7624" s="156">
        <v>41956.833333314891</v>
      </c>
      <c r="B7624" s="155">
        <v>20</v>
      </c>
      <c r="C7624" s="153">
        <v>140.77784499999999</v>
      </c>
    </row>
    <row r="7625" spans="1:3" x14ac:dyDescent="0.3">
      <c r="A7625" s="156">
        <v>41956.874999981555</v>
      </c>
      <c r="B7625" s="155">
        <v>21</v>
      </c>
      <c r="C7625" s="153">
        <v>140.83213499999999</v>
      </c>
    </row>
    <row r="7626" spans="1:3" x14ac:dyDescent="0.3">
      <c r="A7626" s="156">
        <v>41956.91666664822</v>
      </c>
      <c r="B7626" s="155">
        <v>22</v>
      </c>
      <c r="C7626" s="153">
        <v>139.07428300000001</v>
      </c>
    </row>
    <row r="7627" spans="1:3" x14ac:dyDescent="0.3">
      <c r="A7627" s="156">
        <v>41956.958333314884</v>
      </c>
      <c r="B7627" s="155">
        <v>23</v>
      </c>
      <c r="C7627" s="153">
        <v>139.56235699999999</v>
      </c>
    </row>
    <row r="7628" spans="1:3" x14ac:dyDescent="0.3">
      <c r="A7628" s="156">
        <v>41956.958333314884</v>
      </c>
      <c r="B7628" s="155">
        <v>24</v>
      </c>
      <c r="C7628" s="153">
        <v>137.972137</v>
      </c>
    </row>
    <row r="7629" spans="1:3" x14ac:dyDescent="0.3">
      <c r="A7629" s="156">
        <v>41957.041666648212</v>
      </c>
      <c r="B7629" s="155">
        <v>1</v>
      </c>
      <c r="C7629" s="153">
        <v>134.95028500000001</v>
      </c>
    </row>
    <row r="7630" spans="1:3" x14ac:dyDescent="0.3">
      <c r="A7630" s="156">
        <v>41957.083333314877</v>
      </c>
      <c r="B7630" s="155">
        <v>2</v>
      </c>
      <c r="C7630" s="153">
        <v>131.333493</v>
      </c>
    </row>
    <row r="7631" spans="1:3" x14ac:dyDescent="0.3">
      <c r="A7631" s="156">
        <v>41957.124999981541</v>
      </c>
      <c r="B7631" s="155">
        <v>3</v>
      </c>
      <c r="C7631" s="153">
        <v>128.23742399999998</v>
      </c>
    </row>
    <row r="7632" spans="1:3" x14ac:dyDescent="0.3">
      <c r="A7632" s="156">
        <v>41957.166666648205</v>
      </c>
      <c r="B7632" s="155">
        <v>4</v>
      </c>
      <c r="C7632" s="153">
        <v>127.187493</v>
      </c>
    </row>
    <row r="7633" spans="1:3" x14ac:dyDescent="0.3">
      <c r="A7633" s="156">
        <v>41957.208333314869</v>
      </c>
      <c r="B7633" s="155">
        <v>5</v>
      </c>
      <c r="C7633" s="153">
        <v>133.26472000000001</v>
      </c>
    </row>
    <row r="7634" spans="1:3" x14ac:dyDescent="0.3">
      <c r="A7634" s="156">
        <v>41957.249999981534</v>
      </c>
      <c r="B7634" s="155">
        <v>6</v>
      </c>
      <c r="C7634" s="153">
        <v>143.678977</v>
      </c>
    </row>
    <row r="7635" spans="1:3" x14ac:dyDescent="0.3">
      <c r="A7635" s="156">
        <v>41957.291666648198</v>
      </c>
      <c r="B7635" s="155">
        <v>7</v>
      </c>
      <c r="C7635" s="153">
        <v>153.69143400000002</v>
      </c>
    </row>
    <row r="7636" spans="1:3" x14ac:dyDescent="0.3">
      <c r="A7636" s="156">
        <v>41957.333333314862</v>
      </c>
      <c r="B7636" s="155">
        <v>8</v>
      </c>
      <c r="C7636" s="153">
        <v>161.364475</v>
      </c>
    </row>
    <row r="7637" spans="1:3" x14ac:dyDescent="0.3">
      <c r="A7637" s="156">
        <v>41957.374999981526</v>
      </c>
      <c r="B7637" s="155">
        <v>9</v>
      </c>
      <c r="C7637" s="153">
        <v>165.563885</v>
      </c>
    </row>
    <row r="7638" spans="1:3" x14ac:dyDescent="0.3">
      <c r="A7638" s="156">
        <v>41957.416666648191</v>
      </c>
      <c r="B7638" s="155">
        <v>10</v>
      </c>
      <c r="C7638" s="153">
        <v>167.55419999999998</v>
      </c>
    </row>
    <row r="7639" spans="1:3" x14ac:dyDescent="0.3">
      <c r="A7639" s="156">
        <v>41957.458333314855</v>
      </c>
      <c r="B7639" s="155">
        <v>11</v>
      </c>
      <c r="C7639" s="153">
        <v>167.66422299999999</v>
      </c>
    </row>
    <row r="7640" spans="1:3" x14ac:dyDescent="0.3">
      <c r="A7640" s="156">
        <v>41957.499999981519</v>
      </c>
      <c r="B7640" s="155">
        <v>12</v>
      </c>
      <c r="C7640" s="153">
        <v>168.48812400000003</v>
      </c>
    </row>
    <row r="7641" spans="1:3" x14ac:dyDescent="0.3">
      <c r="A7641" s="156">
        <v>41957.541666648183</v>
      </c>
      <c r="B7641" s="155">
        <v>13</v>
      </c>
      <c r="C7641" s="153">
        <v>167.601924</v>
      </c>
    </row>
    <row r="7642" spans="1:3" x14ac:dyDescent="0.3">
      <c r="A7642" s="156">
        <v>41957.583333314848</v>
      </c>
      <c r="B7642" s="155">
        <v>14</v>
      </c>
      <c r="C7642" s="153">
        <v>167.75862599999999</v>
      </c>
    </row>
    <row r="7643" spans="1:3" x14ac:dyDescent="0.3">
      <c r="A7643" s="156">
        <v>41957.624999981512</v>
      </c>
      <c r="B7643" s="155">
        <v>15</v>
      </c>
      <c r="C7643" s="153">
        <v>164.33675499999998</v>
      </c>
    </row>
    <row r="7644" spans="1:3" x14ac:dyDescent="0.3">
      <c r="A7644" s="156">
        <v>41957.666666648176</v>
      </c>
      <c r="B7644" s="155">
        <v>16</v>
      </c>
      <c r="C7644" s="153">
        <v>159.43703500000001</v>
      </c>
    </row>
    <row r="7645" spans="1:3" x14ac:dyDescent="0.3">
      <c r="A7645" s="156">
        <v>41957.70833331484</v>
      </c>
      <c r="B7645" s="155">
        <v>17</v>
      </c>
      <c r="C7645" s="153">
        <v>153.024644</v>
      </c>
    </row>
    <row r="7646" spans="1:3" x14ac:dyDescent="0.3">
      <c r="A7646" s="156">
        <v>41957.749999981505</v>
      </c>
      <c r="B7646" s="155">
        <v>18</v>
      </c>
      <c r="C7646" s="153">
        <v>145.23806000000002</v>
      </c>
    </row>
    <row r="7647" spans="1:3" x14ac:dyDescent="0.3">
      <c r="A7647" s="156">
        <v>41957.791666648169</v>
      </c>
      <c r="B7647" s="155">
        <v>19</v>
      </c>
      <c r="C7647" s="153">
        <v>141.058482</v>
      </c>
    </row>
    <row r="7648" spans="1:3" x14ac:dyDescent="0.3">
      <c r="A7648" s="156">
        <v>41957.833333314833</v>
      </c>
      <c r="B7648" s="155">
        <v>20</v>
      </c>
      <c r="C7648" s="153">
        <v>136.723105</v>
      </c>
    </row>
    <row r="7649" spans="1:3" x14ac:dyDescent="0.3">
      <c r="A7649" s="156">
        <v>41957.874999981497</v>
      </c>
      <c r="B7649" s="155">
        <v>21</v>
      </c>
      <c r="C7649" s="153">
        <v>136.505988</v>
      </c>
    </row>
    <row r="7650" spans="1:3" x14ac:dyDescent="0.3">
      <c r="A7650" s="156">
        <v>41957.916666648161</v>
      </c>
      <c r="B7650" s="155">
        <v>22</v>
      </c>
      <c r="C7650" s="153">
        <v>134.45810699999998</v>
      </c>
    </row>
    <row r="7651" spans="1:3" x14ac:dyDescent="0.3">
      <c r="A7651" s="156">
        <v>41957.958333314826</v>
      </c>
      <c r="B7651" s="155">
        <v>23</v>
      </c>
      <c r="C7651" s="153">
        <v>133.67057399999999</v>
      </c>
    </row>
    <row r="7652" spans="1:3" x14ac:dyDescent="0.3">
      <c r="A7652" s="156">
        <v>41957.958333314826</v>
      </c>
      <c r="B7652" s="155">
        <v>24</v>
      </c>
      <c r="C7652" s="153">
        <v>131.27758800000001</v>
      </c>
    </row>
    <row r="7653" spans="1:3" x14ac:dyDescent="0.3">
      <c r="A7653" s="156">
        <v>41958.041666648154</v>
      </c>
      <c r="B7653" s="155">
        <v>1</v>
      </c>
      <c r="C7653" s="153">
        <v>127.87020700000001</v>
      </c>
    </row>
    <row r="7654" spans="1:3" x14ac:dyDescent="0.3">
      <c r="A7654" s="156">
        <v>41958.083333314818</v>
      </c>
      <c r="B7654" s="155">
        <v>2</v>
      </c>
      <c r="C7654" s="153">
        <v>123.858101</v>
      </c>
    </row>
    <row r="7655" spans="1:3" x14ac:dyDescent="0.3">
      <c r="A7655" s="156">
        <v>41958.124999981483</v>
      </c>
      <c r="B7655" s="155">
        <v>3</v>
      </c>
      <c r="C7655" s="153">
        <v>120.99537900000001</v>
      </c>
    </row>
    <row r="7656" spans="1:3" x14ac:dyDescent="0.3">
      <c r="A7656" s="156">
        <v>41958.166666648147</v>
      </c>
      <c r="B7656" s="155">
        <v>4</v>
      </c>
      <c r="C7656" s="153">
        <v>119.69114100000002</v>
      </c>
    </row>
    <row r="7657" spans="1:3" x14ac:dyDescent="0.3">
      <c r="A7657" s="156">
        <v>41958.208333314811</v>
      </c>
      <c r="B7657" s="155">
        <v>5</v>
      </c>
      <c r="C7657" s="153">
        <v>121.433105</v>
      </c>
    </row>
    <row r="7658" spans="1:3" x14ac:dyDescent="0.3">
      <c r="A7658" s="156">
        <v>41958.249999981475</v>
      </c>
      <c r="B7658" s="155">
        <v>6</v>
      </c>
      <c r="C7658" s="153">
        <v>122.04285899999999</v>
      </c>
    </row>
    <row r="7659" spans="1:3" x14ac:dyDescent="0.3">
      <c r="A7659" s="156">
        <v>41958.29166664814</v>
      </c>
      <c r="B7659" s="155">
        <v>7</v>
      </c>
      <c r="C7659" s="153">
        <v>123.113505</v>
      </c>
    </row>
    <row r="7660" spans="1:3" x14ac:dyDescent="0.3">
      <c r="A7660" s="156">
        <v>41958.333333314804</v>
      </c>
      <c r="B7660" s="155">
        <v>8</v>
      </c>
      <c r="C7660" s="153">
        <v>122.39245699999999</v>
      </c>
    </row>
    <row r="7661" spans="1:3" x14ac:dyDescent="0.3">
      <c r="A7661" s="156">
        <v>41958.374999981468</v>
      </c>
      <c r="B7661" s="155">
        <v>9</v>
      </c>
      <c r="C7661" s="153">
        <v>122.06628199999999</v>
      </c>
    </row>
    <row r="7662" spans="1:3" x14ac:dyDescent="0.3">
      <c r="A7662" s="156">
        <v>41958.416666648132</v>
      </c>
      <c r="B7662" s="155">
        <v>10</v>
      </c>
      <c r="C7662" s="153">
        <v>121.75671200000001</v>
      </c>
    </row>
    <row r="7663" spans="1:3" x14ac:dyDescent="0.3">
      <c r="A7663" s="156">
        <v>41958.458333314797</v>
      </c>
      <c r="B7663" s="155">
        <v>11</v>
      </c>
      <c r="C7663" s="153">
        <v>121.42077599999999</v>
      </c>
    </row>
    <row r="7664" spans="1:3" x14ac:dyDescent="0.3">
      <c r="A7664" s="156">
        <v>41958.499999981461</v>
      </c>
      <c r="B7664" s="155">
        <v>12</v>
      </c>
      <c r="C7664" s="153">
        <v>123.48187</v>
      </c>
    </row>
    <row r="7665" spans="1:3" x14ac:dyDescent="0.3">
      <c r="A7665" s="156">
        <v>41958.541666648125</v>
      </c>
      <c r="B7665" s="155">
        <v>13</v>
      </c>
      <c r="C7665" s="153">
        <v>120.40812600000001</v>
      </c>
    </row>
    <row r="7666" spans="1:3" x14ac:dyDescent="0.3">
      <c r="A7666" s="156">
        <v>41958.583333314789</v>
      </c>
      <c r="B7666" s="155">
        <v>14</v>
      </c>
      <c r="C7666" s="153">
        <v>117.76604400000001</v>
      </c>
    </row>
    <row r="7667" spans="1:3" x14ac:dyDescent="0.3">
      <c r="A7667" s="156">
        <v>41958.624999981454</v>
      </c>
      <c r="B7667" s="155">
        <v>15</v>
      </c>
      <c r="C7667" s="153">
        <v>113.53721899999999</v>
      </c>
    </row>
    <row r="7668" spans="1:3" x14ac:dyDescent="0.3">
      <c r="A7668" s="156">
        <v>41958.666666648118</v>
      </c>
      <c r="B7668" s="155">
        <v>16</v>
      </c>
      <c r="C7668" s="153">
        <v>113.25092699999999</v>
      </c>
    </row>
    <row r="7669" spans="1:3" x14ac:dyDescent="0.3">
      <c r="A7669" s="156">
        <v>41958.708333314782</v>
      </c>
      <c r="B7669" s="155">
        <v>17</v>
      </c>
      <c r="C7669" s="153">
        <v>111.27090900000002</v>
      </c>
    </row>
    <row r="7670" spans="1:3" x14ac:dyDescent="0.3">
      <c r="A7670" s="156">
        <v>41958.749999981446</v>
      </c>
      <c r="B7670" s="155">
        <v>18</v>
      </c>
      <c r="C7670" s="153">
        <v>111.44483600000002</v>
      </c>
    </row>
    <row r="7671" spans="1:3" x14ac:dyDescent="0.3">
      <c r="A7671" s="156">
        <v>41958.791666648111</v>
      </c>
      <c r="B7671" s="155">
        <v>19</v>
      </c>
      <c r="C7671" s="153">
        <v>110.960567</v>
      </c>
    </row>
    <row r="7672" spans="1:3" x14ac:dyDescent="0.3">
      <c r="A7672" s="156">
        <v>41958.833333314775</v>
      </c>
      <c r="B7672" s="155">
        <v>20</v>
      </c>
      <c r="C7672" s="153">
        <v>108.92383700000002</v>
      </c>
    </row>
    <row r="7673" spans="1:3" x14ac:dyDescent="0.3">
      <c r="A7673" s="156">
        <v>41958.874999981439</v>
      </c>
      <c r="B7673" s="155">
        <v>21</v>
      </c>
      <c r="C7673" s="153">
        <v>109.01446300000001</v>
      </c>
    </row>
    <row r="7674" spans="1:3" x14ac:dyDescent="0.3">
      <c r="A7674" s="156">
        <v>41958.916666648103</v>
      </c>
      <c r="B7674" s="155">
        <v>22</v>
      </c>
      <c r="C7674" s="153">
        <v>107.03524300000001</v>
      </c>
    </row>
    <row r="7675" spans="1:3" x14ac:dyDescent="0.3">
      <c r="A7675" s="156">
        <v>41958.958333314768</v>
      </c>
      <c r="B7675" s="155">
        <v>23</v>
      </c>
      <c r="C7675" s="153">
        <v>107.02727199999998</v>
      </c>
    </row>
    <row r="7676" spans="1:3" x14ac:dyDescent="0.3">
      <c r="A7676" s="156">
        <v>41958.958333314768</v>
      </c>
      <c r="B7676" s="155">
        <v>24</v>
      </c>
      <c r="C7676" s="153">
        <v>105.771582</v>
      </c>
    </row>
    <row r="7677" spans="1:3" x14ac:dyDescent="0.3">
      <c r="A7677" s="156">
        <v>41959.041666648096</v>
      </c>
      <c r="B7677" s="155">
        <v>1</v>
      </c>
      <c r="C7677" s="153">
        <v>104.08660300000001</v>
      </c>
    </row>
    <row r="7678" spans="1:3" x14ac:dyDescent="0.3">
      <c r="A7678" s="156">
        <v>41959.08333331476</v>
      </c>
      <c r="B7678" s="155">
        <v>2</v>
      </c>
      <c r="C7678" s="153">
        <v>102.988038</v>
      </c>
    </row>
    <row r="7679" spans="1:3" x14ac:dyDescent="0.3">
      <c r="A7679" s="156">
        <v>41959.124999981424</v>
      </c>
      <c r="B7679" s="155">
        <v>3</v>
      </c>
      <c r="C7679" s="153">
        <v>102.892253</v>
      </c>
    </row>
    <row r="7680" spans="1:3" x14ac:dyDescent="0.3">
      <c r="A7680" s="156">
        <v>41959.166666648089</v>
      </c>
      <c r="B7680" s="155">
        <v>4</v>
      </c>
      <c r="C7680" s="153">
        <v>102.23526000000001</v>
      </c>
    </row>
    <row r="7681" spans="1:3" x14ac:dyDescent="0.3">
      <c r="A7681" s="156">
        <v>41959.208333314753</v>
      </c>
      <c r="B7681" s="155">
        <v>5</v>
      </c>
      <c r="C7681" s="153">
        <v>103.066812</v>
      </c>
    </row>
    <row r="7682" spans="1:3" x14ac:dyDescent="0.3">
      <c r="A7682" s="156">
        <v>41959.249999981417</v>
      </c>
      <c r="B7682" s="155">
        <v>6</v>
      </c>
      <c r="C7682" s="153">
        <v>102.56732600000001</v>
      </c>
    </row>
    <row r="7683" spans="1:3" x14ac:dyDescent="0.3">
      <c r="A7683" s="156">
        <v>41959.291666648081</v>
      </c>
      <c r="B7683" s="155">
        <v>7</v>
      </c>
      <c r="C7683" s="153">
        <v>101.554664</v>
      </c>
    </row>
    <row r="7684" spans="1:3" x14ac:dyDescent="0.3">
      <c r="A7684" s="156">
        <v>41959.333333314746</v>
      </c>
      <c r="B7684" s="155">
        <v>8</v>
      </c>
      <c r="C7684" s="153">
        <v>99.812592999999993</v>
      </c>
    </row>
    <row r="7685" spans="1:3" x14ac:dyDescent="0.3">
      <c r="A7685" s="156">
        <v>41959.37499998141</v>
      </c>
      <c r="B7685" s="155">
        <v>9</v>
      </c>
      <c r="C7685" s="153">
        <v>100.58939599999999</v>
      </c>
    </row>
    <row r="7686" spans="1:3" x14ac:dyDescent="0.3">
      <c r="A7686" s="156">
        <v>41959.416666648074</v>
      </c>
      <c r="B7686" s="155">
        <v>10</v>
      </c>
      <c r="C7686" s="153">
        <v>101.39940800000001</v>
      </c>
    </row>
    <row r="7687" spans="1:3" x14ac:dyDescent="0.3">
      <c r="A7687" s="156">
        <v>41959.458333314738</v>
      </c>
      <c r="B7687" s="155">
        <v>11</v>
      </c>
      <c r="C7687" s="153">
        <v>101.463644</v>
      </c>
    </row>
    <row r="7688" spans="1:3" x14ac:dyDescent="0.3">
      <c r="A7688" s="156">
        <v>41959.499999981403</v>
      </c>
      <c r="B7688" s="155">
        <v>12</v>
      </c>
      <c r="C7688" s="153">
        <v>101.53021199999999</v>
      </c>
    </row>
    <row r="7689" spans="1:3" x14ac:dyDescent="0.3">
      <c r="A7689" s="156">
        <v>41959.541666648067</v>
      </c>
      <c r="B7689" s="155">
        <v>13</v>
      </c>
      <c r="C7689" s="153">
        <v>101.0795</v>
      </c>
    </row>
    <row r="7690" spans="1:3" x14ac:dyDescent="0.3">
      <c r="A7690" s="156">
        <v>41959.583333314731</v>
      </c>
      <c r="B7690" s="155">
        <v>14</v>
      </c>
      <c r="C7690" s="153">
        <v>100.853129</v>
      </c>
    </row>
    <row r="7691" spans="1:3" x14ac:dyDescent="0.3">
      <c r="A7691" s="156">
        <v>41959.624999981395</v>
      </c>
      <c r="B7691" s="155">
        <v>15</v>
      </c>
      <c r="C7691" s="153">
        <v>98.980823000000001</v>
      </c>
    </row>
    <row r="7692" spans="1:3" x14ac:dyDescent="0.3">
      <c r="A7692" s="156">
        <v>41959.66666664806</v>
      </c>
      <c r="B7692" s="155">
        <v>16</v>
      </c>
      <c r="C7692" s="153">
        <v>99.332675999999992</v>
      </c>
    </row>
    <row r="7693" spans="1:3" x14ac:dyDescent="0.3">
      <c r="A7693" s="156">
        <v>41959.708333314724</v>
      </c>
      <c r="B7693" s="155">
        <v>17</v>
      </c>
      <c r="C7693" s="153">
        <v>99.098548000000008</v>
      </c>
    </row>
    <row r="7694" spans="1:3" x14ac:dyDescent="0.3">
      <c r="A7694" s="156">
        <v>41959.749999981388</v>
      </c>
      <c r="B7694" s="155">
        <v>18</v>
      </c>
      <c r="C7694" s="153">
        <v>98.633352000000002</v>
      </c>
    </row>
    <row r="7695" spans="1:3" x14ac:dyDescent="0.3">
      <c r="A7695" s="156">
        <v>41959.791666648052</v>
      </c>
      <c r="B7695" s="155">
        <v>19</v>
      </c>
      <c r="C7695" s="153">
        <v>98.962872000000004</v>
      </c>
    </row>
    <row r="7696" spans="1:3" x14ac:dyDescent="0.3">
      <c r="A7696" s="156">
        <v>41959.833333314717</v>
      </c>
      <c r="B7696" s="155">
        <v>20</v>
      </c>
      <c r="C7696" s="153">
        <v>98.853487999999999</v>
      </c>
    </row>
    <row r="7697" spans="1:3" x14ac:dyDescent="0.3">
      <c r="A7697" s="156">
        <v>41959.874999981381</v>
      </c>
      <c r="B7697" s="155">
        <v>21</v>
      </c>
      <c r="C7697" s="153">
        <v>99.839350999999994</v>
      </c>
    </row>
    <row r="7698" spans="1:3" x14ac:dyDescent="0.3">
      <c r="A7698" s="156">
        <v>41959.916666648045</v>
      </c>
      <c r="B7698" s="155">
        <v>22</v>
      </c>
      <c r="C7698" s="153">
        <v>99.261064000000019</v>
      </c>
    </row>
    <row r="7699" spans="1:3" x14ac:dyDescent="0.3">
      <c r="A7699" s="156">
        <v>41959.958333314709</v>
      </c>
      <c r="B7699" s="155">
        <v>23</v>
      </c>
      <c r="C7699" s="153">
        <v>99.115459999999999</v>
      </c>
    </row>
    <row r="7700" spans="1:3" x14ac:dyDescent="0.3">
      <c r="A7700" s="156">
        <v>41959.958333314709</v>
      </c>
      <c r="B7700" s="155">
        <v>24</v>
      </c>
      <c r="C7700" s="153">
        <v>100.756344</v>
      </c>
    </row>
    <row r="7701" spans="1:3" x14ac:dyDescent="0.3">
      <c r="A7701" s="156">
        <v>41960.041666648038</v>
      </c>
      <c r="B7701" s="155">
        <v>1</v>
      </c>
      <c r="C7701" s="153">
        <v>101.116411</v>
      </c>
    </row>
    <row r="7702" spans="1:3" x14ac:dyDescent="0.3">
      <c r="A7702" s="156">
        <v>41960.083333314702</v>
      </c>
      <c r="B7702" s="155">
        <v>2</v>
      </c>
      <c r="C7702" s="153">
        <v>100.788039</v>
      </c>
    </row>
    <row r="7703" spans="1:3" x14ac:dyDescent="0.3">
      <c r="A7703" s="156">
        <v>41960.124999981366</v>
      </c>
      <c r="B7703" s="155">
        <v>3</v>
      </c>
      <c r="C7703" s="153">
        <v>102.27008299999999</v>
      </c>
    </row>
    <row r="7704" spans="1:3" x14ac:dyDescent="0.3">
      <c r="A7704" s="156">
        <v>41960.166666648031</v>
      </c>
      <c r="B7704" s="155">
        <v>4</v>
      </c>
      <c r="C7704" s="153">
        <v>104.78391000000001</v>
      </c>
    </row>
    <row r="7705" spans="1:3" x14ac:dyDescent="0.3">
      <c r="A7705" s="156">
        <v>41960.208333314695</v>
      </c>
      <c r="B7705" s="155">
        <v>5</v>
      </c>
      <c r="C7705" s="153">
        <v>113.49029399999999</v>
      </c>
    </row>
    <row r="7706" spans="1:3" x14ac:dyDescent="0.3">
      <c r="A7706" s="156">
        <v>41960.249999981359</v>
      </c>
      <c r="B7706" s="155">
        <v>6</v>
      </c>
      <c r="C7706" s="153">
        <v>127.78399</v>
      </c>
    </row>
    <row r="7707" spans="1:3" x14ac:dyDescent="0.3">
      <c r="A7707" s="156">
        <v>41960.291666648023</v>
      </c>
      <c r="B7707" s="155">
        <v>7</v>
      </c>
      <c r="C7707" s="153">
        <v>140.491522</v>
      </c>
    </row>
    <row r="7708" spans="1:3" x14ac:dyDescent="0.3">
      <c r="A7708" s="156">
        <v>41960.333333314687</v>
      </c>
      <c r="B7708" s="155">
        <v>8</v>
      </c>
      <c r="C7708" s="153">
        <v>153.26129999999998</v>
      </c>
    </row>
    <row r="7709" spans="1:3" x14ac:dyDescent="0.3">
      <c r="A7709" s="156">
        <v>41960.374999981352</v>
      </c>
      <c r="B7709" s="155">
        <v>9</v>
      </c>
      <c r="C7709" s="153">
        <v>160.63157000000001</v>
      </c>
    </row>
    <row r="7710" spans="1:3" x14ac:dyDescent="0.3">
      <c r="A7710" s="156">
        <v>41960.416666648016</v>
      </c>
      <c r="B7710" s="155">
        <v>10</v>
      </c>
      <c r="C7710" s="153">
        <v>165.10317900000001</v>
      </c>
    </row>
    <row r="7711" spans="1:3" x14ac:dyDescent="0.3">
      <c r="A7711" s="156">
        <v>41960.45833331468</v>
      </c>
      <c r="B7711" s="155">
        <v>11</v>
      </c>
      <c r="C7711" s="153">
        <v>165.739746</v>
      </c>
    </row>
    <row r="7712" spans="1:3" x14ac:dyDescent="0.3">
      <c r="A7712" s="156">
        <v>41960.499999981344</v>
      </c>
      <c r="B7712" s="155">
        <v>12</v>
      </c>
      <c r="C7712" s="153">
        <v>168.24852100000001</v>
      </c>
    </row>
    <row r="7713" spans="1:3" x14ac:dyDescent="0.3">
      <c r="A7713" s="156">
        <v>41960.541666648009</v>
      </c>
      <c r="B7713" s="155">
        <v>13</v>
      </c>
      <c r="C7713" s="153">
        <v>167.50818199999998</v>
      </c>
    </row>
    <row r="7714" spans="1:3" x14ac:dyDescent="0.3">
      <c r="A7714" s="156">
        <v>41960.583333314673</v>
      </c>
      <c r="B7714" s="155">
        <v>14</v>
      </c>
      <c r="C7714" s="153">
        <v>167.85612</v>
      </c>
    </row>
    <row r="7715" spans="1:3" x14ac:dyDescent="0.3">
      <c r="A7715" s="156">
        <v>41960.624999981337</v>
      </c>
      <c r="B7715" s="155">
        <v>15</v>
      </c>
      <c r="C7715" s="153">
        <v>164.06126599999999</v>
      </c>
    </row>
    <row r="7716" spans="1:3" x14ac:dyDescent="0.3">
      <c r="A7716" s="156">
        <v>41960.666666648001</v>
      </c>
      <c r="B7716" s="155">
        <v>16</v>
      </c>
      <c r="C7716" s="153">
        <v>160.62568899999999</v>
      </c>
    </row>
    <row r="7717" spans="1:3" x14ac:dyDescent="0.3">
      <c r="A7717" s="156">
        <v>41960.708333314666</v>
      </c>
      <c r="B7717" s="155">
        <v>17</v>
      </c>
      <c r="C7717" s="153">
        <v>153.17621399999999</v>
      </c>
    </row>
    <row r="7718" spans="1:3" x14ac:dyDescent="0.3">
      <c r="A7718" s="156">
        <v>41960.74999998133</v>
      </c>
      <c r="B7718" s="155">
        <v>18</v>
      </c>
      <c r="C7718" s="153">
        <v>147.39023700000001</v>
      </c>
    </row>
    <row r="7719" spans="1:3" x14ac:dyDescent="0.3">
      <c r="A7719" s="156">
        <v>41960.791666647994</v>
      </c>
      <c r="B7719" s="155">
        <v>19</v>
      </c>
      <c r="C7719" s="153">
        <v>141.477249</v>
      </c>
    </row>
    <row r="7720" spans="1:3" x14ac:dyDescent="0.3">
      <c r="A7720" s="156">
        <v>41960.833333314658</v>
      </c>
      <c r="B7720" s="155">
        <v>20</v>
      </c>
      <c r="C7720" s="153">
        <v>137.32029699999998</v>
      </c>
    </row>
    <row r="7721" spans="1:3" x14ac:dyDescent="0.3">
      <c r="A7721" s="156">
        <v>41960.874999981323</v>
      </c>
      <c r="B7721" s="155">
        <v>21</v>
      </c>
      <c r="C7721" s="153">
        <v>137.49565200000001</v>
      </c>
    </row>
    <row r="7722" spans="1:3" x14ac:dyDescent="0.3">
      <c r="A7722" s="156">
        <v>41960.916666647987</v>
      </c>
      <c r="B7722" s="155">
        <v>22</v>
      </c>
      <c r="C7722" s="153">
        <v>135.84670899999998</v>
      </c>
    </row>
    <row r="7723" spans="1:3" x14ac:dyDescent="0.3">
      <c r="A7723" s="156">
        <v>41960.958333314651</v>
      </c>
      <c r="B7723" s="155">
        <v>23</v>
      </c>
      <c r="C7723" s="153">
        <v>135.45744400000001</v>
      </c>
    </row>
    <row r="7724" spans="1:3" x14ac:dyDescent="0.3">
      <c r="A7724" s="156">
        <v>41960.958333314651</v>
      </c>
      <c r="B7724" s="155">
        <v>24</v>
      </c>
      <c r="C7724" s="153">
        <v>132.50472500000001</v>
      </c>
    </row>
    <row r="7725" spans="1:3" x14ac:dyDescent="0.3">
      <c r="A7725" s="156">
        <v>41961.04166664798</v>
      </c>
      <c r="B7725" s="155">
        <v>1</v>
      </c>
      <c r="C7725" s="153">
        <v>128.67031499999999</v>
      </c>
    </row>
    <row r="7726" spans="1:3" x14ac:dyDescent="0.3">
      <c r="A7726" s="156">
        <v>41961.083333314644</v>
      </c>
      <c r="B7726" s="155">
        <v>2</v>
      </c>
      <c r="C7726" s="153">
        <v>124.69149099999998</v>
      </c>
    </row>
    <row r="7727" spans="1:3" x14ac:dyDescent="0.3">
      <c r="A7727" s="156">
        <v>41961.124999981308</v>
      </c>
      <c r="B7727" s="155">
        <v>3</v>
      </c>
      <c r="C7727" s="153">
        <v>122.89913999999999</v>
      </c>
    </row>
    <row r="7728" spans="1:3" x14ac:dyDescent="0.3">
      <c r="A7728" s="156">
        <v>41961.166666647972</v>
      </c>
      <c r="B7728" s="155">
        <v>4</v>
      </c>
      <c r="C7728" s="153">
        <v>122.18935200000001</v>
      </c>
    </row>
    <row r="7729" spans="1:3" x14ac:dyDescent="0.3">
      <c r="A7729" s="156">
        <v>41961.208333314637</v>
      </c>
      <c r="B7729" s="155">
        <v>5</v>
      </c>
      <c r="C7729" s="153">
        <v>129.15159199999999</v>
      </c>
    </row>
    <row r="7730" spans="1:3" x14ac:dyDescent="0.3">
      <c r="A7730" s="156">
        <v>41961.249999981301</v>
      </c>
      <c r="B7730" s="155">
        <v>6</v>
      </c>
      <c r="C7730" s="153">
        <v>139.48168799999999</v>
      </c>
    </row>
    <row r="7731" spans="1:3" x14ac:dyDescent="0.3">
      <c r="A7731" s="156">
        <v>41961.291666647965</v>
      </c>
      <c r="B7731" s="155">
        <v>7</v>
      </c>
      <c r="C7731" s="153">
        <v>149.76054999999999</v>
      </c>
    </row>
    <row r="7732" spans="1:3" x14ac:dyDescent="0.3">
      <c r="A7732" s="156">
        <v>41961.333333314629</v>
      </c>
      <c r="B7732" s="155">
        <v>8</v>
      </c>
      <c r="C7732" s="153">
        <v>156.78093199999998</v>
      </c>
    </row>
    <row r="7733" spans="1:3" x14ac:dyDescent="0.3">
      <c r="A7733" s="156">
        <v>41961.374999981294</v>
      </c>
      <c r="B7733" s="155">
        <v>9</v>
      </c>
      <c r="C7733" s="153">
        <v>159.65715699999998</v>
      </c>
    </row>
    <row r="7734" spans="1:3" x14ac:dyDescent="0.3">
      <c r="A7734" s="156">
        <v>41961.416666647958</v>
      </c>
      <c r="B7734" s="155">
        <v>10</v>
      </c>
      <c r="C7734" s="153">
        <v>163.069468</v>
      </c>
    </row>
    <row r="7735" spans="1:3" x14ac:dyDescent="0.3">
      <c r="A7735" s="156">
        <v>41961.458333314622</v>
      </c>
      <c r="B7735" s="155">
        <v>11</v>
      </c>
      <c r="C7735" s="153">
        <v>164.696979</v>
      </c>
    </row>
    <row r="7736" spans="1:3" x14ac:dyDescent="0.3">
      <c r="A7736" s="156">
        <v>41961.499999981286</v>
      </c>
      <c r="B7736" s="155">
        <v>12</v>
      </c>
      <c r="C7736" s="153">
        <v>167.635392</v>
      </c>
    </row>
    <row r="7737" spans="1:3" x14ac:dyDescent="0.3">
      <c r="A7737" s="156">
        <v>41961.54166664795</v>
      </c>
      <c r="B7737" s="155">
        <v>13</v>
      </c>
      <c r="C7737" s="153">
        <v>168.96457199999998</v>
      </c>
    </row>
    <row r="7738" spans="1:3" x14ac:dyDescent="0.3">
      <c r="A7738" s="156">
        <v>41961.583333314615</v>
      </c>
      <c r="B7738" s="155">
        <v>14</v>
      </c>
      <c r="C7738" s="153">
        <v>168.41203200000001</v>
      </c>
    </row>
    <row r="7739" spans="1:3" x14ac:dyDescent="0.3">
      <c r="A7739" s="156">
        <v>41961.624999981279</v>
      </c>
      <c r="B7739" s="155">
        <v>15</v>
      </c>
      <c r="C7739" s="153">
        <v>165.21408200000002</v>
      </c>
    </row>
    <row r="7740" spans="1:3" x14ac:dyDescent="0.3">
      <c r="A7740" s="156">
        <v>41961.666666647943</v>
      </c>
      <c r="B7740" s="155">
        <v>16</v>
      </c>
      <c r="C7740" s="153">
        <v>161.54507000000001</v>
      </c>
    </row>
    <row r="7741" spans="1:3" x14ac:dyDescent="0.3">
      <c r="A7741" s="156">
        <v>41961.708333314607</v>
      </c>
      <c r="B7741" s="155">
        <v>17</v>
      </c>
      <c r="C7741" s="153">
        <v>153.67789199999999</v>
      </c>
    </row>
    <row r="7742" spans="1:3" x14ac:dyDescent="0.3">
      <c r="A7742" s="156">
        <v>41961.749999981272</v>
      </c>
      <c r="B7742" s="155">
        <v>18</v>
      </c>
      <c r="C7742" s="153">
        <v>148.17039299999999</v>
      </c>
    </row>
    <row r="7743" spans="1:3" x14ac:dyDescent="0.3">
      <c r="A7743" s="156">
        <v>41961.791666647936</v>
      </c>
      <c r="B7743" s="155">
        <v>19</v>
      </c>
      <c r="C7743" s="153">
        <v>141.635741</v>
      </c>
    </row>
    <row r="7744" spans="1:3" x14ac:dyDescent="0.3">
      <c r="A7744" s="156">
        <v>41961.8333333146</v>
      </c>
      <c r="B7744" s="155">
        <v>20</v>
      </c>
      <c r="C7744" s="153">
        <v>137.48325199999999</v>
      </c>
    </row>
    <row r="7745" spans="1:3" x14ac:dyDescent="0.3">
      <c r="A7745" s="156">
        <v>41961.874999981264</v>
      </c>
      <c r="B7745" s="155">
        <v>21</v>
      </c>
      <c r="C7745" s="153">
        <v>137.41245799999999</v>
      </c>
    </row>
    <row r="7746" spans="1:3" x14ac:dyDescent="0.3">
      <c r="A7746" s="156">
        <v>41961.916666647929</v>
      </c>
      <c r="B7746" s="155">
        <v>22</v>
      </c>
      <c r="C7746" s="153">
        <v>136.49974699999999</v>
      </c>
    </row>
    <row r="7747" spans="1:3" x14ac:dyDescent="0.3">
      <c r="A7747" s="156">
        <v>41961.958333314593</v>
      </c>
      <c r="B7747" s="155">
        <v>23</v>
      </c>
      <c r="C7747" s="153">
        <v>137.21522900000002</v>
      </c>
    </row>
    <row r="7748" spans="1:3" x14ac:dyDescent="0.3">
      <c r="A7748" s="156">
        <v>41961.958333314593</v>
      </c>
      <c r="B7748" s="155">
        <v>24</v>
      </c>
      <c r="C7748" s="153">
        <v>134.97440399999999</v>
      </c>
    </row>
    <row r="7749" spans="1:3" x14ac:dyDescent="0.3">
      <c r="A7749" s="156">
        <v>41962.041666647921</v>
      </c>
      <c r="B7749" s="155">
        <v>1</v>
      </c>
      <c r="C7749" s="153">
        <v>131.548745</v>
      </c>
    </row>
    <row r="7750" spans="1:3" x14ac:dyDescent="0.3">
      <c r="A7750" s="156">
        <v>41962.083333314586</v>
      </c>
      <c r="B7750" s="155">
        <v>2</v>
      </c>
      <c r="C7750" s="153">
        <v>128.018519</v>
      </c>
    </row>
    <row r="7751" spans="1:3" x14ac:dyDescent="0.3">
      <c r="A7751" s="156">
        <v>41962.12499998125</v>
      </c>
      <c r="B7751" s="155">
        <v>3</v>
      </c>
      <c r="C7751" s="153">
        <v>126.08693099999999</v>
      </c>
    </row>
    <row r="7752" spans="1:3" x14ac:dyDescent="0.3">
      <c r="A7752" s="156">
        <v>41962.166666647914</v>
      </c>
      <c r="B7752" s="155">
        <v>4</v>
      </c>
      <c r="C7752" s="153">
        <v>125.407231</v>
      </c>
    </row>
    <row r="7753" spans="1:3" x14ac:dyDescent="0.3">
      <c r="A7753" s="156">
        <v>41962.208333314578</v>
      </c>
      <c r="B7753" s="155">
        <v>5</v>
      </c>
      <c r="C7753" s="153">
        <v>130.354602</v>
      </c>
    </row>
    <row r="7754" spans="1:3" x14ac:dyDescent="0.3">
      <c r="A7754" s="156">
        <v>41962.249999981243</v>
      </c>
      <c r="B7754" s="155">
        <v>6</v>
      </c>
      <c r="C7754" s="153">
        <v>141.39389599999998</v>
      </c>
    </row>
    <row r="7755" spans="1:3" x14ac:dyDescent="0.3">
      <c r="A7755" s="156">
        <v>41962.291666647907</v>
      </c>
      <c r="B7755" s="155">
        <v>7</v>
      </c>
      <c r="C7755" s="153">
        <v>153.27567999999999</v>
      </c>
    </row>
    <row r="7756" spans="1:3" x14ac:dyDescent="0.3">
      <c r="A7756" s="156">
        <v>41962.333333314571</v>
      </c>
      <c r="B7756" s="155">
        <v>8</v>
      </c>
      <c r="C7756" s="153">
        <v>161.85211100000001</v>
      </c>
    </row>
    <row r="7757" spans="1:3" x14ac:dyDescent="0.3">
      <c r="A7757" s="156">
        <v>41962.374999981235</v>
      </c>
      <c r="B7757" s="155">
        <v>9</v>
      </c>
      <c r="C7757" s="153">
        <v>166.25967900000001</v>
      </c>
    </row>
    <row r="7758" spans="1:3" x14ac:dyDescent="0.3">
      <c r="A7758" s="156">
        <v>41962.4166666479</v>
      </c>
      <c r="B7758" s="155">
        <v>10</v>
      </c>
      <c r="C7758" s="153">
        <v>171.52828200000002</v>
      </c>
    </row>
    <row r="7759" spans="1:3" x14ac:dyDescent="0.3">
      <c r="A7759" s="156">
        <v>41962.458333314564</v>
      </c>
      <c r="B7759" s="155">
        <v>11</v>
      </c>
      <c r="C7759" s="153">
        <v>171.79423</v>
      </c>
    </row>
    <row r="7760" spans="1:3" x14ac:dyDescent="0.3">
      <c r="A7760" s="156">
        <v>41962.499999981228</v>
      </c>
      <c r="B7760" s="155">
        <v>12</v>
      </c>
      <c r="C7760" s="153">
        <v>170.703891</v>
      </c>
    </row>
    <row r="7761" spans="1:3" x14ac:dyDescent="0.3">
      <c r="A7761" s="156">
        <v>41962.541666647892</v>
      </c>
      <c r="B7761" s="155">
        <v>13</v>
      </c>
      <c r="C7761" s="153">
        <v>170.52966599999999</v>
      </c>
    </row>
    <row r="7762" spans="1:3" x14ac:dyDescent="0.3">
      <c r="A7762" s="156">
        <v>41962.583333314557</v>
      </c>
      <c r="B7762" s="155">
        <v>14</v>
      </c>
      <c r="C7762" s="153">
        <v>173.24690100000001</v>
      </c>
    </row>
    <row r="7763" spans="1:3" x14ac:dyDescent="0.3">
      <c r="A7763" s="156">
        <v>41962.624999981221</v>
      </c>
      <c r="B7763" s="155">
        <v>15</v>
      </c>
      <c r="C7763" s="153">
        <v>168.379479</v>
      </c>
    </row>
    <row r="7764" spans="1:3" x14ac:dyDescent="0.3">
      <c r="A7764" s="156">
        <v>41962.666666647885</v>
      </c>
      <c r="B7764" s="155">
        <v>16</v>
      </c>
      <c r="C7764" s="153">
        <v>164.62263200000001</v>
      </c>
    </row>
    <row r="7765" spans="1:3" x14ac:dyDescent="0.3">
      <c r="A7765" s="156">
        <v>41962.708333314549</v>
      </c>
      <c r="B7765" s="155">
        <v>17</v>
      </c>
      <c r="C7765" s="153">
        <v>160.83075199999999</v>
      </c>
    </row>
    <row r="7766" spans="1:3" x14ac:dyDescent="0.3">
      <c r="A7766" s="156">
        <v>41962.749999981213</v>
      </c>
      <c r="B7766" s="155">
        <v>18</v>
      </c>
      <c r="C7766" s="153">
        <v>150.05540000000002</v>
      </c>
    </row>
    <row r="7767" spans="1:3" x14ac:dyDescent="0.3">
      <c r="A7767" s="156">
        <v>41962.791666647878</v>
      </c>
      <c r="B7767" s="155">
        <v>19</v>
      </c>
      <c r="C7767" s="153">
        <v>144.96340800000002</v>
      </c>
    </row>
    <row r="7768" spans="1:3" x14ac:dyDescent="0.3">
      <c r="A7768" s="156">
        <v>41962.833333314542</v>
      </c>
      <c r="B7768" s="155">
        <v>20</v>
      </c>
      <c r="C7768" s="153">
        <v>141.588776</v>
      </c>
    </row>
    <row r="7769" spans="1:3" x14ac:dyDescent="0.3">
      <c r="A7769" s="156">
        <v>41962.874999981206</v>
      </c>
      <c r="B7769" s="155">
        <v>21</v>
      </c>
      <c r="C7769" s="153">
        <v>140.13681199999999</v>
      </c>
    </row>
    <row r="7770" spans="1:3" x14ac:dyDescent="0.3">
      <c r="A7770" s="156">
        <v>41962.91666664787</v>
      </c>
      <c r="B7770" s="155">
        <v>22</v>
      </c>
      <c r="C7770" s="153">
        <v>138.450321</v>
      </c>
    </row>
    <row r="7771" spans="1:3" x14ac:dyDescent="0.3">
      <c r="A7771" s="156">
        <v>41962.958333314535</v>
      </c>
      <c r="B7771" s="155">
        <v>23</v>
      </c>
      <c r="C7771" s="153">
        <v>136.79616000000001</v>
      </c>
    </row>
    <row r="7772" spans="1:3" x14ac:dyDescent="0.3">
      <c r="A7772" s="156">
        <v>41962.958333314535</v>
      </c>
      <c r="B7772" s="155">
        <v>24</v>
      </c>
      <c r="C7772" s="153">
        <v>133.33326199999999</v>
      </c>
    </row>
    <row r="7773" spans="1:3" x14ac:dyDescent="0.3">
      <c r="A7773" s="156">
        <v>41963.041666647863</v>
      </c>
      <c r="B7773" s="155">
        <v>1</v>
      </c>
      <c r="C7773" s="153">
        <v>129.51663099999999</v>
      </c>
    </row>
    <row r="7774" spans="1:3" x14ac:dyDescent="0.3">
      <c r="A7774" s="156">
        <v>41963.083333314527</v>
      </c>
      <c r="B7774" s="155">
        <v>2</v>
      </c>
      <c r="C7774" s="153">
        <v>123.714078</v>
      </c>
    </row>
    <row r="7775" spans="1:3" x14ac:dyDescent="0.3">
      <c r="A7775" s="156">
        <v>41963.124999981192</v>
      </c>
      <c r="B7775" s="155">
        <v>3</v>
      </c>
      <c r="C7775" s="153">
        <v>122.79916300000002</v>
      </c>
    </row>
    <row r="7776" spans="1:3" x14ac:dyDescent="0.3">
      <c r="A7776" s="156">
        <v>41963.166666647856</v>
      </c>
      <c r="B7776" s="155">
        <v>4</v>
      </c>
      <c r="C7776" s="153">
        <v>122.06188499999999</v>
      </c>
    </row>
    <row r="7777" spans="1:3" x14ac:dyDescent="0.3">
      <c r="A7777" s="156">
        <v>41963.20833331452</v>
      </c>
      <c r="B7777" s="155">
        <v>5</v>
      </c>
      <c r="C7777" s="153">
        <v>128.479882</v>
      </c>
    </row>
    <row r="7778" spans="1:3" x14ac:dyDescent="0.3">
      <c r="A7778" s="156">
        <v>41963.249999981184</v>
      </c>
      <c r="B7778" s="155">
        <v>6</v>
      </c>
      <c r="C7778" s="153">
        <v>138.731427</v>
      </c>
    </row>
    <row r="7779" spans="1:3" x14ac:dyDescent="0.3">
      <c r="A7779" s="156">
        <v>41963.291666647849</v>
      </c>
      <c r="B7779" s="155">
        <v>7</v>
      </c>
      <c r="C7779" s="153">
        <v>149.19618399999999</v>
      </c>
    </row>
    <row r="7780" spans="1:3" x14ac:dyDescent="0.3">
      <c r="A7780" s="156">
        <v>41963.333333314513</v>
      </c>
      <c r="B7780" s="155">
        <v>8</v>
      </c>
      <c r="C7780" s="153">
        <v>158.24028899999999</v>
      </c>
    </row>
    <row r="7781" spans="1:3" x14ac:dyDescent="0.3">
      <c r="A7781" s="156">
        <v>41963.374999981177</v>
      </c>
      <c r="B7781" s="155">
        <v>9</v>
      </c>
      <c r="C7781" s="153">
        <v>163.47701499999999</v>
      </c>
    </row>
    <row r="7782" spans="1:3" x14ac:dyDescent="0.3">
      <c r="A7782" s="156">
        <v>41963.416666647841</v>
      </c>
      <c r="B7782" s="155">
        <v>10</v>
      </c>
      <c r="C7782" s="153">
        <v>169.37541000000002</v>
      </c>
    </row>
    <row r="7783" spans="1:3" x14ac:dyDescent="0.3">
      <c r="A7783" s="156">
        <v>41963.458333314506</v>
      </c>
      <c r="B7783" s="155">
        <v>11</v>
      </c>
      <c r="C7783" s="153">
        <v>171.11549299999999</v>
      </c>
    </row>
    <row r="7784" spans="1:3" x14ac:dyDescent="0.3">
      <c r="A7784" s="156">
        <v>41963.49999998117</v>
      </c>
      <c r="B7784" s="155">
        <v>12</v>
      </c>
      <c r="C7784" s="153">
        <v>174.28219899999999</v>
      </c>
    </row>
    <row r="7785" spans="1:3" x14ac:dyDescent="0.3">
      <c r="A7785" s="156">
        <v>41963.541666647834</v>
      </c>
      <c r="B7785" s="155">
        <v>13</v>
      </c>
      <c r="C7785" s="153">
        <v>173.54709700000001</v>
      </c>
    </row>
    <row r="7786" spans="1:3" x14ac:dyDescent="0.3">
      <c r="A7786" s="156">
        <v>41963.583333314498</v>
      </c>
      <c r="B7786" s="155">
        <v>14</v>
      </c>
      <c r="C7786" s="153">
        <v>173.962256</v>
      </c>
    </row>
    <row r="7787" spans="1:3" x14ac:dyDescent="0.3">
      <c r="A7787" s="156">
        <v>41963.624999981163</v>
      </c>
      <c r="B7787" s="155">
        <v>15</v>
      </c>
      <c r="C7787" s="153">
        <v>166.693206</v>
      </c>
    </row>
    <row r="7788" spans="1:3" x14ac:dyDescent="0.3">
      <c r="A7788" s="156">
        <v>41963.666666647827</v>
      </c>
      <c r="B7788" s="155">
        <v>16</v>
      </c>
      <c r="C7788" s="153">
        <v>161.16561200000001</v>
      </c>
    </row>
    <row r="7789" spans="1:3" x14ac:dyDescent="0.3">
      <c r="A7789" s="156">
        <v>41963.708333314491</v>
      </c>
      <c r="B7789" s="155">
        <v>17</v>
      </c>
      <c r="C7789" s="153">
        <v>156.75134799999998</v>
      </c>
    </row>
    <row r="7790" spans="1:3" x14ac:dyDescent="0.3">
      <c r="A7790" s="156">
        <v>41963.749999981155</v>
      </c>
      <c r="B7790" s="155">
        <v>18</v>
      </c>
      <c r="C7790" s="153">
        <v>148.69508400000001</v>
      </c>
    </row>
    <row r="7791" spans="1:3" x14ac:dyDescent="0.3">
      <c r="A7791" s="156">
        <v>41963.79166664782</v>
      </c>
      <c r="B7791" s="155">
        <v>19</v>
      </c>
      <c r="C7791" s="153">
        <v>143.23307899999998</v>
      </c>
    </row>
    <row r="7792" spans="1:3" x14ac:dyDescent="0.3">
      <c r="A7792" s="156">
        <v>41963.833333314484</v>
      </c>
      <c r="B7792" s="155">
        <v>20</v>
      </c>
      <c r="C7792" s="153">
        <v>140.05622199999999</v>
      </c>
    </row>
    <row r="7793" spans="1:3" x14ac:dyDescent="0.3">
      <c r="A7793" s="156">
        <v>41963.874999981148</v>
      </c>
      <c r="B7793" s="155">
        <v>21</v>
      </c>
      <c r="C7793" s="153">
        <v>139.11301800000001</v>
      </c>
    </row>
    <row r="7794" spans="1:3" x14ac:dyDescent="0.3">
      <c r="A7794" s="156">
        <v>41963.916666647812</v>
      </c>
      <c r="B7794" s="155">
        <v>22</v>
      </c>
      <c r="C7794" s="153">
        <v>138.05794000000003</v>
      </c>
    </row>
    <row r="7795" spans="1:3" x14ac:dyDescent="0.3">
      <c r="A7795" s="156">
        <v>41963.958333314476</v>
      </c>
      <c r="B7795" s="155">
        <v>23</v>
      </c>
      <c r="C7795" s="153">
        <v>137.530787</v>
      </c>
    </row>
    <row r="7796" spans="1:3" x14ac:dyDescent="0.3">
      <c r="A7796" s="156">
        <v>41963.958333314476</v>
      </c>
      <c r="B7796" s="155">
        <v>24</v>
      </c>
      <c r="C7796" s="153">
        <v>135.120509</v>
      </c>
    </row>
    <row r="7797" spans="1:3" x14ac:dyDescent="0.3">
      <c r="A7797" s="156">
        <v>41964.041666647805</v>
      </c>
      <c r="B7797" s="155">
        <v>1</v>
      </c>
      <c r="C7797" s="153">
        <v>132.52787799999999</v>
      </c>
    </row>
    <row r="7798" spans="1:3" x14ac:dyDescent="0.3">
      <c r="A7798" s="156">
        <v>41964.083333314469</v>
      </c>
      <c r="B7798" s="155">
        <v>2</v>
      </c>
      <c r="C7798" s="153">
        <v>129.05841000000001</v>
      </c>
    </row>
    <row r="7799" spans="1:3" x14ac:dyDescent="0.3">
      <c r="A7799" s="156">
        <v>41964.124999981133</v>
      </c>
      <c r="B7799" s="155">
        <v>3</v>
      </c>
      <c r="C7799" s="153">
        <v>126.835864</v>
      </c>
    </row>
    <row r="7800" spans="1:3" x14ac:dyDescent="0.3">
      <c r="A7800" s="156">
        <v>41964.166666647798</v>
      </c>
      <c r="B7800" s="155">
        <v>4</v>
      </c>
      <c r="C7800" s="153">
        <v>125.50099</v>
      </c>
    </row>
    <row r="7801" spans="1:3" x14ac:dyDescent="0.3">
      <c r="A7801" s="156">
        <v>41964.208333314462</v>
      </c>
      <c r="B7801" s="155">
        <v>5</v>
      </c>
      <c r="C7801" s="153">
        <v>131.28076099999998</v>
      </c>
    </row>
    <row r="7802" spans="1:3" x14ac:dyDescent="0.3">
      <c r="A7802" s="156">
        <v>41964.249999981126</v>
      </c>
      <c r="B7802" s="155">
        <v>6</v>
      </c>
      <c r="C7802" s="153">
        <v>140.03452899999999</v>
      </c>
    </row>
    <row r="7803" spans="1:3" x14ac:dyDescent="0.3">
      <c r="A7803" s="156">
        <v>41964.29166664779</v>
      </c>
      <c r="B7803" s="155">
        <v>7</v>
      </c>
      <c r="C7803" s="153">
        <v>150.721204</v>
      </c>
    </row>
    <row r="7804" spans="1:3" x14ac:dyDescent="0.3">
      <c r="A7804" s="156">
        <v>41964.333333314455</v>
      </c>
      <c r="B7804" s="155">
        <v>8</v>
      </c>
      <c r="C7804" s="153">
        <v>156.667362</v>
      </c>
    </row>
    <row r="7805" spans="1:3" x14ac:dyDescent="0.3">
      <c r="A7805" s="156">
        <v>41964.374999981119</v>
      </c>
      <c r="B7805" s="155">
        <v>9</v>
      </c>
      <c r="C7805" s="153">
        <v>162.50534999999999</v>
      </c>
    </row>
    <row r="7806" spans="1:3" x14ac:dyDescent="0.3">
      <c r="A7806" s="156">
        <v>41964.416666647783</v>
      </c>
      <c r="B7806" s="155">
        <v>10</v>
      </c>
      <c r="C7806" s="153">
        <v>164.56217600000002</v>
      </c>
    </row>
    <row r="7807" spans="1:3" x14ac:dyDescent="0.3">
      <c r="A7807" s="156">
        <v>41964.458333314447</v>
      </c>
      <c r="B7807" s="155">
        <v>11</v>
      </c>
      <c r="C7807" s="153">
        <v>165.697562</v>
      </c>
    </row>
    <row r="7808" spans="1:3" x14ac:dyDescent="0.3">
      <c r="A7808" s="156">
        <v>41964.499999981112</v>
      </c>
      <c r="B7808" s="155">
        <v>12</v>
      </c>
      <c r="C7808" s="153">
        <v>166.75618499999996</v>
      </c>
    </row>
    <row r="7809" spans="1:3" x14ac:dyDescent="0.3">
      <c r="A7809" s="156">
        <v>41964.541666647776</v>
      </c>
      <c r="B7809" s="155">
        <v>13</v>
      </c>
      <c r="C7809" s="153">
        <v>166.00536899999997</v>
      </c>
    </row>
    <row r="7810" spans="1:3" x14ac:dyDescent="0.3">
      <c r="A7810" s="156">
        <v>41964.58333331444</v>
      </c>
      <c r="B7810" s="155">
        <v>14</v>
      </c>
      <c r="C7810" s="153">
        <v>165.87279000000001</v>
      </c>
    </row>
    <row r="7811" spans="1:3" x14ac:dyDescent="0.3">
      <c r="A7811" s="156">
        <v>41964.624999981104</v>
      </c>
      <c r="B7811" s="155">
        <v>15</v>
      </c>
      <c r="C7811" s="153">
        <v>162.16762800000001</v>
      </c>
    </row>
    <row r="7812" spans="1:3" x14ac:dyDescent="0.3">
      <c r="A7812" s="156">
        <v>41964.666666647769</v>
      </c>
      <c r="B7812" s="155">
        <v>16</v>
      </c>
      <c r="C7812" s="153">
        <v>157.11146200000002</v>
      </c>
    </row>
    <row r="7813" spans="1:3" x14ac:dyDescent="0.3">
      <c r="A7813" s="156">
        <v>41964.708333314433</v>
      </c>
      <c r="B7813" s="155">
        <v>17</v>
      </c>
      <c r="C7813" s="153">
        <v>150.486771</v>
      </c>
    </row>
    <row r="7814" spans="1:3" x14ac:dyDescent="0.3">
      <c r="A7814" s="156">
        <v>41964.749999981097</v>
      </c>
      <c r="B7814" s="155">
        <v>18</v>
      </c>
      <c r="C7814" s="153">
        <v>142.57559800000001</v>
      </c>
    </row>
    <row r="7815" spans="1:3" x14ac:dyDescent="0.3">
      <c r="A7815" s="156">
        <v>41964.791666647761</v>
      </c>
      <c r="B7815" s="155">
        <v>19</v>
      </c>
      <c r="C7815" s="153">
        <v>137.540944</v>
      </c>
    </row>
    <row r="7816" spans="1:3" x14ac:dyDescent="0.3">
      <c r="A7816" s="156">
        <v>41964.833333314426</v>
      </c>
      <c r="B7816" s="155">
        <v>20</v>
      </c>
      <c r="C7816" s="153">
        <v>133.87838799999997</v>
      </c>
    </row>
    <row r="7817" spans="1:3" x14ac:dyDescent="0.3">
      <c r="A7817" s="156">
        <v>41964.87499998109</v>
      </c>
      <c r="B7817" s="155">
        <v>21</v>
      </c>
      <c r="C7817" s="153">
        <v>132.99545000000001</v>
      </c>
    </row>
    <row r="7818" spans="1:3" x14ac:dyDescent="0.3">
      <c r="A7818" s="156">
        <v>41964.916666647754</v>
      </c>
      <c r="B7818" s="155">
        <v>22</v>
      </c>
      <c r="C7818" s="153">
        <v>130.47479999999999</v>
      </c>
    </row>
    <row r="7819" spans="1:3" x14ac:dyDescent="0.3">
      <c r="A7819" s="156">
        <v>41964.958333314418</v>
      </c>
      <c r="B7819" s="155">
        <v>23</v>
      </c>
      <c r="C7819" s="153">
        <v>128.859656</v>
      </c>
    </row>
    <row r="7820" spans="1:3" x14ac:dyDescent="0.3">
      <c r="A7820" s="156">
        <v>41964.958333314418</v>
      </c>
      <c r="B7820" s="155">
        <v>24</v>
      </c>
      <c r="C7820" s="153">
        <v>126.157825</v>
      </c>
    </row>
    <row r="7821" spans="1:3" x14ac:dyDescent="0.3">
      <c r="A7821" s="156">
        <v>41965.041666647747</v>
      </c>
      <c r="B7821" s="155">
        <v>1</v>
      </c>
      <c r="C7821" s="153">
        <v>123.008095</v>
      </c>
    </row>
    <row r="7822" spans="1:3" x14ac:dyDescent="0.3">
      <c r="A7822" s="156">
        <v>41965.083333314411</v>
      </c>
      <c r="B7822" s="155">
        <v>2</v>
      </c>
      <c r="C7822" s="153">
        <v>119.306589</v>
      </c>
    </row>
    <row r="7823" spans="1:3" x14ac:dyDescent="0.3">
      <c r="A7823" s="156">
        <v>41965.124999981075</v>
      </c>
      <c r="B7823" s="155">
        <v>3</v>
      </c>
      <c r="C7823" s="153">
        <v>117.32095700000001</v>
      </c>
    </row>
    <row r="7824" spans="1:3" x14ac:dyDescent="0.3">
      <c r="A7824" s="156">
        <v>41965.166666647739</v>
      </c>
      <c r="B7824" s="155">
        <v>4</v>
      </c>
      <c r="C7824" s="153">
        <v>115.834225</v>
      </c>
    </row>
    <row r="7825" spans="1:3" x14ac:dyDescent="0.3">
      <c r="A7825" s="156">
        <v>41965.208333314404</v>
      </c>
      <c r="B7825" s="155">
        <v>5</v>
      </c>
      <c r="C7825" s="153">
        <v>118.00747</v>
      </c>
    </row>
    <row r="7826" spans="1:3" x14ac:dyDescent="0.3">
      <c r="A7826" s="156">
        <v>41965.249999981068</v>
      </c>
      <c r="B7826" s="155">
        <v>6</v>
      </c>
      <c r="C7826" s="153">
        <v>121.40131</v>
      </c>
    </row>
    <row r="7827" spans="1:3" x14ac:dyDescent="0.3">
      <c r="A7827" s="156">
        <v>41965.291666647732</v>
      </c>
      <c r="B7827" s="155">
        <v>7</v>
      </c>
      <c r="C7827" s="153">
        <v>122.530736</v>
      </c>
    </row>
    <row r="7828" spans="1:3" x14ac:dyDescent="0.3">
      <c r="A7828" s="156">
        <v>41965.333333314396</v>
      </c>
      <c r="B7828" s="155">
        <v>8</v>
      </c>
      <c r="C7828" s="153">
        <v>121.87620500000001</v>
      </c>
    </row>
    <row r="7829" spans="1:3" x14ac:dyDescent="0.3">
      <c r="A7829" s="156">
        <v>41965.374999981061</v>
      </c>
      <c r="B7829" s="155">
        <v>9</v>
      </c>
      <c r="C7829" s="153">
        <v>122.10884899999999</v>
      </c>
    </row>
    <row r="7830" spans="1:3" x14ac:dyDescent="0.3">
      <c r="A7830" s="156">
        <v>41965.416666647725</v>
      </c>
      <c r="B7830" s="155">
        <v>10</v>
      </c>
      <c r="C7830" s="153">
        <v>121.344469</v>
      </c>
    </row>
    <row r="7831" spans="1:3" x14ac:dyDescent="0.3">
      <c r="A7831" s="156">
        <v>41965.458333314389</v>
      </c>
      <c r="B7831" s="155">
        <v>11</v>
      </c>
      <c r="C7831" s="153">
        <v>121.173709</v>
      </c>
    </row>
    <row r="7832" spans="1:3" x14ac:dyDescent="0.3">
      <c r="A7832" s="156">
        <v>41965.499999981053</v>
      </c>
      <c r="B7832" s="155">
        <v>12</v>
      </c>
      <c r="C7832" s="153">
        <v>121.18148500000001</v>
      </c>
    </row>
    <row r="7833" spans="1:3" x14ac:dyDescent="0.3">
      <c r="A7833" s="156">
        <v>41965.541666647718</v>
      </c>
      <c r="B7833" s="155">
        <v>13</v>
      </c>
      <c r="C7833" s="153">
        <v>119.01705699999999</v>
      </c>
    </row>
    <row r="7834" spans="1:3" x14ac:dyDescent="0.3">
      <c r="A7834" s="156">
        <v>41965.583333314382</v>
      </c>
      <c r="B7834" s="155">
        <v>14</v>
      </c>
      <c r="C7834" s="153">
        <v>118.169422</v>
      </c>
    </row>
    <row r="7835" spans="1:3" x14ac:dyDescent="0.3">
      <c r="A7835" s="156">
        <v>41965.624999981046</v>
      </c>
      <c r="B7835" s="155">
        <v>15</v>
      </c>
      <c r="C7835" s="153">
        <v>116.53771900000001</v>
      </c>
    </row>
    <row r="7836" spans="1:3" x14ac:dyDescent="0.3">
      <c r="A7836" s="156">
        <v>41965.66666664771</v>
      </c>
      <c r="B7836" s="155">
        <v>16</v>
      </c>
      <c r="C7836" s="153">
        <v>113.342133</v>
      </c>
    </row>
    <row r="7837" spans="1:3" x14ac:dyDescent="0.3">
      <c r="A7837" s="156">
        <v>41965.708333314375</v>
      </c>
      <c r="B7837" s="155">
        <v>17</v>
      </c>
      <c r="C7837" s="153">
        <v>110.79787300000001</v>
      </c>
    </row>
    <row r="7838" spans="1:3" x14ac:dyDescent="0.3">
      <c r="A7838" s="156">
        <v>41965.749999981039</v>
      </c>
      <c r="B7838" s="155">
        <v>18</v>
      </c>
      <c r="C7838" s="153">
        <v>109.926182</v>
      </c>
    </row>
    <row r="7839" spans="1:3" x14ac:dyDescent="0.3">
      <c r="A7839" s="156">
        <v>41965.791666647703</v>
      </c>
      <c r="B7839" s="155">
        <v>19</v>
      </c>
      <c r="C7839" s="153">
        <v>108.34626700000001</v>
      </c>
    </row>
    <row r="7840" spans="1:3" x14ac:dyDescent="0.3">
      <c r="A7840" s="156">
        <v>41965.833333314367</v>
      </c>
      <c r="B7840" s="155">
        <v>20</v>
      </c>
      <c r="C7840" s="153">
        <v>108.02963099999999</v>
      </c>
    </row>
    <row r="7841" spans="1:3" x14ac:dyDescent="0.3">
      <c r="A7841" s="156">
        <v>41965.874999981032</v>
      </c>
      <c r="B7841" s="155">
        <v>21</v>
      </c>
      <c r="C7841" s="153">
        <v>107.358176</v>
      </c>
    </row>
    <row r="7842" spans="1:3" x14ac:dyDescent="0.3">
      <c r="A7842" s="156">
        <v>41965.916666647696</v>
      </c>
      <c r="B7842" s="155">
        <v>22</v>
      </c>
      <c r="C7842" s="153">
        <v>106.18296000000001</v>
      </c>
    </row>
    <row r="7843" spans="1:3" x14ac:dyDescent="0.3">
      <c r="A7843" s="156">
        <v>41965.95833331436</v>
      </c>
      <c r="B7843" s="155">
        <v>23</v>
      </c>
      <c r="C7843" s="153">
        <v>106.13327100000001</v>
      </c>
    </row>
    <row r="7844" spans="1:3" x14ac:dyDescent="0.3">
      <c r="A7844" s="156">
        <v>41965.95833331436</v>
      </c>
      <c r="B7844" s="155">
        <v>24</v>
      </c>
      <c r="C7844" s="153">
        <v>105.264653</v>
      </c>
    </row>
    <row r="7845" spans="1:3" x14ac:dyDescent="0.3">
      <c r="A7845" s="156">
        <v>41966.041666647689</v>
      </c>
      <c r="B7845" s="155">
        <v>1</v>
      </c>
      <c r="C7845" s="153">
        <v>103.255683</v>
      </c>
    </row>
    <row r="7846" spans="1:3" x14ac:dyDescent="0.3">
      <c r="A7846" s="156">
        <v>41966.083333314353</v>
      </c>
      <c r="B7846" s="155">
        <v>2</v>
      </c>
      <c r="C7846" s="153">
        <v>101.46405200000001</v>
      </c>
    </row>
    <row r="7847" spans="1:3" x14ac:dyDescent="0.3">
      <c r="A7847" s="156">
        <v>41966.124999981017</v>
      </c>
      <c r="B7847" s="155">
        <v>3</v>
      </c>
      <c r="C7847" s="153">
        <v>101.84413399999998</v>
      </c>
    </row>
    <row r="7848" spans="1:3" x14ac:dyDescent="0.3">
      <c r="A7848" s="156">
        <v>41966.166666647681</v>
      </c>
      <c r="B7848" s="155">
        <v>4</v>
      </c>
      <c r="C7848" s="153">
        <v>101.219916</v>
      </c>
    </row>
    <row r="7849" spans="1:3" x14ac:dyDescent="0.3">
      <c r="A7849" s="156">
        <v>41966.208333314346</v>
      </c>
      <c r="B7849" s="155">
        <v>5</v>
      </c>
      <c r="C7849" s="153">
        <v>101.15895800000001</v>
      </c>
    </row>
    <row r="7850" spans="1:3" x14ac:dyDescent="0.3">
      <c r="A7850" s="156">
        <v>41966.24999998101</v>
      </c>
      <c r="B7850" s="155">
        <v>6</v>
      </c>
      <c r="C7850" s="153">
        <v>101.78719099999999</v>
      </c>
    </row>
    <row r="7851" spans="1:3" x14ac:dyDescent="0.3">
      <c r="A7851" s="156">
        <v>41966.291666647674</v>
      </c>
      <c r="B7851" s="155">
        <v>7</v>
      </c>
      <c r="C7851" s="153">
        <v>101.475577</v>
      </c>
    </row>
    <row r="7852" spans="1:3" x14ac:dyDescent="0.3">
      <c r="A7852" s="156">
        <v>41966.333333314338</v>
      </c>
      <c r="B7852" s="155">
        <v>8</v>
      </c>
      <c r="C7852" s="153">
        <v>99.73449500000001</v>
      </c>
    </row>
    <row r="7853" spans="1:3" x14ac:dyDescent="0.3">
      <c r="A7853" s="156">
        <v>41966.374999981002</v>
      </c>
      <c r="B7853" s="155">
        <v>9</v>
      </c>
      <c r="C7853" s="153">
        <v>101.55501799999999</v>
      </c>
    </row>
    <row r="7854" spans="1:3" x14ac:dyDescent="0.3">
      <c r="A7854" s="156">
        <v>41966.416666647667</v>
      </c>
      <c r="B7854" s="155">
        <v>10</v>
      </c>
      <c r="C7854" s="153">
        <v>102.64676300000001</v>
      </c>
    </row>
    <row r="7855" spans="1:3" x14ac:dyDescent="0.3">
      <c r="A7855" s="156">
        <v>41966.458333314331</v>
      </c>
      <c r="B7855" s="155">
        <v>11</v>
      </c>
      <c r="C7855" s="153">
        <v>103.50647800000002</v>
      </c>
    </row>
    <row r="7856" spans="1:3" x14ac:dyDescent="0.3">
      <c r="A7856" s="156">
        <v>41966.499999980995</v>
      </c>
      <c r="B7856" s="155">
        <v>12</v>
      </c>
      <c r="C7856" s="153">
        <v>103.267475</v>
      </c>
    </row>
    <row r="7857" spans="1:3" x14ac:dyDescent="0.3">
      <c r="A7857" s="156">
        <v>41966.541666647659</v>
      </c>
      <c r="B7857" s="155">
        <v>13</v>
      </c>
      <c r="C7857" s="153">
        <v>103.52351400000002</v>
      </c>
    </row>
    <row r="7858" spans="1:3" x14ac:dyDescent="0.3">
      <c r="A7858" s="156">
        <v>41966.583333314324</v>
      </c>
      <c r="B7858" s="155">
        <v>14</v>
      </c>
      <c r="C7858" s="153">
        <v>103.346081</v>
      </c>
    </row>
    <row r="7859" spans="1:3" x14ac:dyDescent="0.3">
      <c r="A7859" s="156">
        <v>41966.624999980988</v>
      </c>
      <c r="B7859" s="155">
        <v>15</v>
      </c>
      <c r="C7859" s="153">
        <v>103.250653</v>
      </c>
    </row>
    <row r="7860" spans="1:3" x14ac:dyDescent="0.3">
      <c r="A7860" s="156">
        <v>41966.666666647652</v>
      </c>
      <c r="B7860" s="155">
        <v>16</v>
      </c>
      <c r="C7860" s="153">
        <v>102.81036099999999</v>
      </c>
    </row>
    <row r="7861" spans="1:3" x14ac:dyDescent="0.3">
      <c r="A7861" s="156">
        <v>41966.708333314316</v>
      </c>
      <c r="B7861" s="155">
        <v>17</v>
      </c>
      <c r="C7861" s="153">
        <v>101.41945599999998</v>
      </c>
    </row>
    <row r="7862" spans="1:3" x14ac:dyDescent="0.3">
      <c r="A7862" s="156">
        <v>41966.749999980981</v>
      </c>
      <c r="B7862" s="155">
        <v>18</v>
      </c>
      <c r="C7862" s="153">
        <v>102.84699999999999</v>
      </c>
    </row>
    <row r="7863" spans="1:3" x14ac:dyDescent="0.3">
      <c r="A7863" s="156">
        <v>41966.791666647645</v>
      </c>
      <c r="B7863" s="155">
        <v>19</v>
      </c>
      <c r="C7863" s="153">
        <v>101.93708999999998</v>
      </c>
    </row>
    <row r="7864" spans="1:3" x14ac:dyDescent="0.3">
      <c r="A7864" s="156">
        <v>41966.833333314309</v>
      </c>
      <c r="B7864" s="155">
        <v>20</v>
      </c>
      <c r="C7864" s="153">
        <v>102.597515</v>
      </c>
    </row>
    <row r="7865" spans="1:3" x14ac:dyDescent="0.3">
      <c r="A7865" s="156">
        <v>41966.874999980973</v>
      </c>
      <c r="B7865" s="155">
        <v>21</v>
      </c>
      <c r="C7865" s="153">
        <v>102.02552700000001</v>
      </c>
    </row>
    <row r="7866" spans="1:3" x14ac:dyDescent="0.3">
      <c r="A7866" s="156">
        <v>41966.916666647638</v>
      </c>
      <c r="B7866" s="155">
        <v>22</v>
      </c>
      <c r="C7866" s="153">
        <v>101.34264099999999</v>
      </c>
    </row>
    <row r="7867" spans="1:3" x14ac:dyDescent="0.3">
      <c r="A7867" s="156">
        <v>41966.958333314302</v>
      </c>
      <c r="B7867" s="155">
        <v>23</v>
      </c>
      <c r="C7867" s="153">
        <v>102.770105</v>
      </c>
    </row>
    <row r="7868" spans="1:3" x14ac:dyDescent="0.3">
      <c r="A7868" s="156">
        <v>41966.958333314302</v>
      </c>
      <c r="B7868" s="155">
        <v>24</v>
      </c>
      <c r="C7868" s="153">
        <v>104.33294100000002</v>
      </c>
    </row>
    <row r="7869" spans="1:3" x14ac:dyDescent="0.3">
      <c r="A7869" s="156">
        <v>41967.04166664763</v>
      </c>
      <c r="B7869" s="155">
        <v>1</v>
      </c>
      <c r="C7869" s="153">
        <v>105.06143</v>
      </c>
    </row>
    <row r="7870" spans="1:3" x14ac:dyDescent="0.3">
      <c r="A7870" s="156">
        <v>41967.083333314295</v>
      </c>
      <c r="B7870" s="155">
        <v>2</v>
      </c>
      <c r="C7870" s="153">
        <v>104.981176</v>
      </c>
    </row>
    <row r="7871" spans="1:3" x14ac:dyDescent="0.3">
      <c r="A7871" s="156">
        <v>41967.124999980959</v>
      </c>
      <c r="B7871" s="155">
        <v>3</v>
      </c>
      <c r="C7871" s="153">
        <v>106.53520399999999</v>
      </c>
    </row>
    <row r="7872" spans="1:3" x14ac:dyDescent="0.3">
      <c r="A7872" s="156">
        <v>41967.166666647623</v>
      </c>
      <c r="B7872" s="155">
        <v>4</v>
      </c>
      <c r="C7872" s="153">
        <v>108.814948</v>
      </c>
    </row>
    <row r="7873" spans="1:3" x14ac:dyDescent="0.3">
      <c r="A7873" s="156">
        <v>41967.208333314287</v>
      </c>
      <c r="B7873" s="155">
        <v>5</v>
      </c>
      <c r="C7873" s="153">
        <v>116.099132</v>
      </c>
    </row>
    <row r="7874" spans="1:3" x14ac:dyDescent="0.3">
      <c r="A7874" s="156">
        <v>41967.249999980952</v>
      </c>
      <c r="B7874" s="155">
        <v>6</v>
      </c>
      <c r="C7874" s="153">
        <v>128.39900000000003</v>
      </c>
    </row>
    <row r="7875" spans="1:3" x14ac:dyDescent="0.3">
      <c r="A7875" s="156">
        <v>41967.291666647616</v>
      </c>
      <c r="B7875" s="155">
        <v>7</v>
      </c>
      <c r="C7875" s="153">
        <v>141.31407999999999</v>
      </c>
    </row>
    <row r="7876" spans="1:3" x14ac:dyDescent="0.3">
      <c r="A7876" s="156">
        <v>41967.33333331428</v>
      </c>
      <c r="B7876" s="155">
        <v>8</v>
      </c>
      <c r="C7876" s="153">
        <v>153.36617100000001</v>
      </c>
    </row>
    <row r="7877" spans="1:3" x14ac:dyDescent="0.3">
      <c r="A7877" s="156">
        <v>41967.374999980944</v>
      </c>
      <c r="B7877" s="155">
        <v>9</v>
      </c>
      <c r="C7877" s="153">
        <v>160.32057900000001</v>
      </c>
    </row>
    <row r="7878" spans="1:3" x14ac:dyDescent="0.3">
      <c r="A7878" s="156">
        <v>41967.416666647609</v>
      </c>
      <c r="B7878" s="155">
        <v>10</v>
      </c>
      <c r="C7878" s="153">
        <v>165.05252199999998</v>
      </c>
    </row>
    <row r="7879" spans="1:3" x14ac:dyDescent="0.3">
      <c r="A7879" s="156">
        <v>41967.458333314273</v>
      </c>
      <c r="B7879" s="155">
        <v>11</v>
      </c>
      <c r="C7879" s="153">
        <v>166.08074200000001</v>
      </c>
    </row>
    <row r="7880" spans="1:3" x14ac:dyDescent="0.3">
      <c r="A7880" s="156">
        <v>41967.499999980937</v>
      </c>
      <c r="B7880" s="155">
        <v>12</v>
      </c>
      <c r="C7880" s="153">
        <v>167.56051300000001</v>
      </c>
    </row>
    <row r="7881" spans="1:3" x14ac:dyDescent="0.3">
      <c r="A7881" s="156">
        <v>41967.541666647601</v>
      </c>
      <c r="B7881" s="155">
        <v>13</v>
      </c>
      <c r="C7881" s="153">
        <v>166.64485199999999</v>
      </c>
    </row>
    <row r="7882" spans="1:3" x14ac:dyDescent="0.3">
      <c r="A7882" s="156">
        <v>41967.583333314265</v>
      </c>
      <c r="B7882" s="155">
        <v>14</v>
      </c>
      <c r="C7882" s="153">
        <v>166.32736199999999</v>
      </c>
    </row>
    <row r="7883" spans="1:3" x14ac:dyDescent="0.3">
      <c r="A7883" s="156">
        <v>41967.62499998093</v>
      </c>
      <c r="B7883" s="155">
        <v>15</v>
      </c>
      <c r="C7883" s="153">
        <v>166.028684</v>
      </c>
    </row>
    <row r="7884" spans="1:3" x14ac:dyDescent="0.3">
      <c r="A7884" s="156">
        <v>41967.666666647594</v>
      </c>
      <c r="B7884" s="155">
        <v>16</v>
      </c>
      <c r="C7884" s="153">
        <v>162.80510799999999</v>
      </c>
    </row>
    <row r="7885" spans="1:3" x14ac:dyDescent="0.3">
      <c r="A7885" s="156">
        <v>41967.708333314258</v>
      </c>
      <c r="B7885" s="155">
        <v>17</v>
      </c>
      <c r="C7885" s="153">
        <v>154.362483</v>
      </c>
    </row>
    <row r="7886" spans="1:3" x14ac:dyDescent="0.3">
      <c r="A7886" s="156">
        <v>41967.749999980922</v>
      </c>
      <c r="B7886" s="155">
        <v>18</v>
      </c>
      <c r="C7886" s="153">
        <v>146.898809</v>
      </c>
    </row>
    <row r="7887" spans="1:3" x14ac:dyDescent="0.3">
      <c r="A7887" s="156">
        <v>41967.791666647587</v>
      </c>
      <c r="B7887" s="155">
        <v>19</v>
      </c>
      <c r="C7887" s="153">
        <v>141.83277699999999</v>
      </c>
    </row>
    <row r="7888" spans="1:3" x14ac:dyDescent="0.3">
      <c r="A7888" s="156">
        <v>41967.833333314251</v>
      </c>
      <c r="B7888" s="155">
        <v>20</v>
      </c>
      <c r="C7888" s="153">
        <v>137.95971800000001</v>
      </c>
    </row>
    <row r="7889" spans="1:3" x14ac:dyDescent="0.3">
      <c r="A7889" s="156">
        <v>41967.874999980915</v>
      </c>
      <c r="B7889" s="155">
        <v>21</v>
      </c>
      <c r="C7889" s="153">
        <v>137.29503499999998</v>
      </c>
    </row>
    <row r="7890" spans="1:3" x14ac:dyDescent="0.3">
      <c r="A7890" s="156">
        <v>41967.916666647579</v>
      </c>
      <c r="B7890" s="155">
        <v>22</v>
      </c>
      <c r="C7890" s="153">
        <v>134.80601300000001</v>
      </c>
    </row>
    <row r="7891" spans="1:3" x14ac:dyDescent="0.3">
      <c r="A7891" s="156">
        <v>41967.958333314244</v>
      </c>
      <c r="B7891" s="155">
        <v>23</v>
      </c>
      <c r="C7891" s="153">
        <v>134.34786099999999</v>
      </c>
    </row>
    <row r="7892" spans="1:3" x14ac:dyDescent="0.3">
      <c r="A7892" s="156">
        <v>41967.958333314244</v>
      </c>
      <c r="B7892" s="155">
        <v>24</v>
      </c>
      <c r="C7892" s="153">
        <v>132.300578</v>
      </c>
    </row>
    <row r="7893" spans="1:3" x14ac:dyDescent="0.3">
      <c r="A7893" s="156">
        <v>41968.041666647572</v>
      </c>
      <c r="B7893" s="155">
        <v>1</v>
      </c>
      <c r="C7893" s="153">
        <v>128.28156799999999</v>
      </c>
    </row>
    <row r="7894" spans="1:3" x14ac:dyDescent="0.3">
      <c r="A7894" s="156">
        <v>41968.083333314236</v>
      </c>
      <c r="B7894" s="155">
        <v>2</v>
      </c>
      <c r="C7894" s="153">
        <v>125.751863</v>
      </c>
    </row>
    <row r="7895" spans="1:3" x14ac:dyDescent="0.3">
      <c r="A7895" s="156">
        <v>41968.124999980901</v>
      </c>
      <c r="B7895" s="155">
        <v>3</v>
      </c>
      <c r="C7895" s="153">
        <v>124.38908999999998</v>
      </c>
    </row>
    <row r="7896" spans="1:3" x14ac:dyDescent="0.3">
      <c r="A7896" s="156">
        <v>41968.166666647565</v>
      </c>
      <c r="B7896" s="155">
        <v>4</v>
      </c>
      <c r="C7896" s="153">
        <v>123.69721899999999</v>
      </c>
    </row>
    <row r="7897" spans="1:3" x14ac:dyDescent="0.3">
      <c r="A7897" s="156">
        <v>41968.208333314229</v>
      </c>
      <c r="B7897" s="155">
        <v>5</v>
      </c>
      <c r="C7897" s="153">
        <v>128.88158499999997</v>
      </c>
    </row>
    <row r="7898" spans="1:3" x14ac:dyDescent="0.3">
      <c r="A7898" s="156">
        <v>41968.249999980893</v>
      </c>
      <c r="B7898" s="155">
        <v>6</v>
      </c>
      <c r="C7898" s="153">
        <v>138.67332400000001</v>
      </c>
    </row>
    <row r="7899" spans="1:3" x14ac:dyDescent="0.3">
      <c r="A7899" s="156">
        <v>41968.291666647558</v>
      </c>
      <c r="B7899" s="155">
        <v>7</v>
      </c>
      <c r="C7899" s="153">
        <v>151.22500499999998</v>
      </c>
    </row>
    <row r="7900" spans="1:3" x14ac:dyDescent="0.3">
      <c r="A7900" s="156">
        <v>41968.333333314222</v>
      </c>
      <c r="B7900" s="155">
        <v>8</v>
      </c>
      <c r="C7900" s="153">
        <v>159.56526500000001</v>
      </c>
    </row>
    <row r="7901" spans="1:3" x14ac:dyDescent="0.3">
      <c r="A7901" s="156">
        <v>41968.374999980886</v>
      </c>
      <c r="B7901" s="155">
        <v>9</v>
      </c>
      <c r="C7901" s="153">
        <v>164.48612700000001</v>
      </c>
    </row>
    <row r="7902" spans="1:3" x14ac:dyDescent="0.3">
      <c r="A7902" s="156">
        <v>41968.41666664755</v>
      </c>
      <c r="B7902" s="155">
        <v>10</v>
      </c>
      <c r="C7902" s="153">
        <v>168.562273</v>
      </c>
    </row>
    <row r="7903" spans="1:3" x14ac:dyDescent="0.3">
      <c r="A7903" s="156">
        <v>41968.458333314215</v>
      </c>
      <c r="B7903" s="155">
        <v>11</v>
      </c>
      <c r="C7903" s="153">
        <v>169.364992</v>
      </c>
    </row>
    <row r="7904" spans="1:3" x14ac:dyDescent="0.3">
      <c r="A7904" s="156">
        <v>41968.499999980879</v>
      </c>
      <c r="B7904" s="155">
        <v>12</v>
      </c>
      <c r="C7904" s="153">
        <v>170.02980199999999</v>
      </c>
    </row>
    <row r="7905" spans="1:3" x14ac:dyDescent="0.3">
      <c r="A7905" s="156">
        <v>41968.541666647543</v>
      </c>
      <c r="B7905" s="155">
        <v>13</v>
      </c>
      <c r="C7905" s="153">
        <v>169.63203200000001</v>
      </c>
    </row>
    <row r="7906" spans="1:3" x14ac:dyDescent="0.3">
      <c r="A7906" s="156">
        <v>41968.583333314207</v>
      </c>
      <c r="B7906" s="155">
        <v>14</v>
      </c>
      <c r="C7906" s="153">
        <v>168.80212700000001</v>
      </c>
    </row>
    <row r="7907" spans="1:3" x14ac:dyDescent="0.3">
      <c r="A7907" s="156">
        <v>41968.624999980872</v>
      </c>
      <c r="B7907" s="155">
        <v>15</v>
      </c>
      <c r="C7907" s="153">
        <v>162.83131400000002</v>
      </c>
    </row>
    <row r="7908" spans="1:3" x14ac:dyDescent="0.3">
      <c r="A7908" s="156">
        <v>41968.666666647536</v>
      </c>
      <c r="B7908" s="155">
        <v>16</v>
      </c>
      <c r="C7908" s="153">
        <v>157.604263</v>
      </c>
    </row>
    <row r="7909" spans="1:3" x14ac:dyDescent="0.3">
      <c r="A7909" s="156">
        <v>41968.7083333142</v>
      </c>
      <c r="B7909" s="155">
        <v>17</v>
      </c>
      <c r="C7909" s="153">
        <v>152.38433800000001</v>
      </c>
    </row>
    <row r="7910" spans="1:3" x14ac:dyDescent="0.3">
      <c r="A7910" s="156">
        <v>41968.749999980864</v>
      </c>
      <c r="B7910" s="155">
        <v>18</v>
      </c>
      <c r="C7910" s="153">
        <v>147.58736500000001</v>
      </c>
    </row>
    <row r="7911" spans="1:3" x14ac:dyDescent="0.3">
      <c r="A7911" s="156">
        <v>41968.791666647528</v>
      </c>
      <c r="B7911" s="155">
        <v>19</v>
      </c>
      <c r="C7911" s="153">
        <v>142.34797</v>
      </c>
    </row>
    <row r="7912" spans="1:3" x14ac:dyDescent="0.3">
      <c r="A7912" s="156">
        <v>41968.833333314193</v>
      </c>
      <c r="B7912" s="155">
        <v>20</v>
      </c>
      <c r="C7912" s="153">
        <v>137.24390499999998</v>
      </c>
    </row>
    <row r="7913" spans="1:3" x14ac:dyDescent="0.3">
      <c r="A7913" s="156">
        <v>41968.874999980857</v>
      </c>
      <c r="B7913" s="155">
        <v>21</v>
      </c>
      <c r="C7913" s="153">
        <v>136.54929600000003</v>
      </c>
    </row>
    <row r="7914" spans="1:3" x14ac:dyDescent="0.3">
      <c r="A7914" s="156">
        <v>41968.916666647521</v>
      </c>
      <c r="B7914" s="155">
        <v>22</v>
      </c>
      <c r="C7914" s="153">
        <v>135.85190699999998</v>
      </c>
    </row>
    <row r="7915" spans="1:3" x14ac:dyDescent="0.3">
      <c r="A7915" s="156">
        <v>41968.958333314185</v>
      </c>
      <c r="B7915" s="155">
        <v>23</v>
      </c>
      <c r="C7915" s="153">
        <v>134.43503100000001</v>
      </c>
    </row>
    <row r="7916" spans="1:3" x14ac:dyDescent="0.3">
      <c r="A7916" s="156">
        <v>41968.958333314185</v>
      </c>
      <c r="B7916" s="155">
        <v>24</v>
      </c>
      <c r="C7916" s="153">
        <v>132.77681699999999</v>
      </c>
    </row>
    <row r="7917" spans="1:3" x14ac:dyDescent="0.3">
      <c r="A7917" s="156">
        <v>41969.041666647514</v>
      </c>
      <c r="B7917" s="155">
        <v>1</v>
      </c>
      <c r="C7917" s="153">
        <v>129.747917</v>
      </c>
    </row>
    <row r="7918" spans="1:3" x14ac:dyDescent="0.3">
      <c r="A7918" s="156">
        <v>41969.083333314178</v>
      </c>
      <c r="B7918" s="155">
        <v>2</v>
      </c>
      <c r="C7918" s="153">
        <v>125.831796</v>
      </c>
    </row>
    <row r="7919" spans="1:3" x14ac:dyDescent="0.3">
      <c r="A7919" s="156">
        <v>41969.124999980842</v>
      </c>
      <c r="B7919" s="155">
        <v>3</v>
      </c>
      <c r="C7919" s="153">
        <v>120.784655</v>
      </c>
    </row>
    <row r="7920" spans="1:3" x14ac:dyDescent="0.3">
      <c r="A7920" s="156">
        <v>41969.166666647507</v>
      </c>
      <c r="B7920" s="155">
        <v>4</v>
      </c>
      <c r="C7920" s="153">
        <v>120.21069800000001</v>
      </c>
    </row>
    <row r="7921" spans="1:3" x14ac:dyDescent="0.3">
      <c r="A7921" s="156">
        <v>41969.208333314171</v>
      </c>
      <c r="B7921" s="155">
        <v>5</v>
      </c>
      <c r="C7921" s="153">
        <v>124.914829</v>
      </c>
    </row>
    <row r="7922" spans="1:3" x14ac:dyDescent="0.3">
      <c r="A7922" s="156">
        <v>41969.249999980835</v>
      </c>
      <c r="B7922" s="155">
        <v>6</v>
      </c>
      <c r="C7922" s="153">
        <v>134.07143299999998</v>
      </c>
    </row>
    <row r="7923" spans="1:3" x14ac:dyDescent="0.3">
      <c r="A7923" s="156">
        <v>41969.291666647499</v>
      </c>
      <c r="B7923" s="155">
        <v>7</v>
      </c>
      <c r="C7923" s="153">
        <v>148.297539</v>
      </c>
    </row>
    <row r="7924" spans="1:3" x14ac:dyDescent="0.3">
      <c r="A7924" s="156">
        <v>41969.333333314164</v>
      </c>
      <c r="B7924" s="155">
        <v>8</v>
      </c>
      <c r="C7924" s="153">
        <v>158.11173599999998</v>
      </c>
    </row>
    <row r="7925" spans="1:3" x14ac:dyDescent="0.3">
      <c r="A7925" s="156">
        <v>41969.374999980828</v>
      </c>
      <c r="B7925" s="155">
        <v>9</v>
      </c>
      <c r="C7925" s="153">
        <v>164.675274</v>
      </c>
    </row>
    <row r="7926" spans="1:3" x14ac:dyDescent="0.3">
      <c r="A7926" s="156">
        <v>41969.416666647492</v>
      </c>
      <c r="B7926" s="155">
        <v>10</v>
      </c>
      <c r="C7926" s="153">
        <v>167.70984099999998</v>
      </c>
    </row>
    <row r="7927" spans="1:3" x14ac:dyDescent="0.3">
      <c r="A7927" s="156">
        <v>41969.458333314156</v>
      </c>
      <c r="B7927" s="155">
        <v>11</v>
      </c>
      <c r="C7927" s="153">
        <v>168.39306300000001</v>
      </c>
    </row>
    <row r="7928" spans="1:3" x14ac:dyDescent="0.3">
      <c r="A7928" s="156">
        <v>41969.499999980821</v>
      </c>
      <c r="B7928" s="155">
        <v>12</v>
      </c>
      <c r="C7928" s="153">
        <v>170.40310199999999</v>
      </c>
    </row>
    <row r="7929" spans="1:3" x14ac:dyDescent="0.3">
      <c r="A7929" s="156">
        <v>41969.541666647485</v>
      </c>
      <c r="B7929" s="155">
        <v>13</v>
      </c>
      <c r="C7929" s="153">
        <v>169.35306700000001</v>
      </c>
    </row>
    <row r="7930" spans="1:3" x14ac:dyDescent="0.3">
      <c r="A7930" s="156">
        <v>41969.583333314149</v>
      </c>
      <c r="B7930" s="155">
        <v>14</v>
      </c>
      <c r="C7930" s="153">
        <v>168.57852</v>
      </c>
    </row>
    <row r="7931" spans="1:3" x14ac:dyDescent="0.3">
      <c r="A7931" s="156">
        <v>41969.624999980813</v>
      </c>
      <c r="B7931" s="155">
        <v>15</v>
      </c>
      <c r="C7931" s="153">
        <v>163.79848799999999</v>
      </c>
    </row>
    <row r="7932" spans="1:3" x14ac:dyDescent="0.3">
      <c r="A7932" s="156">
        <v>41969.666666647478</v>
      </c>
      <c r="B7932" s="155">
        <v>16</v>
      </c>
      <c r="C7932" s="153">
        <v>159.61745400000001</v>
      </c>
    </row>
    <row r="7933" spans="1:3" x14ac:dyDescent="0.3">
      <c r="A7933" s="156">
        <v>41969.708333314142</v>
      </c>
      <c r="B7933" s="155">
        <v>17</v>
      </c>
      <c r="C7933" s="153">
        <v>150.73601400000001</v>
      </c>
    </row>
    <row r="7934" spans="1:3" x14ac:dyDescent="0.3">
      <c r="A7934" s="156">
        <v>41969.749999980806</v>
      </c>
      <c r="B7934" s="155">
        <v>18</v>
      </c>
      <c r="C7934" s="153">
        <v>143.15858399999999</v>
      </c>
    </row>
    <row r="7935" spans="1:3" x14ac:dyDescent="0.3">
      <c r="A7935" s="156">
        <v>41969.79166664747</v>
      </c>
      <c r="B7935" s="155">
        <v>19</v>
      </c>
      <c r="C7935" s="153">
        <v>136.01668599999999</v>
      </c>
    </row>
    <row r="7936" spans="1:3" x14ac:dyDescent="0.3">
      <c r="A7936" s="156">
        <v>41969.833333314135</v>
      </c>
      <c r="B7936" s="155">
        <v>20</v>
      </c>
      <c r="C7936" s="153">
        <v>132.27089699999999</v>
      </c>
    </row>
    <row r="7937" spans="1:3" x14ac:dyDescent="0.3">
      <c r="A7937" s="156">
        <v>41969.874999980799</v>
      </c>
      <c r="B7937" s="155">
        <v>21</v>
      </c>
      <c r="C7937" s="153">
        <v>130.76301699999999</v>
      </c>
    </row>
    <row r="7938" spans="1:3" x14ac:dyDescent="0.3">
      <c r="A7938" s="156">
        <v>41969.916666647463</v>
      </c>
      <c r="B7938" s="155">
        <v>22</v>
      </c>
      <c r="C7938" s="153">
        <v>128.27877699999999</v>
      </c>
    </row>
    <row r="7939" spans="1:3" x14ac:dyDescent="0.3">
      <c r="A7939" s="156">
        <v>41969.958333314127</v>
      </c>
      <c r="B7939" s="155">
        <v>23</v>
      </c>
      <c r="C7939" s="153">
        <v>126.92231999999998</v>
      </c>
    </row>
    <row r="7940" spans="1:3" x14ac:dyDescent="0.3">
      <c r="A7940" s="156">
        <v>41969.958333314127</v>
      </c>
      <c r="B7940" s="155">
        <v>24</v>
      </c>
      <c r="C7940" s="153">
        <v>123.43281</v>
      </c>
    </row>
    <row r="7941" spans="1:3" x14ac:dyDescent="0.3">
      <c r="A7941" s="156">
        <v>41970.041666647456</v>
      </c>
      <c r="B7941" s="155">
        <v>1</v>
      </c>
      <c r="C7941" s="153">
        <v>119.850617</v>
      </c>
    </row>
    <row r="7942" spans="1:3" x14ac:dyDescent="0.3">
      <c r="A7942" s="156">
        <v>41970.08333331412</v>
      </c>
      <c r="B7942" s="155">
        <v>2</v>
      </c>
      <c r="C7942" s="153">
        <v>115.45743899999999</v>
      </c>
    </row>
    <row r="7943" spans="1:3" x14ac:dyDescent="0.3">
      <c r="A7943" s="156">
        <v>41970.124999980784</v>
      </c>
      <c r="B7943" s="155">
        <v>3</v>
      </c>
      <c r="C7943" s="153">
        <v>109.90830800000001</v>
      </c>
    </row>
    <row r="7944" spans="1:3" x14ac:dyDescent="0.3">
      <c r="A7944" s="156">
        <v>41970.166666647448</v>
      </c>
      <c r="B7944" s="155">
        <v>4</v>
      </c>
      <c r="C7944" s="153">
        <v>105.910864</v>
      </c>
    </row>
    <row r="7945" spans="1:3" x14ac:dyDescent="0.3">
      <c r="A7945" s="156">
        <v>41970.208333314113</v>
      </c>
      <c r="B7945" s="155">
        <v>5</v>
      </c>
      <c r="C7945" s="153">
        <v>103.65333799999999</v>
      </c>
    </row>
    <row r="7946" spans="1:3" x14ac:dyDescent="0.3">
      <c r="A7946" s="156">
        <v>41970.249999980777</v>
      </c>
      <c r="B7946" s="155">
        <v>6</v>
      </c>
      <c r="C7946" s="153">
        <v>100.842742</v>
      </c>
    </row>
    <row r="7947" spans="1:3" x14ac:dyDescent="0.3">
      <c r="A7947" s="156">
        <v>41970.291666647441</v>
      </c>
      <c r="B7947" s="155">
        <v>7</v>
      </c>
      <c r="C7947" s="153">
        <v>96.393536000000012</v>
      </c>
    </row>
    <row r="7948" spans="1:3" x14ac:dyDescent="0.3">
      <c r="A7948" s="156">
        <v>41970.333333314105</v>
      </c>
      <c r="B7948" s="155">
        <v>8</v>
      </c>
      <c r="C7948" s="153">
        <v>91.000440999999995</v>
      </c>
    </row>
    <row r="7949" spans="1:3" x14ac:dyDescent="0.3">
      <c r="A7949" s="156">
        <v>41970.37499998077</v>
      </c>
      <c r="B7949" s="155">
        <v>9</v>
      </c>
      <c r="C7949" s="153">
        <v>90.099295000000012</v>
      </c>
    </row>
    <row r="7950" spans="1:3" x14ac:dyDescent="0.3">
      <c r="A7950" s="156">
        <v>41970.416666647434</v>
      </c>
      <c r="B7950" s="155">
        <v>10</v>
      </c>
      <c r="C7950" s="153">
        <v>89.784801999999999</v>
      </c>
    </row>
    <row r="7951" spans="1:3" x14ac:dyDescent="0.3">
      <c r="A7951" s="156">
        <v>41970.458333314098</v>
      </c>
      <c r="B7951" s="155">
        <v>11</v>
      </c>
      <c r="C7951" s="153">
        <v>89.784041000000002</v>
      </c>
    </row>
    <row r="7952" spans="1:3" x14ac:dyDescent="0.3">
      <c r="A7952" s="156">
        <v>41970.499999980762</v>
      </c>
      <c r="B7952" s="155">
        <v>12</v>
      </c>
      <c r="C7952" s="153">
        <v>90.171176999999986</v>
      </c>
    </row>
    <row r="7953" spans="1:3" x14ac:dyDescent="0.3">
      <c r="A7953" s="156">
        <v>41970.541666647427</v>
      </c>
      <c r="B7953" s="155">
        <v>13</v>
      </c>
      <c r="C7953" s="153">
        <v>90.329688000000004</v>
      </c>
    </row>
    <row r="7954" spans="1:3" x14ac:dyDescent="0.3">
      <c r="A7954" s="156">
        <v>41970.583333314091</v>
      </c>
      <c r="B7954" s="155">
        <v>14</v>
      </c>
      <c r="C7954" s="153">
        <v>89.778668999999994</v>
      </c>
    </row>
    <row r="7955" spans="1:3" x14ac:dyDescent="0.3">
      <c r="A7955" s="156">
        <v>41970.624999980755</v>
      </c>
      <c r="B7955" s="155">
        <v>15</v>
      </c>
      <c r="C7955" s="153">
        <v>88.421629999999993</v>
      </c>
    </row>
    <row r="7956" spans="1:3" x14ac:dyDescent="0.3">
      <c r="A7956" s="156">
        <v>41970.666666647419</v>
      </c>
      <c r="B7956" s="155">
        <v>16</v>
      </c>
      <c r="C7956" s="153">
        <v>87.654487000000003</v>
      </c>
    </row>
    <row r="7957" spans="1:3" x14ac:dyDescent="0.3">
      <c r="A7957" s="156">
        <v>41970.708333314084</v>
      </c>
      <c r="B7957" s="155">
        <v>17</v>
      </c>
      <c r="C7957" s="153">
        <v>85.720010000000002</v>
      </c>
    </row>
    <row r="7958" spans="1:3" x14ac:dyDescent="0.3">
      <c r="A7958" s="156">
        <v>41970.749999980748</v>
      </c>
      <c r="B7958" s="155">
        <v>18</v>
      </c>
      <c r="C7958" s="153">
        <v>85.715069999999997</v>
      </c>
    </row>
    <row r="7959" spans="1:3" x14ac:dyDescent="0.3">
      <c r="A7959" s="156">
        <v>41970.791666647412</v>
      </c>
      <c r="B7959" s="155">
        <v>19</v>
      </c>
      <c r="C7959" s="153">
        <v>85.511256000000003</v>
      </c>
    </row>
    <row r="7960" spans="1:3" x14ac:dyDescent="0.3">
      <c r="A7960" s="156">
        <v>41970.833333314076</v>
      </c>
      <c r="B7960" s="155">
        <v>20</v>
      </c>
      <c r="C7960" s="153">
        <v>84.948435000000003</v>
      </c>
    </row>
    <row r="7961" spans="1:3" x14ac:dyDescent="0.3">
      <c r="A7961" s="156">
        <v>41970.874999980741</v>
      </c>
      <c r="B7961" s="155">
        <v>21</v>
      </c>
      <c r="C7961" s="153">
        <v>84.306855999999996</v>
      </c>
    </row>
    <row r="7962" spans="1:3" x14ac:dyDescent="0.3">
      <c r="A7962" s="156">
        <v>41970.916666647405</v>
      </c>
      <c r="B7962" s="155">
        <v>22</v>
      </c>
      <c r="C7962" s="153">
        <v>83.933920000000001</v>
      </c>
    </row>
    <row r="7963" spans="1:3" x14ac:dyDescent="0.3">
      <c r="A7963" s="156">
        <v>41970.958333314069</v>
      </c>
      <c r="B7963" s="155">
        <v>23</v>
      </c>
      <c r="C7963" s="153">
        <v>83.79253700000001</v>
      </c>
    </row>
    <row r="7964" spans="1:3" x14ac:dyDescent="0.3">
      <c r="A7964" s="156">
        <v>41970.958333314069</v>
      </c>
      <c r="B7964" s="155">
        <v>24</v>
      </c>
      <c r="C7964" s="153">
        <v>83.806518000000011</v>
      </c>
    </row>
    <row r="7965" spans="1:3" x14ac:dyDescent="0.3">
      <c r="A7965" s="156">
        <v>41971.041666647398</v>
      </c>
      <c r="B7965" s="155">
        <v>1</v>
      </c>
      <c r="C7965" s="153">
        <v>83.665232000000003</v>
      </c>
    </row>
    <row r="7966" spans="1:3" x14ac:dyDescent="0.3">
      <c r="A7966" s="156">
        <v>41971.083333314062</v>
      </c>
      <c r="B7966" s="155">
        <v>2</v>
      </c>
      <c r="C7966" s="153">
        <v>83.340809000000007</v>
      </c>
    </row>
    <row r="7967" spans="1:3" x14ac:dyDescent="0.3">
      <c r="A7967" s="156">
        <v>41971.124999980726</v>
      </c>
      <c r="B7967" s="155">
        <v>3</v>
      </c>
      <c r="C7967" s="153">
        <v>83.819378999999998</v>
      </c>
    </row>
    <row r="7968" spans="1:3" x14ac:dyDescent="0.3">
      <c r="A7968" s="156">
        <v>41971.16666664739</v>
      </c>
      <c r="B7968" s="155">
        <v>4</v>
      </c>
      <c r="C7968" s="153">
        <v>85.31963300000001</v>
      </c>
    </row>
    <row r="7969" spans="1:3" x14ac:dyDescent="0.3">
      <c r="A7969" s="156">
        <v>41971.208333314054</v>
      </c>
      <c r="B7969" s="155">
        <v>5</v>
      </c>
      <c r="C7969" s="153">
        <v>87.657775000000001</v>
      </c>
    </row>
    <row r="7970" spans="1:3" x14ac:dyDescent="0.3">
      <c r="A7970" s="156">
        <v>41971.249999980719</v>
      </c>
      <c r="B7970" s="155">
        <v>6</v>
      </c>
      <c r="C7970" s="153">
        <v>92.682864999999993</v>
      </c>
    </row>
    <row r="7971" spans="1:3" x14ac:dyDescent="0.3">
      <c r="A7971" s="156">
        <v>41971.291666647383</v>
      </c>
      <c r="B7971" s="155">
        <v>7</v>
      </c>
      <c r="C7971" s="153">
        <v>99.24107699999999</v>
      </c>
    </row>
    <row r="7972" spans="1:3" x14ac:dyDescent="0.3">
      <c r="A7972" s="156">
        <v>41971.333333314047</v>
      </c>
      <c r="B7972" s="155">
        <v>8</v>
      </c>
      <c r="C7972" s="153">
        <v>104.38736500000002</v>
      </c>
    </row>
    <row r="7973" spans="1:3" x14ac:dyDescent="0.3">
      <c r="A7973" s="156">
        <v>41971.374999980711</v>
      </c>
      <c r="B7973" s="155">
        <v>9</v>
      </c>
      <c r="C7973" s="153">
        <v>108.52748800000001</v>
      </c>
    </row>
    <row r="7974" spans="1:3" x14ac:dyDescent="0.3">
      <c r="A7974" s="156">
        <v>41971.416666647376</v>
      </c>
      <c r="B7974" s="155">
        <v>10</v>
      </c>
      <c r="C7974" s="153">
        <v>111.29319199999999</v>
      </c>
    </row>
    <row r="7975" spans="1:3" x14ac:dyDescent="0.3">
      <c r="A7975" s="156">
        <v>41971.45833331404</v>
      </c>
      <c r="B7975" s="155">
        <v>11</v>
      </c>
      <c r="C7975" s="153">
        <v>110.64817599999999</v>
      </c>
    </row>
    <row r="7976" spans="1:3" x14ac:dyDescent="0.3">
      <c r="A7976" s="156">
        <v>41971.499999980704</v>
      </c>
      <c r="B7976" s="155">
        <v>12</v>
      </c>
      <c r="C7976" s="153">
        <v>110.64408099999999</v>
      </c>
    </row>
    <row r="7977" spans="1:3" x14ac:dyDescent="0.3">
      <c r="A7977" s="156">
        <v>41971.541666647368</v>
      </c>
      <c r="B7977" s="155">
        <v>13</v>
      </c>
      <c r="C7977" s="153">
        <v>111.38558499999999</v>
      </c>
    </row>
    <row r="7978" spans="1:3" x14ac:dyDescent="0.3">
      <c r="A7978" s="156">
        <v>41971.583333314033</v>
      </c>
      <c r="B7978" s="155">
        <v>14</v>
      </c>
      <c r="C7978" s="153">
        <v>112.433505</v>
      </c>
    </row>
    <row r="7979" spans="1:3" x14ac:dyDescent="0.3">
      <c r="A7979" s="156">
        <v>41971.624999980697</v>
      </c>
      <c r="B7979" s="155">
        <v>15</v>
      </c>
      <c r="C7979" s="153">
        <v>112.43277199999999</v>
      </c>
    </row>
    <row r="7980" spans="1:3" x14ac:dyDescent="0.3">
      <c r="A7980" s="156">
        <v>41971.666666647361</v>
      </c>
      <c r="B7980" s="155">
        <v>16</v>
      </c>
      <c r="C7980" s="153">
        <v>111.19025800000001</v>
      </c>
    </row>
    <row r="7981" spans="1:3" x14ac:dyDescent="0.3">
      <c r="A7981" s="156">
        <v>41971.708333314025</v>
      </c>
      <c r="B7981" s="155">
        <v>17</v>
      </c>
      <c r="C7981" s="153">
        <v>106.52226700000001</v>
      </c>
    </row>
    <row r="7982" spans="1:3" x14ac:dyDescent="0.3">
      <c r="A7982" s="156">
        <v>41971.74999998069</v>
      </c>
      <c r="B7982" s="155">
        <v>18</v>
      </c>
      <c r="C7982" s="153">
        <v>103.57989900000001</v>
      </c>
    </row>
    <row r="7983" spans="1:3" x14ac:dyDescent="0.3">
      <c r="A7983" s="156">
        <v>41971.791666647354</v>
      </c>
      <c r="B7983" s="155">
        <v>19</v>
      </c>
      <c r="C7983" s="153">
        <v>102.67030199999999</v>
      </c>
    </row>
    <row r="7984" spans="1:3" x14ac:dyDescent="0.3">
      <c r="A7984" s="156">
        <v>41971.833333314018</v>
      </c>
      <c r="B7984" s="155">
        <v>20</v>
      </c>
      <c r="C7984" s="153">
        <v>101.05693099999999</v>
      </c>
    </row>
    <row r="7985" spans="1:3" x14ac:dyDescent="0.3">
      <c r="A7985" s="156">
        <v>41971.874999980682</v>
      </c>
      <c r="B7985" s="155">
        <v>21</v>
      </c>
      <c r="C7985" s="153">
        <v>103.33856400000001</v>
      </c>
    </row>
    <row r="7986" spans="1:3" x14ac:dyDescent="0.3">
      <c r="A7986" s="156">
        <v>41971.916666647347</v>
      </c>
      <c r="B7986" s="155">
        <v>22</v>
      </c>
      <c r="C7986" s="153">
        <v>101.27407099999999</v>
      </c>
    </row>
    <row r="7987" spans="1:3" x14ac:dyDescent="0.3">
      <c r="A7987" s="156">
        <v>41971.958333314011</v>
      </c>
      <c r="B7987" s="155">
        <v>23</v>
      </c>
      <c r="C7987" s="153">
        <v>102.23974199999999</v>
      </c>
    </row>
    <row r="7988" spans="1:3" x14ac:dyDescent="0.3">
      <c r="A7988" s="156">
        <v>41971.958333314011</v>
      </c>
      <c r="B7988" s="155">
        <v>24</v>
      </c>
      <c r="C7988" s="153">
        <v>100.43954599999999</v>
      </c>
    </row>
    <row r="7989" spans="1:3" x14ac:dyDescent="0.3">
      <c r="A7989" s="156">
        <v>41972.041666647339</v>
      </c>
      <c r="B7989" s="155">
        <v>1</v>
      </c>
      <c r="C7989" s="153">
        <v>98.130071999999998</v>
      </c>
    </row>
    <row r="7990" spans="1:3" x14ac:dyDescent="0.3">
      <c r="A7990" s="156">
        <v>41972.083333314004</v>
      </c>
      <c r="B7990" s="155">
        <v>2</v>
      </c>
      <c r="C7990" s="153">
        <v>96.115790000000004</v>
      </c>
    </row>
    <row r="7991" spans="1:3" x14ac:dyDescent="0.3">
      <c r="A7991" s="156">
        <v>41972.124999980668</v>
      </c>
      <c r="B7991" s="155">
        <v>3</v>
      </c>
      <c r="C7991" s="153">
        <v>96.329765999999992</v>
      </c>
    </row>
    <row r="7992" spans="1:3" x14ac:dyDescent="0.3">
      <c r="A7992" s="156">
        <v>41972.166666647332</v>
      </c>
      <c r="B7992" s="155">
        <v>4</v>
      </c>
      <c r="C7992" s="153">
        <v>96.045186000000001</v>
      </c>
    </row>
    <row r="7993" spans="1:3" x14ac:dyDescent="0.3">
      <c r="A7993" s="156">
        <v>41972.208333313996</v>
      </c>
      <c r="B7993" s="155">
        <v>5</v>
      </c>
      <c r="C7993" s="153">
        <v>96.726639999999989</v>
      </c>
    </row>
    <row r="7994" spans="1:3" x14ac:dyDescent="0.3">
      <c r="A7994" s="156">
        <v>41972.249999980661</v>
      </c>
      <c r="B7994" s="155">
        <v>6</v>
      </c>
      <c r="C7994" s="153">
        <v>98.623843000000008</v>
      </c>
    </row>
    <row r="7995" spans="1:3" x14ac:dyDescent="0.3">
      <c r="A7995" s="156">
        <v>41972.291666647325</v>
      </c>
      <c r="B7995" s="155">
        <v>7</v>
      </c>
      <c r="C7995" s="153">
        <v>101.935822</v>
      </c>
    </row>
    <row r="7996" spans="1:3" x14ac:dyDescent="0.3">
      <c r="A7996" s="156">
        <v>41972.333333313989</v>
      </c>
      <c r="B7996" s="155">
        <v>8</v>
      </c>
      <c r="C7996" s="153">
        <v>103.43365499999999</v>
      </c>
    </row>
    <row r="7997" spans="1:3" x14ac:dyDescent="0.3">
      <c r="A7997" s="156">
        <v>41972.374999980653</v>
      </c>
      <c r="B7997" s="155">
        <v>9</v>
      </c>
      <c r="C7997" s="153">
        <v>104.21956499999999</v>
      </c>
    </row>
    <row r="7998" spans="1:3" x14ac:dyDescent="0.3">
      <c r="A7998" s="156">
        <v>41972.416666647317</v>
      </c>
      <c r="B7998" s="155">
        <v>10</v>
      </c>
      <c r="C7998" s="153">
        <v>104.25800200000003</v>
      </c>
    </row>
    <row r="7999" spans="1:3" x14ac:dyDescent="0.3">
      <c r="A7999" s="156">
        <v>41972.458333313982</v>
      </c>
      <c r="B7999" s="155">
        <v>11</v>
      </c>
      <c r="C7999" s="153">
        <v>104.49271000000002</v>
      </c>
    </row>
    <row r="8000" spans="1:3" x14ac:dyDescent="0.3">
      <c r="A8000" s="156">
        <v>41972.499999980646</v>
      </c>
      <c r="B8000" s="155">
        <v>12</v>
      </c>
      <c r="C8000" s="153">
        <v>105.62397200000001</v>
      </c>
    </row>
    <row r="8001" spans="1:3" x14ac:dyDescent="0.3">
      <c r="A8001" s="156">
        <v>41972.54166664731</v>
      </c>
      <c r="B8001" s="155">
        <v>13</v>
      </c>
      <c r="C8001" s="153">
        <v>104.42978400000001</v>
      </c>
    </row>
    <row r="8002" spans="1:3" x14ac:dyDescent="0.3">
      <c r="A8002" s="156">
        <v>41972.583333313974</v>
      </c>
      <c r="B8002" s="155">
        <v>14</v>
      </c>
      <c r="C8002" s="153">
        <v>104.515597</v>
      </c>
    </row>
    <row r="8003" spans="1:3" x14ac:dyDescent="0.3">
      <c r="A8003" s="156">
        <v>41972.624999980639</v>
      </c>
      <c r="B8003" s="155">
        <v>15</v>
      </c>
      <c r="C8003" s="153">
        <v>103.044543</v>
      </c>
    </row>
    <row r="8004" spans="1:3" x14ac:dyDescent="0.3">
      <c r="A8004" s="156">
        <v>41972.666666647303</v>
      </c>
      <c r="B8004" s="155">
        <v>16</v>
      </c>
      <c r="C8004" s="153">
        <v>101.94292100000001</v>
      </c>
    </row>
    <row r="8005" spans="1:3" x14ac:dyDescent="0.3">
      <c r="A8005" s="156">
        <v>41972.708333313967</v>
      </c>
      <c r="B8005" s="155">
        <v>17</v>
      </c>
      <c r="C8005" s="153">
        <v>100.952789</v>
      </c>
    </row>
    <row r="8006" spans="1:3" x14ac:dyDescent="0.3">
      <c r="A8006" s="156">
        <v>41972.749999980631</v>
      </c>
      <c r="B8006" s="155">
        <v>18</v>
      </c>
      <c r="C8006" s="153">
        <v>100.860088</v>
      </c>
    </row>
    <row r="8007" spans="1:3" x14ac:dyDescent="0.3">
      <c r="A8007" s="156">
        <v>41972.791666647296</v>
      </c>
      <c r="B8007" s="155">
        <v>19</v>
      </c>
      <c r="C8007" s="153">
        <v>100.24174600000001</v>
      </c>
    </row>
    <row r="8008" spans="1:3" x14ac:dyDescent="0.3">
      <c r="A8008" s="156">
        <v>41972.83333331396</v>
      </c>
      <c r="B8008" s="155">
        <v>20</v>
      </c>
      <c r="C8008" s="153">
        <v>98.787877000000009</v>
      </c>
    </row>
    <row r="8009" spans="1:3" x14ac:dyDescent="0.3">
      <c r="A8009" s="156">
        <v>41972.874999980624</v>
      </c>
      <c r="B8009" s="155">
        <v>21</v>
      </c>
      <c r="C8009" s="153">
        <v>99.614337000000006</v>
      </c>
    </row>
    <row r="8010" spans="1:3" x14ac:dyDescent="0.3">
      <c r="A8010" s="156">
        <v>41972.916666647288</v>
      </c>
      <c r="B8010" s="155">
        <v>22</v>
      </c>
      <c r="C8010" s="153">
        <v>98.412763999999996</v>
      </c>
    </row>
    <row r="8011" spans="1:3" x14ac:dyDescent="0.3">
      <c r="A8011" s="156">
        <v>41972.958333313953</v>
      </c>
      <c r="B8011" s="155">
        <v>23</v>
      </c>
      <c r="C8011" s="153">
        <v>98.478577000000001</v>
      </c>
    </row>
    <row r="8012" spans="1:3" x14ac:dyDescent="0.3">
      <c r="A8012" s="156">
        <v>41972.958333313953</v>
      </c>
      <c r="B8012" s="155">
        <v>24</v>
      </c>
      <c r="C8012" s="153">
        <v>96.723973999999984</v>
      </c>
    </row>
    <row r="8013" spans="1:3" x14ac:dyDescent="0.3">
      <c r="A8013" s="156">
        <v>41973.041666647281</v>
      </c>
      <c r="B8013" s="155">
        <v>1</v>
      </c>
      <c r="C8013" s="153">
        <v>94.995818</v>
      </c>
    </row>
    <row r="8014" spans="1:3" x14ac:dyDescent="0.3">
      <c r="A8014" s="156">
        <v>41973.083333313945</v>
      </c>
      <c r="B8014" s="155">
        <v>2</v>
      </c>
      <c r="C8014" s="153">
        <v>94.597961999999995</v>
      </c>
    </row>
    <row r="8015" spans="1:3" x14ac:dyDescent="0.3">
      <c r="A8015" s="156">
        <v>41973.12499998061</v>
      </c>
      <c r="B8015" s="155">
        <v>3</v>
      </c>
      <c r="C8015" s="153">
        <v>94.433293999999989</v>
      </c>
    </row>
    <row r="8016" spans="1:3" x14ac:dyDescent="0.3">
      <c r="A8016" s="156">
        <v>41973.166666647274</v>
      </c>
      <c r="B8016" s="155">
        <v>4</v>
      </c>
      <c r="C8016" s="153">
        <v>93.248463000000015</v>
      </c>
    </row>
    <row r="8017" spans="1:3" x14ac:dyDescent="0.3">
      <c r="A8017" s="156">
        <v>41973.208333313938</v>
      </c>
      <c r="B8017" s="155">
        <v>5</v>
      </c>
      <c r="C8017" s="153">
        <v>91.698762000000002</v>
      </c>
    </row>
    <row r="8018" spans="1:3" x14ac:dyDescent="0.3">
      <c r="A8018" s="156">
        <v>41973.249999980602</v>
      </c>
      <c r="B8018" s="155">
        <v>6</v>
      </c>
      <c r="C8018" s="153">
        <v>92.978959000000003</v>
      </c>
    </row>
    <row r="8019" spans="1:3" x14ac:dyDescent="0.3">
      <c r="A8019" s="156">
        <v>41973.291666647267</v>
      </c>
      <c r="B8019" s="155">
        <v>7</v>
      </c>
      <c r="C8019" s="153">
        <v>94.557318000000009</v>
      </c>
    </row>
    <row r="8020" spans="1:3" x14ac:dyDescent="0.3">
      <c r="A8020" s="156">
        <v>41973.333333313931</v>
      </c>
      <c r="B8020" s="155">
        <v>8</v>
      </c>
      <c r="C8020" s="153">
        <v>93.943710999999993</v>
      </c>
    </row>
    <row r="8021" spans="1:3" x14ac:dyDescent="0.3">
      <c r="A8021" s="156">
        <v>41973.374999980595</v>
      </c>
      <c r="B8021" s="155">
        <v>9</v>
      </c>
      <c r="C8021" s="153">
        <v>95.05248499999999</v>
      </c>
    </row>
    <row r="8022" spans="1:3" x14ac:dyDescent="0.3">
      <c r="A8022" s="156">
        <v>41973.416666647259</v>
      </c>
      <c r="B8022" s="155">
        <v>10</v>
      </c>
      <c r="C8022" s="153">
        <v>95.978963999999991</v>
      </c>
    </row>
    <row r="8023" spans="1:3" x14ac:dyDescent="0.3">
      <c r="A8023" s="156">
        <v>41973.458333313924</v>
      </c>
      <c r="B8023" s="155">
        <v>11</v>
      </c>
      <c r="C8023" s="153">
        <v>93.151946999999993</v>
      </c>
    </row>
    <row r="8024" spans="1:3" x14ac:dyDescent="0.3">
      <c r="A8024" s="156">
        <v>41973.499999980588</v>
      </c>
      <c r="B8024" s="155">
        <v>12</v>
      </c>
      <c r="C8024" s="153">
        <v>86.515585000000002</v>
      </c>
    </row>
    <row r="8025" spans="1:3" x14ac:dyDescent="0.3">
      <c r="A8025" s="156">
        <v>41973.541666647252</v>
      </c>
      <c r="B8025" s="155">
        <v>13</v>
      </c>
      <c r="C8025" s="153">
        <v>86.71814599999999</v>
      </c>
    </row>
    <row r="8026" spans="1:3" x14ac:dyDescent="0.3">
      <c r="A8026" s="156">
        <v>41973.583333313916</v>
      </c>
      <c r="B8026" s="155">
        <v>14</v>
      </c>
      <c r="C8026" s="153">
        <v>86.194951000000003</v>
      </c>
    </row>
    <row r="8027" spans="1:3" x14ac:dyDescent="0.3">
      <c r="A8027" s="156">
        <v>41973.62499998058</v>
      </c>
      <c r="B8027" s="155">
        <v>15</v>
      </c>
      <c r="C8027" s="153">
        <v>86.359436000000002</v>
      </c>
    </row>
    <row r="8028" spans="1:3" x14ac:dyDescent="0.3">
      <c r="A8028" s="156">
        <v>41973.666666647245</v>
      </c>
      <c r="B8028" s="155">
        <v>16</v>
      </c>
      <c r="C8028" s="153">
        <v>85.798495000000003</v>
      </c>
    </row>
    <row r="8029" spans="1:3" x14ac:dyDescent="0.3">
      <c r="A8029" s="156">
        <v>41973.708333313909</v>
      </c>
      <c r="B8029" s="155">
        <v>17</v>
      </c>
      <c r="C8029" s="153">
        <v>86.245650999999995</v>
      </c>
    </row>
    <row r="8030" spans="1:3" x14ac:dyDescent="0.3">
      <c r="A8030" s="156">
        <v>41973.749999980573</v>
      </c>
      <c r="B8030" s="155">
        <v>18</v>
      </c>
      <c r="C8030" s="153">
        <v>86.914529999999985</v>
      </c>
    </row>
    <row r="8031" spans="1:3" x14ac:dyDescent="0.3">
      <c r="A8031" s="156">
        <v>41973.791666647237</v>
      </c>
      <c r="B8031" s="155">
        <v>19</v>
      </c>
      <c r="C8031" s="153">
        <v>87.553066999999999</v>
      </c>
    </row>
    <row r="8032" spans="1:3" x14ac:dyDescent="0.3">
      <c r="A8032" s="156">
        <v>41973.833333313902</v>
      </c>
      <c r="B8032" s="155">
        <v>20</v>
      </c>
      <c r="C8032" s="153">
        <v>86.93979800000001</v>
      </c>
    </row>
    <row r="8033" spans="1:3" x14ac:dyDescent="0.3">
      <c r="A8033" s="156">
        <v>41973.874999980566</v>
      </c>
      <c r="B8033" s="155">
        <v>21</v>
      </c>
      <c r="C8033" s="153">
        <v>87.183518000000021</v>
      </c>
    </row>
    <row r="8034" spans="1:3" x14ac:dyDescent="0.3">
      <c r="A8034" s="156">
        <v>41973.91666664723</v>
      </c>
      <c r="B8034" s="155">
        <v>22</v>
      </c>
      <c r="C8034" s="153">
        <v>88.66125000000001</v>
      </c>
    </row>
    <row r="8035" spans="1:3" x14ac:dyDescent="0.3">
      <c r="A8035" s="156">
        <v>41973.958333313894</v>
      </c>
      <c r="B8035" s="155">
        <v>23</v>
      </c>
      <c r="C8035" s="153">
        <v>90.413974999999994</v>
      </c>
    </row>
    <row r="8036" spans="1:3" x14ac:dyDescent="0.3">
      <c r="A8036" s="156">
        <v>41973.958333313894</v>
      </c>
      <c r="B8036" s="155">
        <v>24</v>
      </c>
      <c r="C8036" s="153">
        <v>91.296691999999993</v>
      </c>
    </row>
    <row r="8037" spans="1:3" x14ac:dyDescent="0.3">
      <c r="A8037" s="156">
        <v>41974.041666647223</v>
      </c>
      <c r="B8037" s="155">
        <v>1</v>
      </c>
      <c r="C8037" s="153">
        <v>91.460694000000004</v>
      </c>
    </row>
    <row r="8038" spans="1:3" x14ac:dyDescent="0.3">
      <c r="A8038" s="156">
        <v>41974.083333313887</v>
      </c>
      <c r="B8038" s="155">
        <v>2</v>
      </c>
      <c r="C8038" s="153">
        <v>90.420150000000007</v>
      </c>
    </row>
    <row r="8039" spans="1:3" x14ac:dyDescent="0.3">
      <c r="A8039" s="156">
        <v>41974.124999980551</v>
      </c>
      <c r="B8039" s="155">
        <v>3</v>
      </c>
      <c r="C8039" s="153">
        <v>92.101123000000001</v>
      </c>
    </row>
    <row r="8040" spans="1:3" x14ac:dyDescent="0.3">
      <c r="A8040" s="156">
        <v>41974.166666647216</v>
      </c>
      <c r="B8040" s="155">
        <v>4</v>
      </c>
      <c r="C8040" s="153">
        <v>95.282219999999995</v>
      </c>
    </row>
    <row r="8041" spans="1:3" x14ac:dyDescent="0.3">
      <c r="A8041" s="156">
        <v>41974.20833331388</v>
      </c>
      <c r="B8041" s="155">
        <v>5</v>
      </c>
      <c r="C8041" s="153">
        <v>104.52368000000001</v>
      </c>
    </row>
    <row r="8042" spans="1:3" x14ac:dyDescent="0.3">
      <c r="A8042" s="156">
        <v>41974.249999980544</v>
      </c>
      <c r="B8042" s="155">
        <v>6</v>
      </c>
      <c r="C8042" s="153">
        <v>116.54718099999999</v>
      </c>
    </row>
    <row r="8043" spans="1:3" x14ac:dyDescent="0.3">
      <c r="A8043" s="156">
        <v>41974.291666647208</v>
      </c>
      <c r="B8043" s="155">
        <v>7</v>
      </c>
      <c r="C8043" s="153">
        <v>131.96106700000001</v>
      </c>
    </row>
    <row r="8044" spans="1:3" x14ac:dyDescent="0.3">
      <c r="A8044" s="156">
        <v>41974.333333313873</v>
      </c>
      <c r="B8044" s="155">
        <v>8</v>
      </c>
      <c r="C8044" s="153">
        <v>144.860411</v>
      </c>
    </row>
    <row r="8045" spans="1:3" x14ac:dyDescent="0.3">
      <c r="A8045" s="156">
        <v>41974.374999980537</v>
      </c>
      <c r="B8045" s="155">
        <v>9</v>
      </c>
      <c r="C8045" s="153">
        <v>152.08967800000002</v>
      </c>
    </row>
    <row r="8046" spans="1:3" x14ac:dyDescent="0.3">
      <c r="A8046" s="156">
        <v>41974.416666647201</v>
      </c>
      <c r="B8046" s="155">
        <v>10</v>
      </c>
      <c r="C8046" s="153">
        <v>156.27937999999997</v>
      </c>
    </row>
    <row r="8047" spans="1:3" x14ac:dyDescent="0.3">
      <c r="A8047" s="156">
        <v>41974.458333313865</v>
      </c>
      <c r="B8047" s="155">
        <v>11</v>
      </c>
      <c r="C8047" s="153">
        <v>155.662443</v>
      </c>
    </row>
    <row r="8048" spans="1:3" x14ac:dyDescent="0.3">
      <c r="A8048" s="156">
        <v>41974.49999998053</v>
      </c>
      <c r="B8048" s="155">
        <v>12</v>
      </c>
      <c r="C8048" s="153">
        <v>157.400204</v>
      </c>
    </row>
    <row r="8049" spans="1:3" x14ac:dyDescent="0.3">
      <c r="A8049" s="156">
        <v>41974.541666647194</v>
      </c>
      <c r="B8049" s="155">
        <v>13</v>
      </c>
      <c r="C8049" s="153">
        <v>156.87802599999998</v>
      </c>
    </row>
    <row r="8050" spans="1:3" x14ac:dyDescent="0.3">
      <c r="A8050" s="156">
        <v>41974.583333313858</v>
      </c>
      <c r="B8050" s="155">
        <v>14</v>
      </c>
      <c r="C8050" s="153">
        <v>156.34534500000001</v>
      </c>
    </row>
    <row r="8051" spans="1:3" x14ac:dyDescent="0.3">
      <c r="A8051" s="156">
        <v>41974.624999980522</v>
      </c>
      <c r="B8051" s="155">
        <v>15</v>
      </c>
      <c r="C8051" s="153">
        <v>161.733408</v>
      </c>
    </row>
    <row r="8052" spans="1:3" x14ac:dyDescent="0.3">
      <c r="A8052" s="156">
        <v>41974.666666647187</v>
      </c>
      <c r="B8052" s="155">
        <v>16</v>
      </c>
      <c r="C8052" s="153">
        <v>158.79335600000002</v>
      </c>
    </row>
    <row r="8053" spans="1:3" x14ac:dyDescent="0.3">
      <c r="A8053" s="156">
        <v>41974.708333313851</v>
      </c>
      <c r="B8053" s="155">
        <v>17</v>
      </c>
      <c r="C8053" s="153">
        <v>153.28807999999998</v>
      </c>
    </row>
    <row r="8054" spans="1:3" x14ac:dyDescent="0.3">
      <c r="A8054" s="156">
        <v>41974.749999980515</v>
      </c>
      <c r="B8054" s="155">
        <v>18</v>
      </c>
      <c r="C8054" s="153">
        <v>147.79716500000001</v>
      </c>
    </row>
    <row r="8055" spans="1:3" x14ac:dyDescent="0.3">
      <c r="A8055" s="156">
        <v>41974.791666647179</v>
      </c>
      <c r="B8055" s="155">
        <v>19</v>
      </c>
      <c r="C8055" s="153">
        <v>142.47806599999998</v>
      </c>
    </row>
    <row r="8056" spans="1:3" x14ac:dyDescent="0.3">
      <c r="A8056" s="156">
        <v>41974.833333313843</v>
      </c>
      <c r="B8056" s="155">
        <v>20</v>
      </c>
      <c r="C8056" s="153">
        <v>138.59463300000002</v>
      </c>
    </row>
    <row r="8057" spans="1:3" x14ac:dyDescent="0.3">
      <c r="A8057" s="156">
        <v>41974.874999980508</v>
      </c>
      <c r="B8057" s="155">
        <v>21</v>
      </c>
      <c r="C8057" s="153">
        <v>137.60654600000001</v>
      </c>
    </row>
    <row r="8058" spans="1:3" x14ac:dyDescent="0.3">
      <c r="A8058" s="156">
        <v>41974.916666647172</v>
      </c>
      <c r="B8058" s="155">
        <v>22</v>
      </c>
      <c r="C8058" s="153">
        <v>135.53815400000002</v>
      </c>
    </row>
    <row r="8059" spans="1:3" x14ac:dyDescent="0.3">
      <c r="A8059" s="156">
        <v>41974.958333313836</v>
      </c>
      <c r="B8059" s="155">
        <v>23</v>
      </c>
      <c r="C8059" s="153">
        <v>134.89357000000001</v>
      </c>
    </row>
    <row r="8060" spans="1:3" x14ac:dyDescent="0.3">
      <c r="A8060" s="156">
        <v>41974.958333313836</v>
      </c>
      <c r="B8060" s="155">
        <v>24</v>
      </c>
      <c r="C8060" s="153">
        <v>133.70478600000001</v>
      </c>
    </row>
    <row r="8061" spans="1:3" x14ac:dyDescent="0.3">
      <c r="A8061" s="156">
        <v>41975.041666647165</v>
      </c>
      <c r="B8061" s="155">
        <v>1</v>
      </c>
      <c r="C8061" s="153">
        <v>128.79098999999999</v>
      </c>
    </row>
    <row r="8062" spans="1:3" x14ac:dyDescent="0.3">
      <c r="A8062" s="156">
        <v>41975.083333313829</v>
      </c>
      <c r="B8062" s="155">
        <v>2</v>
      </c>
      <c r="C8062" s="153">
        <v>126.01728100000001</v>
      </c>
    </row>
    <row r="8063" spans="1:3" x14ac:dyDescent="0.3">
      <c r="A8063" s="156">
        <v>41975.124999980493</v>
      </c>
      <c r="B8063" s="155">
        <v>3</v>
      </c>
      <c r="C8063" s="153">
        <v>123.42559800000001</v>
      </c>
    </row>
    <row r="8064" spans="1:3" x14ac:dyDescent="0.3">
      <c r="A8064" s="156">
        <v>41975.166666647157</v>
      </c>
      <c r="B8064" s="155">
        <v>4</v>
      </c>
      <c r="C8064" s="153">
        <v>123.31553600000001</v>
      </c>
    </row>
    <row r="8065" spans="1:3" x14ac:dyDescent="0.3">
      <c r="A8065" s="156">
        <v>41975.208333313822</v>
      </c>
      <c r="B8065" s="155">
        <v>5</v>
      </c>
      <c r="C8065" s="153">
        <v>127.884579</v>
      </c>
    </row>
    <row r="8066" spans="1:3" x14ac:dyDescent="0.3">
      <c r="A8066" s="156">
        <v>41975.249999980486</v>
      </c>
      <c r="B8066" s="155">
        <v>6</v>
      </c>
      <c r="C8066" s="153">
        <v>139.22378399999999</v>
      </c>
    </row>
    <row r="8067" spans="1:3" x14ac:dyDescent="0.3">
      <c r="A8067" s="156">
        <v>41975.29166664715</v>
      </c>
      <c r="B8067" s="155">
        <v>7</v>
      </c>
      <c r="C8067" s="153">
        <v>152.606368</v>
      </c>
    </row>
    <row r="8068" spans="1:3" x14ac:dyDescent="0.3">
      <c r="A8068" s="156">
        <v>41975.333333313814</v>
      </c>
      <c r="B8068" s="155">
        <v>8</v>
      </c>
      <c r="C8068" s="153">
        <v>159.23815599999998</v>
      </c>
    </row>
    <row r="8069" spans="1:3" x14ac:dyDescent="0.3">
      <c r="A8069" s="156">
        <v>41975.374999980479</v>
      </c>
      <c r="B8069" s="155">
        <v>9</v>
      </c>
      <c r="C8069" s="153">
        <v>166.45124800000002</v>
      </c>
    </row>
    <row r="8070" spans="1:3" x14ac:dyDescent="0.3">
      <c r="A8070" s="156">
        <v>41975.416666647143</v>
      </c>
      <c r="B8070" s="155">
        <v>10</v>
      </c>
      <c r="C8070" s="153">
        <v>170.34116700000001</v>
      </c>
    </row>
    <row r="8071" spans="1:3" x14ac:dyDescent="0.3">
      <c r="A8071" s="156">
        <v>41975.458333313807</v>
      </c>
      <c r="B8071" s="155">
        <v>11</v>
      </c>
      <c r="C8071" s="153">
        <v>171.32674399999999</v>
      </c>
    </row>
    <row r="8072" spans="1:3" x14ac:dyDescent="0.3">
      <c r="A8072" s="156">
        <v>41975.499999980471</v>
      </c>
      <c r="B8072" s="155">
        <v>12</v>
      </c>
      <c r="C8072" s="153">
        <v>170.96693899999997</v>
      </c>
    </row>
    <row r="8073" spans="1:3" x14ac:dyDescent="0.3">
      <c r="A8073" s="156">
        <v>41975.541666647136</v>
      </c>
      <c r="B8073" s="155">
        <v>13</v>
      </c>
      <c r="C8073" s="153">
        <v>169.578059</v>
      </c>
    </row>
    <row r="8074" spans="1:3" x14ac:dyDescent="0.3">
      <c r="A8074" s="156">
        <v>41975.5833333138</v>
      </c>
      <c r="B8074" s="155">
        <v>14</v>
      </c>
      <c r="C8074" s="153">
        <v>167.058381</v>
      </c>
    </row>
    <row r="8075" spans="1:3" x14ac:dyDescent="0.3">
      <c r="A8075" s="156">
        <v>41975.624999980464</v>
      </c>
      <c r="B8075" s="155">
        <v>15</v>
      </c>
      <c r="C8075" s="153">
        <v>162.58080100000001</v>
      </c>
    </row>
    <row r="8076" spans="1:3" x14ac:dyDescent="0.3">
      <c r="A8076" s="156">
        <v>41975.666666647128</v>
      </c>
      <c r="B8076" s="155">
        <v>16</v>
      </c>
      <c r="C8076" s="153">
        <v>159.78974900000003</v>
      </c>
    </row>
    <row r="8077" spans="1:3" x14ac:dyDescent="0.3">
      <c r="A8077" s="156">
        <v>41975.708333313793</v>
      </c>
      <c r="B8077" s="155">
        <v>17</v>
      </c>
      <c r="C8077" s="153">
        <v>153.69768799999997</v>
      </c>
    </row>
    <row r="8078" spans="1:3" x14ac:dyDescent="0.3">
      <c r="A8078" s="156">
        <v>41975.749999980457</v>
      </c>
      <c r="B8078" s="155">
        <v>18</v>
      </c>
      <c r="C8078" s="153">
        <v>146.68827200000001</v>
      </c>
    </row>
    <row r="8079" spans="1:3" x14ac:dyDescent="0.3">
      <c r="A8079" s="156">
        <v>41975.791666647121</v>
      </c>
      <c r="B8079" s="155">
        <v>19</v>
      </c>
      <c r="C8079" s="153">
        <v>140.87646799999999</v>
      </c>
    </row>
    <row r="8080" spans="1:3" x14ac:dyDescent="0.3">
      <c r="A8080" s="156">
        <v>41975.833333313785</v>
      </c>
      <c r="B8080" s="155">
        <v>20</v>
      </c>
      <c r="C8080" s="153">
        <v>137.13750999999999</v>
      </c>
    </row>
    <row r="8081" spans="1:3" x14ac:dyDescent="0.3">
      <c r="A8081" s="156">
        <v>41975.87499998045</v>
      </c>
      <c r="B8081" s="155">
        <v>21</v>
      </c>
      <c r="C8081" s="153">
        <v>137.38724199999999</v>
      </c>
    </row>
    <row r="8082" spans="1:3" x14ac:dyDescent="0.3">
      <c r="A8082" s="156">
        <v>41975.916666647114</v>
      </c>
      <c r="B8082" s="155">
        <v>22</v>
      </c>
      <c r="C8082" s="153">
        <v>135.788624</v>
      </c>
    </row>
    <row r="8083" spans="1:3" x14ac:dyDescent="0.3">
      <c r="A8083" s="156">
        <v>41975.958333313778</v>
      </c>
      <c r="B8083" s="155">
        <v>23</v>
      </c>
      <c r="C8083" s="153">
        <v>135.97926000000001</v>
      </c>
    </row>
    <row r="8084" spans="1:3" x14ac:dyDescent="0.3">
      <c r="A8084" s="156">
        <v>41975.958333313778</v>
      </c>
      <c r="B8084" s="155">
        <v>24</v>
      </c>
      <c r="C8084" s="153">
        <v>134.34064499999999</v>
      </c>
    </row>
    <row r="8085" spans="1:3" x14ac:dyDescent="0.3">
      <c r="A8085" s="156">
        <v>41976.041666647106</v>
      </c>
      <c r="B8085" s="155">
        <v>1</v>
      </c>
      <c r="C8085" s="153">
        <v>130.357799</v>
      </c>
    </row>
    <row r="8086" spans="1:3" x14ac:dyDescent="0.3">
      <c r="A8086" s="156">
        <v>41976.083333313771</v>
      </c>
      <c r="B8086" s="155">
        <v>2</v>
      </c>
      <c r="C8086" s="153">
        <v>126.39574200000001</v>
      </c>
    </row>
    <row r="8087" spans="1:3" x14ac:dyDescent="0.3">
      <c r="A8087" s="156">
        <v>41976.124999980435</v>
      </c>
      <c r="B8087" s="155">
        <v>3</v>
      </c>
      <c r="C8087" s="153">
        <v>123.35335300000001</v>
      </c>
    </row>
    <row r="8088" spans="1:3" x14ac:dyDescent="0.3">
      <c r="A8088" s="156">
        <v>41976.166666647099</v>
      </c>
      <c r="B8088" s="155">
        <v>4</v>
      </c>
      <c r="C8088" s="153">
        <v>124.131306</v>
      </c>
    </row>
    <row r="8089" spans="1:3" x14ac:dyDescent="0.3">
      <c r="A8089" s="156">
        <v>41976.208333313763</v>
      </c>
      <c r="B8089" s="155">
        <v>5</v>
      </c>
      <c r="C8089" s="153">
        <v>131.08769000000001</v>
      </c>
    </row>
    <row r="8090" spans="1:3" x14ac:dyDescent="0.3">
      <c r="A8090" s="156">
        <v>41976.249999980428</v>
      </c>
      <c r="B8090" s="155">
        <v>6</v>
      </c>
      <c r="C8090" s="153">
        <v>139.31344000000001</v>
      </c>
    </row>
    <row r="8091" spans="1:3" x14ac:dyDescent="0.3">
      <c r="A8091" s="156">
        <v>41976.291666647092</v>
      </c>
      <c r="B8091" s="155">
        <v>7</v>
      </c>
      <c r="C8091" s="153">
        <v>151.18735200000003</v>
      </c>
    </row>
    <row r="8092" spans="1:3" x14ac:dyDescent="0.3">
      <c r="A8092" s="156">
        <v>41976.333333313756</v>
      </c>
      <c r="B8092" s="155">
        <v>8</v>
      </c>
      <c r="C8092" s="153">
        <v>160.75424000000001</v>
      </c>
    </row>
    <row r="8093" spans="1:3" x14ac:dyDescent="0.3">
      <c r="A8093" s="156">
        <v>41976.37499998042</v>
      </c>
      <c r="B8093" s="155">
        <v>9</v>
      </c>
      <c r="C8093" s="153">
        <v>166.09240400000002</v>
      </c>
    </row>
    <row r="8094" spans="1:3" x14ac:dyDescent="0.3">
      <c r="A8094" s="156">
        <v>41976.416666647085</v>
      </c>
      <c r="B8094" s="155">
        <v>10</v>
      </c>
      <c r="C8094" s="153">
        <v>168.87955499999998</v>
      </c>
    </row>
    <row r="8095" spans="1:3" x14ac:dyDescent="0.3">
      <c r="A8095" s="156">
        <v>41976.458333313749</v>
      </c>
      <c r="B8095" s="155">
        <v>11</v>
      </c>
      <c r="C8095" s="153">
        <v>169.146075</v>
      </c>
    </row>
    <row r="8096" spans="1:3" x14ac:dyDescent="0.3">
      <c r="A8096" s="156">
        <v>41976.499999980413</v>
      </c>
      <c r="B8096" s="155">
        <v>12</v>
      </c>
      <c r="C8096" s="153">
        <v>169.1438</v>
      </c>
    </row>
    <row r="8097" spans="1:3" x14ac:dyDescent="0.3">
      <c r="A8097" s="156">
        <v>41976.541666647077</v>
      </c>
      <c r="B8097" s="155">
        <v>13</v>
      </c>
      <c r="C8097" s="153">
        <v>168.73274699999999</v>
      </c>
    </row>
    <row r="8098" spans="1:3" x14ac:dyDescent="0.3">
      <c r="A8098" s="156">
        <v>41976.583333313742</v>
      </c>
      <c r="B8098" s="155">
        <v>14</v>
      </c>
      <c r="C8098" s="153">
        <v>168.731696</v>
      </c>
    </row>
    <row r="8099" spans="1:3" x14ac:dyDescent="0.3">
      <c r="A8099" s="156">
        <v>41976.624999980406</v>
      </c>
      <c r="B8099" s="155">
        <v>15</v>
      </c>
      <c r="C8099" s="153">
        <v>164.05812800000001</v>
      </c>
    </row>
    <row r="8100" spans="1:3" x14ac:dyDescent="0.3">
      <c r="A8100" s="156">
        <v>41976.66666664707</v>
      </c>
      <c r="B8100" s="155">
        <v>16</v>
      </c>
      <c r="C8100" s="153">
        <v>160.746914</v>
      </c>
    </row>
    <row r="8101" spans="1:3" x14ac:dyDescent="0.3">
      <c r="A8101" s="156">
        <v>41976.708333313734</v>
      </c>
      <c r="B8101" s="155">
        <v>17</v>
      </c>
      <c r="C8101" s="153">
        <v>155.02369799999997</v>
      </c>
    </row>
    <row r="8102" spans="1:3" x14ac:dyDescent="0.3">
      <c r="A8102" s="156">
        <v>41976.749999980399</v>
      </c>
      <c r="B8102" s="155">
        <v>18</v>
      </c>
      <c r="C8102" s="153">
        <v>147.92064400000001</v>
      </c>
    </row>
    <row r="8103" spans="1:3" x14ac:dyDescent="0.3">
      <c r="A8103" s="156">
        <v>41976.791666647063</v>
      </c>
      <c r="B8103" s="155">
        <v>19</v>
      </c>
      <c r="C8103" s="153">
        <v>142.89068800000001</v>
      </c>
    </row>
    <row r="8104" spans="1:3" x14ac:dyDescent="0.3">
      <c r="A8104" s="156">
        <v>41976.833333313727</v>
      </c>
      <c r="B8104" s="155">
        <v>20</v>
      </c>
      <c r="C8104" s="153">
        <v>139.11637300000001</v>
      </c>
    </row>
    <row r="8105" spans="1:3" x14ac:dyDescent="0.3">
      <c r="A8105" s="156">
        <v>41976.874999980391</v>
      </c>
      <c r="B8105" s="155">
        <v>21</v>
      </c>
      <c r="C8105" s="153">
        <v>138.85400000000001</v>
      </c>
    </row>
    <row r="8106" spans="1:3" x14ac:dyDescent="0.3">
      <c r="A8106" s="156">
        <v>41976.916666647056</v>
      </c>
      <c r="B8106" s="155">
        <v>22</v>
      </c>
      <c r="C8106" s="153">
        <v>137.79551600000002</v>
      </c>
    </row>
    <row r="8107" spans="1:3" x14ac:dyDescent="0.3">
      <c r="A8107" s="156">
        <v>41976.95833331372</v>
      </c>
      <c r="B8107" s="155">
        <v>23</v>
      </c>
      <c r="C8107" s="153">
        <v>137.234443</v>
      </c>
    </row>
    <row r="8108" spans="1:3" x14ac:dyDescent="0.3">
      <c r="A8108" s="156">
        <v>41976.95833331372</v>
      </c>
      <c r="B8108" s="155">
        <v>24</v>
      </c>
      <c r="C8108" s="153">
        <v>135.32412099999999</v>
      </c>
    </row>
    <row r="8109" spans="1:3" x14ac:dyDescent="0.3">
      <c r="A8109" s="156">
        <v>41977.041666647048</v>
      </c>
      <c r="B8109" s="155">
        <v>1</v>
      </c>
      <c r="C8109" s="153">
        <v>132.183438</v>
      </c>
    </row>
    <row r="8110" spans="1:3" x14ac:dyDescent="0.3">
      <c r="A8110" s="156">
        <v>41977.083333313713</v>
      </c>
      <c r="B8110" s="155">
        <v>2</v>
      </c>
      <c r="C8110" s="153">
        <v>128.11785799999998</v>
      </c>
    </row>
    <row r="8111" spans="1:3" x14ac:dyDescent="0.3">
      <c r="A8111" s="156">
        <v>41977.124999980377</v>
      </c>
      <c r="B8111" s="155">
        <v>3</v>
      </c>
      <c r="C8111" s="153">
        <v>125.162204</v>
      </c>
    </row>
    <row r="8112" spans="1:3" x14ac:dyDescent="0.3">
      <c r="A8112" s="156">
        <v>41977.166666647041</v>
      </c>
      <c r="B8112" s="155">
        <v>4</v>
      </c>
      <c r="C8112" s="153">
        <v>125.20009800000001</v>
      </c>
    </row>
    <row r="8113" spans="1:3" x14ac:dyDescent="0.3">
      <c r="A8113" s="156">
        <v>41977.208333313705</v>
      </c>
      <c r="B8113" s="155">
        <v>5</v>
      </c>
      <c r="C8113" s="153">
        <v>126.66951</v>
      </c>
    </row>
    <row r="8114" spans="1:3" x14ac:dyDescent="0.3">
      <c r="A8114" s="156">
        <v>41977.249999980369</v>
      </c>
      <c r="B8114" s="155">
        <v>6</v>
      </c>
      <c r="C8114" s="153">
        <v>129.458451</v>
      </c>
    </row>
    <row r="8115" spans="1:3" x14ac:dyDescent="0.3">
      <c r="A8115" s="156">
        <v>41977.291666647034</v>
      </c>
      <c r="B8115" s="155">
        <v>7</v>
      </c>
      <c r="C8115" s="153">
        <v>142.85935800000001</v>
      </c>
    </row>
    <row r="8116" spans="1:3" x14ac:dyDescent="0.3">
      <c r="A8116" s="156">
        <v>41977.333333313698</v>
      </c>
      <c r="B8116" s="155">
        <v>8</v>
      </c>
      <c r="C8116" s="153">
        <v>150.90247399999998</v>
      </c>
    </row>
    <row r="8117" spans="1:3" x14ac:dyDescent="0.3">
      <c r="A8117" s="156">
        <v>41977.374999980362</v>
      </c>
      <c r="B8117" s="155">
        <v>9</v>
      </c>
      <c r="C8117" s="153">
        <v>156.14287200000001</v>
      </c>
    </row>
    <row r="8118" spans="1:3" x14ac:dyDescent="0.3">
      <c r="A8118" s="156">
        <v>41977.416666647026</v>
      </c>
      <c r="B8118" s="155">
        <v>10</v>
      </c>
      <c r="C8118" s="153">
        <v>159.59559499999997</v>
      </c>
    </row>
    <row r="8119" spans="1:3" x14ac:dyDescent="0.3">
      <c r="A8119" s="156">
        <v>41977.458333313691</v>
      </c>
      <c r="B8119" s="155">
        <v>11</v>
      </c>
      <c r="C8119" s="153">
        <v>159.45567499999999</v>
      </c>
    </row>
    <row r="8120" spans="1:3" x14ac:dyDescent="0.3">
      <c r="A8120" s="156">
        <v>41977.499999980355</v>
      </c>
      <c r="B8120" s="155">
        <v>12</v>
      </c>
      <c r="C8120" s="153">
        <v>160.22793099999998</v>
      </c>
    </row>
    <row r="8121" spans="1:3" x14ac:dyDescent="0.3">
      <c r="A8121" s="156">
        <v>41977.541666647019</v>
      </c>
      <c r="B8121" s="155">
        <v>13</v>
      </c>
      <c r="C8121" s="153">
        <v>159.86517899999998</v>
      </c>
    </row>
    <row r="8122" spans="1:3" x14ac:dyDescent="0.3">
      <c r="A8122" s="156">
        <v>41977.583333313683</v>
      </c>
      <c r="B8122" s="155">
        <v>14</v>
      </c>
      <c r="C8122" s="153">
        <v>157.63046600000001</v>
      </c>
    </row>
    <row r="8123" spans="1:3" x14ac:dyDescent="0.3">
      <c r="A8123" s="156">
        <v>41977.624999980348</v>
      </c>
      <c r="B8123" s="155">
        <v>15</v>
      </c>
      <c r="C8123" s="153">
        <v>153.98995000000002</v>
      </c>
    </row>
    <row r="8124" spans="1:3" x14ac:dyDescent="0.3">
      <c r="A8124" s="156">
        <v>41977.666666647012</v>
      </c>
      <c r="B8124" s="155">
        <v>16</v>
      </c>
      <c r="C8124" s="153">
        <v>151.70003700000001</v>
      </c>
    </row>
    <row r="8125" spans="1:3" x14ac:dyDescent="0.3">
      <c r="A8125" s="156">
        <v>41977.708333313676</v>
      </c>
      <c r="B8125" s="155">
        <v>17</v>
      </c>
      <c r="C8125" s="153">
        <v>145.68702099999999</v>
      </c>
    </row>
    <row r="8126" spans="1:3" x14ac:dyDescent="0.3">
      <c r="A8126" s="156">
        <v>41977.74999998034</v>
      </c>
      <c r="B8126" s="155">
        <v>18</v>
      </c>
      <c r="C8126" s="153">
        <v>136.70856599999999</v>
      </c>
    </row>
    <row r="8127" spans="1:3" x14ac:dyDescent="0.3">
      <c r="A8127" s="156">
        <v>41977.791666647005</v>
      </c>
      <c r="B8127" s="155">
        <v>19</v>
      </c>
      <c r="C8127" s="153">
        <v>131.15039999999999</v>
      </c>
    </row>
    <row r="8128" spans="1:3" x14ac:dyDescent="0.3">
      <c r="A8128" s="156">
        <v>41977.833333313669</v>
      </c>
      <c r="B8128" s="155">
        <v>20</v>
      </c>
      <c r="C8128" s="153">
        <v>127.34963000000002</v>
      </c>
    </row>
    <row r="8129" spans="1:3" x14ac:dyDescent="0.3">
      <c r="A8129" s="156">
        <v>41977.874999980333</v>
      </c>
      <c r="B8129" s="155">
        <v>21</v>
      </c>
      <c r="C8129" s="153">
        <v>126.70961200000001</v>
      </c>
    </row>
    <row r="8130" spans="1:3" x14ac:dyDescent="0.3">
      <c r="A8130" s="156">
        <v>41977.916666646997</v>
      </c>
      <c r="B8130" s="155">
        <v>22</v>
      </c>
      <c r="C8130" s="153">
        <v>125.90101</v>
      </c>
    </row>
    <row r="8131" spans="1:3" x14ac:dyDescent="0.3">
      <c r="A8131" s="156">
        <v>41977.958333313662</v>
      </c>
      <c r="B8131" s="155">
        <v>23</v>
      </c>
      <c r="C8131" s="153">
        <v>126.515477</v>
      </c>
    </row>
    <row r="8132" spans="1:3" x14ac:dyDescent="0.3">
      <c r="A8132" s="156">
        <v>41977.958333313662</v>
      </c>
      <c r="B8132" s="155">
        <v>24</v>
      </c>
      <c r="C8132" s="153">
        <v>124.911315</v>
      </c>
    </row>
    <row r="8133" spans="1:3" x14ac:dyDescent="0.3">
      <c r="A8133" s="156">
        <v>41978.04166664699</v>
      </c>
      <c r="B8133" s="155">
        <v>1</v>
      </c>
      <c r="C8133" s="153">
        <v>120.72403200000001</v>
      </c>
    </row>
    <row r="8134" spans="1:3" x14ac:dyDescent="0.3">
      <c r="A8134" s="156">
        <v>41978.083333313654</v>
      </c>
      <c r="B8134" s="155">
        <v>2</v>
      </c>
      <c r="C8134" s="153">
        <v>116.88816300000001</v>
      </c>
    </row>
    <row r="8135" spans="1:3" x14ac:dyDescent="0.3">
      <c r="A8135" s="156">
        <v>41978.124999980319</v>
      </c>
      <c r="B8135" s="155">
        <v>3</v>
      </c>
      <c r="C8135" s="153">
        <v>113.76745400000001</v>
      </c>
    </row>
    <row r="8136" spans="1:3" x14ac:dyDescent="0.3">
      <c r="A8136" s="156">
        <v>41978.166666646983</v>
      </c>
      <c r="B8136" s="155">
        <v>4</v>
      </c>
      <c r="C8136" s="153">
        <v>112.708747</v>
      </c>
    </row>
    <row r="8137" spans="1:3" x14ac:dyDescent="0.3">
      <c r="A8137" s="156">
        <v>41978.208333313647</v>
      </c>
      <c r="B8137" s="155">
        <v>5</v>
      </c>
      <c r="C8137" s="153">
        <v>118.06395199999999</v>
      </c>
    </row>
    <row r="8138" spans="1:3" x14ac:dyDescent="0.3">
      <c r="A8138" s="156">
        <v>41978.249999980311</v>
      </c>
      <c r="B8138" s="155">
        <v>6</v>
      </c>
      <c r="C8138" s="153">
        <v>127.99702099999999</v>
      </c>
    </row>
    <row r="8139" spans="1:3" x14ac:dyDescent="0.3">
      <c r="A8139" s="156">
        <v>41978.291666646976</v>
      </c>
      <c r="B8139" s="155">
        <v>7</v>
      </c>
      <c r="C8139" s="153">
        <v>139.32752699999998</v>
      </c>
    </row>
    <row r="8140" spans="1:3" x14ac:dyDescent="0.3">
      <c r="A8140" s="156">
        <v>41978.33333331364</v>
      </c>
      <c r="B8140" s="155">
        <v>8</v>
      </c>
      <c r="C8140" s="153">
        <v>147.139871</v>
      </c>
    </row>
    <row r="8141" spans="1:3" x14ac:dyDescent="0.3">
      <c r="A8141" s="156">
        <v>41978.374999980304</v>
      </c>
      <c r="B8141" s="155">
        <v>9</v>
      </c>
      <c r="C8141" s="153">
        <v>151.41637299999999</v>
      </c>
    </row>
    <row r="8142" spans="1:3" x14ac:dyDescent="0.3">
      <c r="A8142" s="156">
        <v>41978.416666646968</v>
      </c>
      <c r="B8142" s="155">
        <v>10</v>
      </c>
      <c r="C8142" s="153">
        <v>152.45763600000001</v>
      </c>
    </row>
    <row r="8143" spans="1:3" x14ac:dyDescent="0.3">
      <c r="A8143" s="156">
        <v>41978.458333313632</v>
      </c>
      <c r="B8143" s="155">
        <v>11</v>
      </c>
      <c r="C8143" s="153">
        <v>153.55391899999998</v>
      </c>
    </row>
    <row r="8144" spans="1:3" x14ac:dyDescent="0.3">
      <c r="A8144" s="156">
        <v>41978.499999980297</v>
      </c>
      <c r="B8144" s="155">
        <v>12</v>
      </c>
      <c r="C8144" s="153">
        <v>153.299621</v>
      </c>
    </row>
    <row r="8145" spans="1:3" x14ac:dyDescent="0.3">
      <c r="A8145" s="156">
        <v>41978.541666646961</v>
      </c>
      <c r="B8145" s="155">
        <v>13</v>
      </c>
      <c r="C8145" s="153">
        <v>151.833111</v>
      </c>
    </row>
    <row r="8146" spans="1:3" x14ac:dyDescent="0.3">
      <c r="A8146" s="156">
        <v>41978.583333313625</v>
      </c>
      <c r="B8146" s="155">
        <v>14</v>
      </c>
      <c r="C8146" s="153">
        <v>152.504482</v>
      </c>
    </row>
    <row r="8147" spans="1:3" x14ac:dyDescent="0.3">
      <c r="A8147" s="156">
        <v>41978.624999980289</v>
      </c>
      <c r="B8147" s="155">
        <v>15</v>
      </c>
      <c r="C8147" s="153">
        <v>147.49664899999999</v>
      </c>
    </row>
    <row r="8148" spans="1:3" x14ac:dyDescent="0.3">
      <c r="A8148" s="156">
        <v>41978.666666646954</v>
      </c>
      <c r="B8148" s="155">
        <v>16</v>
      </c>
      <c r="C8148" s="153">
        <v>145.652264</v>
      </c>
    </row>
    <row r="8149" spans="1:3" x14ac:dyDescent="0.3">
      <c r="A8149" s="156">
        <v>41978.708333313618</v>
      </c>
      <c r="B8149" s="155">
        <v>17</v>
      </c>
      <c r="C8149" s="153">
        <v>141.23297400000001</v>
      </c>
    </row>
    <row r="8150" spans="1:3" x14ac:dyDescent="0.3">
      <c r="A8150" s="156">
        <v>41978.749999980282</v>
      </c>
      <c r="B8150" s="155">
        <v>18</v>
      </c>
      <c r="C8150" s="153">
        <v>133.675173</v>
      </c>
    </row>
    <row r="8151" spans="1:3" x14ac:dyDescent="0.3">
      <c r="A8151" s="156">
        <v>41978.791666646946</v>
      </c>
      <c r="B8151" s="155">
        <v>19</v>
      </c>
      <c r="C8151" s="153">
        <v>128.62703500000001</v>
      </c>
    </row>
    <row r="8152" spans="1:3" x14ac:dyDescent="0.3">
      <c r="A8152" s="156">
        <v>41978.833333313611</v>
      </c>
      <c r="B8152" s="155">
        <v>20</v>
      </c>
      <c r="C8152" s="153">
        <v>124.209751</v>
      </c>
    </row>
    <row r="8153" spans="1:3" x14ac:dyDescent="0.3">
      <c r="A8153" s="156">
        <v>41978.874999980275</v>
      </c>
      <c r="B8153" s="155">
        <v>21</v>
      </c>
      <c r="C8153" s="153">
        <v>123.54674800000001</v>
      </c>
    </row>
    <row r="8154" spans="1:3" x14ac:dyDescent="0.3">
      <c r="A8154" s="156">
        <v>41978.916666646939</v>
      </c>
      <c r="B8154" s="155">
        <v>22</v>
      </c>
      <c r="C8154" s="153">
        <v>122.12724</v>
      </c>
    </row>
    <row r="8155" spans="1:3" x14ac:dyDescent="0.3">
      <c r="A8155" s="156">
        <v>41978.958333313603</v>
      </c>
      <c r="B8155" s="155">
        <v>23</v>
      </c>
      <c r="C8155" s="153">
        <v>127.668718</v>
      </c>
    </row>
    <row r="8156" spans="1:3" x14ac:dyDescent="0.3">
      <c r="A8156" s="156">
        <v>41978.958333313603</v>
      </c>
      <c r="B8156" s="155">
        <v>24</v>
      </c>
      <c r="C8156" s="153">
        <v>127.596334</v>
      </c>
    </row>
    <row r="8157" spans="1:3" x14ac:dyDescent="0.3">
      <c r="A8157" s="156">
        <v>41979.041666646932</v>
      </c>
      <c r="B8157" s="155">
        <v>1</v>
      </c>
      <c r="C8157" s="153">
        <v>125.42409600000001</v>
      </c>
    </row>
    <row r="8158" spans="1:3" x14ac:dyDescent="0.3">
      <c r="A8158" s="156">
        <v>41979.083333313596</v>
      </c>
      <c r="B8158" s="155">
        <v>2</v>
      </c>
      <c r="C8158" s="153">
        <v>121.814896</v>
      </c>
    </row>
    <row r="8159" spans="1:3" x14ac:dyDescent="0.3">
      <c r="A8159" s="156">
        <v>41979.12499998026</v>
      </c>
      <c r="B8159" s="155">
        <v>3</v>
      </c>
      <c r="C8159" s="153">
        <v>120.65297399999999</v>
      </c>
    </row>
    <row r="8160" spans="1:3" x14ac:dyDescent="0.3">
      <c r="A8160" s="156">
        <v>41979.166666646925</v>
      </c>
      <c r="B8160" s="155">
        <v>4</v>
      </c>
      <c r="C8160" s="153">
        <v>119.85840399999999</v>
      </c>
    </row>
    <row r="8161" spans="1:3" x14ac:dyDescent="0.3">
      <c r="A8161" s="156">
        <v>41979.208333313589</v>
      </c>
      <c r="B8161" s="155">
        <v>5</v>
      </c>
      <c r="C8161" s="153">
        <v>121.36071700000001</v>
      </c>
    </row>
    <row r="8162" spans="1:3" x14ac:dyDescent="0.3">
      <c r="A8162" s="156">
        <v>41979.249999980253</v>
      </c>
      <c r="B8162" s="155">
        <v>6</v>
      </c>
      <c r="C8162" s="153">
        <v>123.96980600000001</v>
      </c>
    </row>
    <row r="8163" spans="1:3" x14ac:dyDescent="0.3">
      <c r="A8163" s="156">
        <v>41979.291666646917</v>
      </c>
      <c r="B8163" s="155">
        <v>7</v>
      </c>
      <c r="C8163" s="153">
        <v>127.48083099999999</v>
      </c>
    </row>
    <row r="8164" spans="1:3" x14ac:dyDescent="0.3">
      <c r="A8164" s="156">
        <v>41979.333333313582</v>
      </c>
      <c r="B8164" s="155">
        <v>8</v>
      </c>
      <c r="C8164" s="153">
        <v>126.99815799999999</v>
      </c>
    </row>
    <row r="8165" spans="1:3" x14ac:dyDescent="0.3">
      <c r="A8165" s="156">
        <v>41979.374999980246</v>
      </c>
      <c r="B8165" s="155">
        <v>9</v>
      </c>
      <c r="C8165" s="153">
        <v>127.38779</v>
      </c>
    </row>
    <row r="8166" spans="1:3" x14ac:dyDescent="0.3">
      <c r="A8166" s="156">
        <v>41979.41666664691</v>
      </c>
      <c r="B8166" s="155">
        <v>10</v>
      </c>
      <c r="C8166" s="153">
        <v>126.34926599999999</v>
      </c>
    </row>
    <row r="8167" spans="1:3" x14ac:dyDescent="0.3">
      <c r="A8167" s="156">
        <v>41979.458333313574</v>
      </c>
      <c r="B8167" s="155">
        <v>11</v>
      </c>
      <c r="C8167" s="153">
        <v>126.62917400000001</v>
      </c>
    </row>
    <row r="8168" spans="1:3" x14ac:dyDescent="0.3">
      <c r="A8168" s="156">
        <v>41979.499999980238</v>
      </c>
      <c r="B8168" s="155">
        <v>12</v>
      </c>
      <c r="C8168" s="153">
        <v>125.670502</v>
      </c>
    </row>
    <row r="8169" spans="1:3" x14ac:dyDescent="0.3">
      <c r="A8169" s="156">
        <v>41979.541666646903</v>
      </c>
      <c r="B8169" s="155">
        <v>13</v>
      </c>
      <c r="C8169" s="153">
        <v>121.16465700000001</v>
      </c>
    </row>
    <row r="8170" spans="1:3" x14ac:dyDescent="0.3">
      <c r="A8170" s="156">
        <v>41979.583333313567</v>
      </c>
      <c r="B8170" s="155">
        <v>14</v>
      </c>
      <c r="C8170" s="153">
        <v>120.10764199999998</v>
      </c>
    </row>
    <row r="8171" spans="1:3" x14ac:dyDescent="0.3">
      <c r="A8171" s="156">
        <v>41979.624999980231</v>
      </c>
      <c r="B8171" s="155">
        <v>15</v>
      </c>
      <c r="C8171" s="153">
        <v>117.756539</v>
      </c>
    </row>
    <row r="8172" spans="1:3" x14ac:dyDescent="0.3">
      <c r="A8172" s="156">
        <v>41979.666666646895</v>
      </c>
      <c r="B8172" s="155">
        <v>16</v>
      </c>
      <c r="C8172" s="153">
        <v>116.236921</v>
      </c>
    </row>
    <row r="8173" spans="1:3" x14ac:dyDescent="0.3">
      <c r="A8173" s="156">
        <v>41979.70833331356</v>
      </c>
      <c r="B8173" s="155">
        <v>17</v>
      </c>
      <c r="C8173" s="153">
        <v>114.14497299999999</v>
      </c>
    </row>
    <row r="8174" spans="1:3" x14ac:dyDescent="0.3">
      <c r="A8174" s="156">
        <v>41979.749999980224</v>
      </c>
      <c r="B8174" s="155">
        <v>18</v>
      </c>
      <c r="C8174" s="153">
        <v>112.845821</v>
      </c>
    </row>
    <row r="8175" spans="1:3" x14ac:dyDescent="0.3">
      <c r="A8175" s="156">
        <v>41979.791666646888</v>
      </c>
      <c r="B8175" s="155">
        <v>19</v>
      </c>
      <c r="C8175" s="153">
        <v>112.30978800000001</v>
      </c>
    </row>
    <row r="8176" spans="1:3" x14ac:dyDescent="0.3">
      <c r="A8176" s="156">
        <v>41979.833333313552</v>
      </c>
      <c r="B8176" s="155">
        <v>20</v>
      </c>
      <c r="C8176" s="153">
        <v>110.07527700000001</v>
      </c>
    </row>
    <row r="8177" spans="1:3" x14ac:dyDescent="0.3">
      <c r="A8177" s="156">
        <v>41979.874999980217</v>
      </c>
      <c r="B8177" s="155">
        <v>21</v>
      </c>
      <c r="C8177" s="153">
        <v>110.21404200000001</v>
      </c>
    </row>
    <row r="8178" spans="1:3" x14ac:dyDescent="0.3">
      <c r="A8178" s="156">
        <v>41979.916666646881</v>
      </c>
      <c r="B8178" s="155">
        <v>22</v>
      </c>
      <c r="C8178" s="153">
        <v>106.43611800000001</v>
      </c>
    </row>
    <row r="8179" spans="1:3" x14ac:dyDescent="0.3">
      <c r="A8179" s="156">
        <v>41979.958333313545</v>
      </c>
      <c r="B8179" s="155">
        <v>23</v>
      </c>
      <c r="C8179" s="153">
        <v>106.658761</v>
      </c>
    </row>
    <row r="8180" spans="1:3" x14ac:dyDescent="0.3">
      <c r="A8180" s="156">
        <v>41979.958333313545</v>
      </c>
      <c r="B8180" s="155">
        <v>24</v>
      </c>
      <c r="C8180" s="153">
        <v>104.74871899999999</v>
      </c>
    </row>
    <row r="8181" spans="1:3" x14ac:dyDescent="0.3">
      <c r="A8181" s="156">
        <v>41980.041666646874</v>
      </c>
      <c r="B8181" s="155">
        <v>1</v>
      </c>
      <c r="C8181" s="153">
        <v>103.417131</v>
      </c>
    </row>
    <row r="8182" spans="1:3" x14ac:dyDescent="0.3">
      <c r="A8182" s="156">
        <v>41980.083333313538</v>
      </c>
      <c r="B8182" s="155">
        <v>2</v>
      </c>
      <c r="C8182" s="153">
        <v>102.09188599999999</v>
      </c>
    </row>
    <row r="8183" spans="1:3" x14ac:dyDescent="0.3">
      <c r="A8183" s="156">
        <v>41980.124999980202</v>
      </c>
      <c r="B8183" s="155">
        <v>3</v>
      </c>
      <c r="C8183" s="153">
        <v>101.94439</v>
      </c>
    </row>
    <row r="8184" spans="1:3" x14ac:dyDescent="0.3">
      <c r="A8184" s="156">
        <v>41980.166666646866</v>
      </c>
      <c r="B8184" s="155">
        <v>4</v>
      </c>
      <c r="C8184" s="153">
        <v>100.669422</v>
      </c>
    </row>
    <row r="8185" spans="1:3" x14ac:dyDescent="0.3">
      <c r="A8185" s="156">
        <v>41980.208333313531</v>
      </c>
      <c r="B8185" s="155">
        <v>5</v>
      </c>
      <c r="C8185" s="153">
        <v>100.277973</v>
      </c>
    </row>
    <row r="8186" spans="1:3" x14ac:dyDescent="0.3">
      <c r="A8186" s="156">
        <v>41980.249999980195</v>
      </c>
      <c r="B8186" s="155">
        <v>6</v>
      </c>
      <c r="C8186" s="153">
        <v>100.151313</v>
      </c>
    </row>
    <row r="8187" spans="1:3" x14ac:dyDescent="0.3">
      <c r="A8187" s="156">
        <v>41980.291666646859</v>
      </c>
      <c r="B8187" s="155">
        <v>7</v>
      </c>
      <c r="C8187" s="153">
        <v>97.121351000000018</v>
      </c>
    </row>
    <row r="8188" spans="1:3" x14ac:dyDescent="0.3">
      <c r="A8188" s="156">
        <v>41980.333333313523</v>
      </c>
      <c r="B8188" s="155">
        <v>8</v>
      </c>
      <c r="C8188" s="153">
        <v>97.057119999999998</v>
      </c>
    </row>
    <row r="8189" spans="1:3" x14ac:dyDescent="0.3">
      <c r="A8189" s="156">
        <v>41980.374999980188</v>
      </c>
      <c r="B8189" s="155">
        <v>9</v>
      </c>
      <c r="C8189" s="153">
        <v>99.427179999999993</v>
      </c>
    </row>
    <row r="8190" spans="1:3" x14ac:dyDescent="0.3">
      <c r="A8190" s="156">
        <v>41980.416666646852</v>
      </c>
      <c r="B8190" s="155">
        <v>10</v>
      </c>
      <c r="C8190" s="153">
        <v>101.27618500000001</v>
      </c>
    </row>
    <row r="8191" spans="1:3" x14ac:dyDescent="0.3">
      <c r="A8191" s="156">
        <v>41980.458333313516</v>
      </c>
      <c r="B8191" s="155">
        <v>11</v>
      </c>
      <c r="C8191" s="153">
        <v>101.144997</v>
      </c>
    </row>
    <row r="8192" spans="1:3" x14ac:dyDescent="0.3">
      <c r="A8192" s="156">
        <v>41980.49999998018</v>
      </c>
      <c r="B8192" s="155">
        <v>12</v>
      </c>
      <c r="C8192" s="153">
        <v>101.72068999999999</v>
      </c>
    </row>
    <row r="8193" spans="1:3" x14ac:dyDescent="0.3">
      <c r="A8193" s="156">
        <v>41980.541666646845</v>
      </c>
      <c r="B8193" s="155">
        <v>13</v>
      </c>
      <c r="C8193" s="153">
        <v>101.760964</v>
      </c>
    </row>
    <row r="8194" spans="1:3" x14ac:dyDescent="0.3">
      <c r="A8194" s="156">
        <v>41980.583333313509</v>
      </c>
      <c r="B8194" s="155">
        <v>14</v>
      </c>
      <c r="C8194" s="153">
        <v>101.55264900000002</v>
      </c>
    </row>
    <row r="8195" spans="1:3" x14ac:dyDescent="0.3">
      <c r="A8195" s="156">
        <v>41980.624999980173</v>
      </c>
      <c r="B8195" s="155">
        <v>15</v>
      </c>
      <c r="C8195" s="153">
        <v>101.67412100000001</v>
      </c>
    </row>
    <row r="8196" spans="1:3" x14ac:dyDescent="0.3">
      <c r="A8196" s="156">
        <v>41980.666666646837</v>
      </c>
      <c r="B8196" s="155">
        <v>16</v>
      </c>
      <c r="C8196" s="153">
        <v>101.948902</v>
      </c>
    </row>
    <row r="8197" spans="1:3" x14ac:dyDescent="0.3">
      <c r="A8197" s="156">
        <v>41980.708333313501</v>
      </c>
      <c r="B8197" s="155">
        <v>17</v>
      </c>
      <c r="C8197" s="153">
        <v>102.00386399999999</v>
      </c>
    </row>
    <row r="8198" spans="1:3" x14ac:dyDescent="0.3">
      <c r="A8198" s="156">
        <v>41980.749999980166</v>
      </c>
      <c r="B8198" s="155">
        <v>18</v>
      </c>
      <c r="C8198" s="153">
        <v>103.25988199999999</v>
      </c>
    </row>
    <row r="8199" spans="1:3" x14ac:dyDescent="0.3">
      <c r="A8199" s="156">
        <v>41980.79166664683</v>
      </c>
      <c r="B8199" s="155">
        <v>19</v>
      </c>
      <c r="C8199" s="153">
        <v>103.25399299999998</v>
      </c>
    </row>
    <row r="8200" spans="1:3" x14ac:dyDescent="0.3">
      <c r="A8200" s="156">
        <v>41980.833333313494</v>
      </c>
      <c r="B8200" s="155">
        <v>20</v>
      </c>
      <c r="C8200" s="153">
        <v>103.59641200000002</v>
      </c>
    </row>
    <row r="8201" spans="1:3" x14ac:dyDescent="0.3">
      <c r="A8201" s="156">
        <v>41980.874999980158</v>
      </c>
      <c r="B8201" s="155">
        <v>21</v>
      </c>
      <c r="C8201" s="153">
        <v>102.75355500000001</v>
      </c>
    </row>
    <row r="8202" spans="1:3" x14ac:dyDescent="0.3">
      <c r="A8202" s="156">
        <v>41980.916666646823</v>
      </c>
      <c r="B8202" s="155">
        <v>22</v>
      </c>
      <c r="C8202" s="153">
        <v>102.426503</v>
      </c>
    </row>
    <row r="8203" spans="1:3" x14ac:dyDescent="0.3">
      <c r="A8203" s="156">
        <v>41980.958333313487</v>
      </c>
      <c r="B8203" s="155">
        <v>23</v>
      </c>
      <c r="C8203" s="153">
        <v>104.58452699999999</v>
      </c>
    </row>
    <row r="8204" spans="1:3" x14ac:dyDescent="0.3">
      <c r="A8204" s="156">
        <v>41980.958333313487</v>
      </c>
      <c r="B8204" s="155">
        <v>24</v>
      </c>
      <c r="C8204" s="153">
        <v>105.29143499999999</v>
      </c>
    </row>
    <row r="8205" spans="1:3" x14ac:dyDescent="0.3">
      <c r="A8205" s="156">
        <v>41981.041666646815</v>
      </c>
      <c r="B8205" s="155">
        <v>1</v>
      </c>
      <c r="C8205" s="153">
        <v>104.249702</v>
      </c>
    </row>
    <row r="8206" spans="1:3" x14ac:dyDescent="0.3">
      <c r="A8206" s="156">
        <v>41981.08333331348</v>
      </c>
      <c r="B8206" s="155">
        <v>2</v>
      </c>
      <c r="C8206" s="153">
        <v>104.52674599999999</v>
      </c>
    </row>
    <row r="8207" spans="1:3" x14ac:dyDescent="0.3">
      <c r="A8207" s="156">
        <v>41981.124999980144</v>
      </c>
      <c r="B8207" s="155">
        <v>3</v>
      </c>
      <c r="C8207" s="153">
        <v>105.41665</v>
      </c>
    </row>
    <row r="8208" spans="1:3" x14ac:dyDescent="0.3">
      <c r="A8208" s="156">
        <v>41981.166666646808</v>
      </c>
      <c r="B8208" s="155">
        <v>4</v>
      </c>
      <c r="C8208" s="153">
        <v>109.015659</v>
      </c>
    </row>
    <row r="8209" spans="1:3" x14ac:dyDescent="0.3">
      <c r="A8209" s="156">
        <v>41981.208333313472</v>
      </c>
      <c r="B8209" s="155">
        <v>5</v>
      </c>
      <c r="C8209" s="153">
        <v>116.870313</v>
      </c>
    </row>
    <row r="8210" spans="1:3" x14ac:dyDescent="0.3">
      <c r="A8210" s="156">
        <v>41981.249999980137</v>
      </c>
      <c r="B8210" s="155">
        <v>6</v>
      </c>
      <c r="C8210" s="153">
        <v>128.80437000000001</v>
      </c>
    </row>
    <row r="8211" spans="1:3" x14ac:dyDescent="0.3">
      <c r="A8211" s="156">
        <v>41981.291666646801</v>
      </c>
      <c r="B8211" s="155">
        <v>7</v>
      </c>
      <c r="C8211" s="153">
        <v>142.835679</v>
      </c>
    </row>
    <row r="8212" spans="1:3" x14ac:dyDescent="0.3">
      <c r="A8212" s="156">
        <v>41981.333333313465</v>
      </c>
      <c r="B8212" s="155">
        <v>8</v>
      </c>
      <c r="C8212" s="153">
        <v>152.564505</v>
      </c>
    </row>
    <row r="8213" spans="1:3" x14ac:dyDescent="0.3">
      <c r="A8213" s="156">
        <v>41981.374999980129</v>
      </c>
      <c r="B8213" s="155">
        <v>9</v>
      </c>
      <c r="C8213" s="153">
        <v>159.81903699999998</v>
      </c>
    </row>
    <row r="8214" spans="1:3" x14ac:dyDescent="0.3">
      <c r="A8214" s="156">
        <v>41981.416666646794</v>
      </c>
      <c r="B8214" s="155">
        <v>10</v>
      </c>
      <c r="C8214" s="153">
        <v>164.13767799999999</v>
      </c>
    </row>
    <row r="8215" spans="1:3" x14ac:dyDescent="0.3">
      <c r="A8215" s="156">
        <v>41981.458333313458</v>
      </c>
      <c r="B8215" s="155">
        <v>11</v>
      </c>
      <c r="C8215" s="153">
        <v>166.79201399999999</v>
      </c>
    </row>
    <row r="8216" spans="1:3" x14ac:dyDescent="0.3">
      <c r="A8216" s="156">
        <v>41981.499999980122</v>
      </c>
      <c r="B8216" s="155">
        <v>12</v>
      </c>
      <c r="C8216" s="153">
        <v>169.781429</v>
      </c>
    </row>
    <row r="8217" spans="1:3" x14ac:dyDescent="0.3">
      <c r="A8217" s="156">
        <v>41981.541666646786</v>
      </c>
      <c r="B8217" s="155">
        <v>13</v>
      </c>
      <c r="C8217" s="153">
        <v>169.86668600000002</v>
      </c>
    </row>
    <row r="8218" spans="1:3" x14ac:dyDescent="0.3">
      <c r="A8218" s="156">
        <v>41981.583333313451</v>
      </c>
      <c r="B8218" s="155">
        <v>14</v>
      </c>
      <c r="C8218" s="153">
        <v>171.126082</v>
      </c>
    </row>
    <row r="8219" spans="1:3" x14ac:dyDescent="0.3">
      <c r="A8219" s="156">
        <v>41981.624999980115</v>
      </c>
      <c r="B8219" s="155">
        <v>15</v>
      </c>
      <c r="C8219" s="153">
        <v>167.354736</v>
      </c>
    </row>
    <row r="8220" spans="1:3" x14ac:dyDescent="0.3">
      <c r="A8220" s="156">
        <v>41981.666666646779</v>
      </c>
      <c r="B8220" s="155">
        <v>16</v>
      </c>
      <c r="C8220" s="153">
        <v>164.23341500000001</v>
      </c>
    </row>
    <row r="8221" spans="1:3" x14ac:dyDescent="0.3">
      <c r="A8221" s="156">
        <v>41981.708333313443</v>
      </c>
      <c r="B8221" s="155">
        <v>17</v>
      </c>
      <c r="C8221" s="153">
        <v>154.995745</v>
      </c>
    </row>
    <row r="8222" spans="1:3" x14ac:dyDescent="0.3">
      <c r="A8222" s="156">
        <v>41981.749999980108</v>
      </c>
      <c r="B8222" s="155">
        <v>18</v>
      </c>
      <c r="C8222" s="153">
        <v>149.66448300000002</v>
      </c>
    </row>
    <row r="8223" spans="1:3" x14ac:dyDescent="0.3">
      <c r="A8223" s="156">
        <v>41981.791666646772</v>
      </c>
      <c r="B8223" s="155">
        <v>19</v>
      </c>
      <c r="C8223" s="153">
        <v>144.66910899999999</v>
      </c>
    </row>
    <row r="8224" spans="1:3" x14ac:dyDescent="0.3">
      <c r="A8224" s="156">
        <v>41981.833333313436</v>
      </c>
      <c r="B8224" s="155">
        <v>20</v>
      </c>
      <c r="C8224" s="153">
        <v>140.632949</v>
      </c>
    </row>
    <row r="8225" spans="1:3" x14ac:dyDescent="0.3">
      <c r="A8225" s="156">
        <v>41981.8749999801</v>
      </c>
      <c r="B8225" s="155">
        <v>21</v>
      </c>
      <c r="C8225" s="153">
        <v>138.83115699999999</v>
      </c>
    </row>
    <row r="8226" spans="1:3" x14ac:dyDescent="0.3">
      <c r="A8226" s="156">
        <v>41981.916666646764</v>
      </c>
      <c r="B8226" s="155">
        <v>22</v>
      </c>
      <c r="C8226" s="153">
        <v>137.41427199999998</v>
      </c>
    </row>
    <row r="8227" spans="1:3" x14ac:dyDescent="0.3">
      <c r="A8227" s="156">
        <v>41981.958333313429</v>
      </c>
      <c r="B8227" s="155">
        <v>23</v>
      </c>
      <c r="C8227" s="153">
        <v>136.911214</v>
      </c>
    </row>
    <row r="8228" spans="1:3" x14ac:dyDescent="0.3">
      <c r="A8228" s="156">
        <v>41981.958333313429</v>
      </c>
      <c r="B8228" s="155">
        <v>24</v>
      </c>
      <c r="C8228" s="153">
        <v>134.76286500000001</v>
      </c>
    </row>
    <row r="8229" spans="1:3" x14ac:dyDescent="0.3">
      <c r="A8229" s="156">
        <v>41982.041666646757</v>
      </c>
      <c r="B8229" s="155">
        <v>1</v>
      </c>
      <c r="C8229" s="153">
        <v>131.66654699999998</v>
      </c>
    </row>
    <row r="8230" spans="1:3" x14ac:dyDescent="0.3">
      <c r="A8230" s="156">
        <v>41982.083333313421</v>
      </c>
      <c r="B8230" s="155">
        <v>2</v>
      </c>
      <c r="C8230" s="153">
        <v>128.13903399999998</v>
      </c>
    </row>
    <row r="8231" spans="1:3" x14ac:dyDescent="0.3">
      <c r="A8231" s="156">
        <v>41982.124999980086</v>
      </c>
      <c r="B8231" s="155">
        <v>3</v>
      </c>
      <c r="C8231" s="153">
        <v>125.259084</v>
      </c>
    </row>
    <row r="8232" spans="1:3" x14ac:dyDescent="0.3">
      <c r="A8232" s="156">
        <v>41982.16666664675</v>
      </c>
      <c r="B8232" s="155">
        <v>4</v>
      </c>
      <c r="C8232" s="153">
        <v>124.93685599999999</v>
      </c>
    </row>
    <row r="8233" spans="1:3" x14ac:dyDescent="0.3">
      <c r="A8233" s="156">
        <v>41982.208333313414</v>
      </c>
      <c r="B8233" s="155">
        <v>5</v>
      </c>
      <c r="C8233" s="153">
        <v>130.26526699999999</v>
      </c>
    </row>
    <row r="8234" spans="1:3" x14ac:dyDescent="0.3">
      <c r="A8234" s="156">
        <v>41982.249999980078</v>
      </c>
      <c r="B8234" s="155">
        <v>6</v>
      </c>
      <c r="C8234" s="153">
        <v>141.115083</v>
      </c>
    </row>
    <row r="8235" spans="1:3" x14ac:dyDescent="0.3">
      <c r="A8235" s="156">
        <v>41982.291666646743</v>
      </c>
      <c r="B8235" s="155">
        <v>7</v>
      </c>
      <c r="C8235" s="153">
        <v>154.37487000000002</v>
      </c>
    </row>
    <row r="8236" spans="1:3" x14ac:dyDescent="0.3">
      <c r="A8236" s="156">
        <v>41982.333333313407</v>
      </c>
      <c r="B8236" s="155">
        <v>8</v>
      </c>
      <c r="C8236" s="153">
        <v>161.70759799999999</v>
      </c>
    </row>
    <row r="8237" spans="1:3" x14ac:dyDescent="0.3">
      <c r="A8237" s="156">
        <v>41982.374999980071</v>
      </c>
      <c r="B8237" s="155">
        <v>9</v>
      </c>
      <c r="C8237" s="153">
        <v>166.57145500000001</v>
      </c>
    </row>
    <row r="8238" spans="1:3" x14ac:dyDescent="0.3">
      <c r="A8238" s="156">
        <v>41982.416666646735</v>
      </c>
      <c r="B8238" s="155">
        <v>10</v>
      </c>
      <c r="C8238" s="153">
        <v>170.274776</v>
      </c>
    </row>
    <row r="8239" spans="1:3" x14ac:dyDescent="0.3">
      <c r="A8239" s="156">
        <v>41982.4583333134</v>
      </c>
      <c r="B8239" s="155">
        <v>11</v>
      </c>
      <c r="C8239" s="153">
        <v>170.50689599999998</v>
      </c>
    </row>
    <row r="8240" spans="1:3" x14ac:dyDescent="0.3">
      <c r="A8240" s="156">
        <v>41982.499999980064</v>
      </c>
      <c r="B8240" s="155">
        <v>12</v>
      </c>
      <c r="C8240" s="153">
        <v>174.74620200000001</v>
      </c>
    </row>
    <row r="8241" spans="1:3" x14ac:dyDescent="0.3">
      <c r="A8241" s="156">
        <v>41982.541666646728</v>
      </c>
      <c r="B8241" s="155">
        <v>13</v>
      </c>
      <c r="C8241" s="153">
        <v>171.01294899999999</v>
      </c>
    </row>
    <row r="8242" spans="1:3" x14ac:dyDescent="0.3">
      <c r="A8242" s="156">
        <v>41982.583333313392</v>
      </c>
      <c r="B8242" s="155">
        <v>14</v>
      </c>
      <c r="C8242" s="153">
        <v>169.83753899999999</v>
      </c>
    </row>
    <row r="8243" spans="1:3" x14ac:dyDescent="0.3">
      <c r="A8243" s="156">
        <v>41982.624999980057</v>
      </c>
      <c r="B8243" s="155">
        <v>15</v>
      </c>
      <c r="C8243" s="153">
        <v>165.72561699999997</v>
      </c>
    </row>
    <row r="8244" spans="1:3" x14ac:dyDescent="0.3">
      <c r="A8244" s="156">
        <v>41982.666666646721</v>
      </c>
      <c r="B8244" s="155">
        <v>16</v>
      </c>
      <c r="C8244" s="153">
        <v>163.90351699999999</v>
      </c>
    </row>
    <row r="8245" spans="1:3" x14ac:dyDescent="0.3">
      <c r="A8245" s="156">
        <v>41982.708333313385</v>
      </c>
      <c r="B8245" s="155">
        <v>17</v>
      </c>
      <c r="C8245" s="153">
        <v>156.67353199999999</v>
      </c>
    </row>
    <row r="8246" spans="1:3" x14ac:dyDescent="0.3">
      <c r="A8246" s="156">
        <v>41982.749999980049</v>
      </c>
      <c r="B8246" s="155">
        <v>18</v>
      </c>
      <c r="C8246" s="153">
        <v>148.91034200000001</v>
      </c>
    </row>
    <row r="8247" spans="1:3" x14ac:dyDescent="0.3">
      <c r="A8247" s="156">
        <v>41982.791666646714</v>
      </c>
      <c r="B8247" s="155">
        <v>19</v>
      </c>
      <c r="C8247" s="153">
        <v>143.312296</v>
      </c>
    </row>
    <row r="8248" spans="1:3" x14ac:dyDescent="0.3">
      <c r="A8248" s="156">
        <v>41982.833333313378</v>
      </c>
      <c r="B8248" s="155">
        <v>20</v>
      </c>
      <c r="C8248" s="153">
        <v>139.60792800000002</v>
      </c>
    </row>
    <row r="8249" spans="1:3" x14ac:dyDescent="0.3">
      <c r="A8249" s="156">
        <v>41982.874999980042</v>
      </c>
      <c r="B8249" s="155">
        <v>21</v>
      </c>
      <c r="C8249" s="153">
        <v>138.374683</v>
      </c>
    </row>
    <row r="8250" spans="1:3" x14ac:dyDescent="0.3">
      <c r="A8250" s="156">
        <v>41982.916666646706</v>
      </c>
      <c r="B8250" s="155">
        <v>22</v>
      </c>
      <c r="C8250" s="153">
        <v>136.12677299999999</v>
      </c>
    </row>
    <row r="8251" spans="1:3" x14ac:dyDescent="0.3">
      <c r="A8251" s="156">
        <v>41982.958333313371</v>
      </c>
      <c r="B8251" s="155">
        <v>23</v>
      </c>
      <c r="C8251" s="153">
        <v>136.47682</v>
      </c>
    </row>
    <row r="8252" spans="1:3" x14ac:dyDescent="0.3">
      <c r="A8252" s="156">
        <v>41982.958333313371</v>
      </c>
      <c r="B8252" s="155">
        <v>24</v>
      </c>
      <c r="C8252" s="153">
        <v>133.04568600000002</v>
      </c>
    </row>
    <row r="8253" spans="1:3" x14ac:dyDescent="0.3">
      <c r="A8253" s="156">
        <v>41983.041666646699</v>
      </c>
      <c r="B8253" s="155">
        <v>1</v>
      </c>
      <c r="C8253" s="153">
        <v>129.335825</v>
      </c>
    </row>
    <row r="8254" spans="1:3" x14ac:dyDescent="0.3">
      <c r="A8254" s="156">
        <v>41983.083333313363</v>
      </c>
      <c r="B8254" s="155">
        <v>2</v>
      </c>
      <c r="C8254" s="153">
        <v>126.82729999999999</v>
      </c>
    </row>
    <row r="8255" spans="1:3" x14ac:dyDescent="0.3">
      <c r="A8255" s="156">
        <v>41983.124999980027</v>
      </c>
      <c r="B8255" s="155">
        <v>3</v>
      </c>
      <c r="C8255" s="153">
        <v>124.54480100000001</v>
      </c>
    </row>
    <row r="8256" spans="1:3" x14ac:dyDescent="0.3">
      <c r="A8256" s="156">
        <v>41983.166666646692</v>
      </c>
      <c r="B8256" s="155">
        <v>4</v>
      </c>
      <c r="C8256" s="153">
        <v>124.80737900000001</v>
      </c>
    </row>
    <row r="8257" spans="1:3" x14ac:dyDescent="0.3">
      <c r="A8257" s="156">
        <v>41983.208333313356</v>
      </c>
      <c r="B8257" s="155">
        <v>5</v>
      </c>
      <c r="C8257" s="153">
        <v>129.86341300000001</v>
      </c>
    </row>
    <row r="8258" spans="1:3" x14ac:dyDescent="0.3">
      <c r="A8258" s="156">
        <v>41983.24999998002</v>
      </c>
      <c r="B8258" s="155">
        <v>6</v>
      </c>
      <c r="C8258" s="153">
        <v>140.33866599999999</v>
      </c>
    </row>
    <row r="8259" spans="1:3" x14ac:dyDescent="0.3">
      <c r="A8259" s="156">
        <v>41983.291666646684</v>
      </c>
      <c r="B8259" s="155">
        <v>7</v>
      </c>
      <c r="C8259" s="153">
        <v>152.60104799999999</v>
      </c>
    </row>
    <row r="8260" spans="1:3" x14ac:dyDescent="0.3">
      <c r="A8260" s="156">
        <v>41983.333333313349</v>
      </c>
      <c r="B8260" s="155">
        <v>8</v>
      </c>
      <c r="C8260" s="153">
        <v>159.57770699999998</v>
      </c>
    </row>
    <row r="8261" spans="1:3" x14ac:dyDescent="0.3">
      <c r="A8261" s="156">
        <v>41983.374999980013</v>
      </c>
      <c r="B8261" s="155">
        <v>9</v>
      </c>
      <c r="C8261" s="153">
        <v>164.83216199999998</v>
      </c>
    </row>
    <row r="8262" spans="1:3" x14ac:dyDescent="0.3">
      <c r="A8262" s="156">
        <v>41983.416666646677</v>
      </c>
      <c r="B8262" s="155">
        <v>10</v>
      </c>
      <c r="C8262" s="153">
        <v>168.52734000000001</v>
      </c>
    </row>
    <row r="8263" spans="1:3" x14ac:dyDescent="0.3">
      <c r="A8263" s="156">
        <v>41983.458333313341</v>
      </c>
      <c r="B8263" s="155">
        <v>11</v>
      </c>
      <c r="C8263" s="153">
        <v>176.92009199999998</v>
      </c>
    </row>
    <row r="8264" spans="1:3" x14ac:dyDescent="0.3">
      <c r="A8264" s="156">
        <v>41983.499999980006</v>
      </c>
      <c r="B8264" s="155">
        <v>12</v>
      </c>
      <c r="C8264" s="153">
        <v>179.42842099999999</v>
      </c>
    </row>
    <row r="8265" spans="1:3" x14ac:dyDescent="0.3">
      <c r="A8265" s="156">
        <v>41983.54166664667</v>
      </c>
      <c r="B8265" s="155">
        <v>13</v>
      </c>
      <c r="C8265" s="153">
        <v>175.347453</v>
      </c>
    </row>
    <row r="8266" spans="1:3" x14ac:dyDescent="0.3">
      <c r="A8266" s="156">
        <v>41983.583333313334</v>
      </c>
      <c r="B8266" s="155">
        <v>14</v>
      </c>
      <c r="C8266" s="153">
        <v>166.59642799999997</v>
      </c>
    </row>
    <row r="8267" spans="1:3" x14ac:dyDescent="0.3">
      <c r="A8267" s="156">
        <v>41983.624999979998</v>
      </c>
      <c r="B8267" s="155">
        <v>15</v>
      </c>
      <c r="C8267" s="153">
        <v>165.534064</v>
      </c>
    </row>
    <row r="8268" spans="1:3" x14ac:dyDescent="0.3">
      <c r="A8268" s="156">
        <v>41983.666666646663</v>
      </c>
      <c r="B8268" s="155">
        <v>16</v>
      </c>
      <c r="C8268" s="153">
        <v>163.89271300000001</v>
      </c>
    </row>
    <row r="8269" spans="1:3" x14ac:dyDescent="0.3">
      <c r="A8269" s="156">
        <v>41983.708333313327</v>
      </c>
      <c r="B8269" s="155">
        <v>17</v>
      </c>
      <c r="C8269" s="153">
        <v>157.25293200000002</v>
      </c>
    </row>
    <row r="8270" spans="1:3" x14ac:dyDescent="0.3">
      <c r="A8270" s="156">
        <v>41983.749999979991</v>
      </c>
      <c r="B8270" s="155">
        <v>18</v>
      </c>
      <c r="C8270" s="153">
        <v>149.44839400000001</v>
      </c>
    </row>
    <row r="8271" spans="1:3" x14ac:dyDescent="0.3">
      <c r="A8271" s="156">
        <v>41983.791666646655</v>
      </c>
      <c r="B8271" s="155">
        <v>19</v>
      </c>
      <c r="C8271" s="153">
        <v>142.790403</v>
      </c>
    </row>
    <row r="8272" spans="1:3" x14ac:dyDescent="0.3">
      <c r="A8272" s="156">
        <v>41983.83333331332</v>
      </c>
      <c r="B8272" s="155">
        <v>20</v>
      </c>
      <c r="C8272" s="153">
        <v>138.93315699999999</v>
      </c>
    </row>
    <row r="8273" spans="1:3" x14ac:dyDescent="0.3">
      <c r="A8273" s="156">
        <v>41983.874999979984</v>
      </c>
      <c r="B8273" s="155">
        <v>21</v>
      </c>
      <c r="C8273" s="153">
        <v>138.73166599999999</v>
      </c>
    </row>
    <row r="8274" spans="1:3" x14ac:dyDescent="0.3">
      <c r="A8274" s="156">
        <v>41983.916666646648</v>
      </c>
      <c r="B8274" s="155">
        <v>22</v>
      </c>
      <c r="C8274" s="153">
        <v>137.38412700000001</v>
      </c>
    </row>
    <row r="8275" spans="1:3" x14ac:dyDescent="0.3">
      <c r="A8275" s="156">
        <v>41983.958333313312</v>
      </c>
      <c r="B8275" s="155">
        <v>23</v>
      </c>
      <c r="C8275" s="153">
        <v>137.53981199999998</v>
      </c>
    </row>
    <row r="8276" spans="1:3" x14ac:dyDescent="0.3">
      <c r="A8276" s="156">
        <v>41983.958333313312</v>
      </c>
      <c r="B8276" s="155">
        <v>24</v>
      </c>
      <c r="C8276" s="153">
        <v>135.346473</v>
      </c>
    </row>
    <row r="8277" spans="1:3" x14ac:dyDescent="0.3">
      <c r="A8277" s="156">
        <v>41984.041666646641</v>
      </c>
      <c r="B8277" s="155">
        <v>1</v>
      </c>
      <c r="C8277" s="153">
        <v>131.453731</v>
      </c>
    </row>
    <row r="8278" spans="1:3" x14ac:dyDescent="0.3">
      <c r="A8278" s="156">
        <v>41984.083333313305</v>
      </c>
      <c r="B8278" s="155">
        <v>2</v>
      </c>
      <c r="C8278" s="153">
        <v>127.75841499999999</v>
      </c>
    </row>
    <row r="8279" spans="1:3" x14ac:dyDescent="0.3">
      <c r="A8279" s="156">
        <v>41984.124999979969</v>
      </c>
      <c r="B8279" s="155">
        <v>3</v>
      </c>
      <c r="C8279" s="153">
        <v>125.35701499999999</v>
      </c>
    </row>
    <row r="8280" spans="1:3" x14ac:dyDescent="0.3">
      <c r="A8280" s="156">
        <v>41984.166666646634</v>
      </c>
      <c r="B8280" s="155">
        <v>4</v>
      </c>
      <c r="C8280" s="153">
        <v>125.171419</v>
      </c>
    </row>
    <row r="8281" spans="1:3" x14ac:dyDescent="0.3">
      <c r="A8281" s="156">
        <v>41984.208333313298</v>
      </c>
      <c r="B8281" s="155">
        <v>5</v>
      </c>
      <c r="C8281" s="153">
        <v>130.71371400000001</v>
      </c>
    </row>
    <row r="8282" spans="1:3" x14ac:dyDescent="0.3">
      <c r="A8282" s="156">
        <v>41984.249999979962</v>
      </c>
      <c r="B8282" s="155">
        <v>6</v>
      </c>
      <c r="C8282" s="153">
        <v>141.66126199999997</v>
      </c>
    </row>
    <row r="8283" spans="1:3" x14ac:dyDescent="0.3">
      <c r="A8283" s="156">
        <v>41984.291666646626</v>
      </c>
      <c r="B8283" s="155">
        <v>7</v>
      </c>
      <c r="C8283" s="153">
        <v>155.81377699999999</v>
      </c>
    </row>
    <row r="8284" spans="1:3" x14ac:dyDescent="0.3">
      <c r="A8284" s="156">
        <v>41984.33333331329</v>
      </c>
      <c r="B8284" s="155">
        <v>8</v>
      </c>
      <c r="C8284" s="153">
        <v>163.108992</v>
      </c>
    </row>
    <row r="8285" spans="1:3" x14ac:dyDescent="0.3">
      <c r="A8285" s="156">
        <v>41984.374999979955</v>
      </c>
      <c r="B8285" s="155">
        <v>9</v>
      </c>
      <c r="C8285" s="153">
        <v>167.450354</v>
      </c>
    </row>
    <row r="8286" spans="1:3" x14ac:dyDescent="0.3">
      <c r="A8286" s="156">
        <v>41984.416666646619</v>
      </c>
      <c r="B8286" s="155">
        <v>10</v>
      </c>
      <c r="C8286" s="153">
        <v>171.49122500000001</v>
      </c>
    </row>
    <row r="8287" spans="1:3" x14ac:dyDescent="0.3">
      <c r="A8287" s="156">
        <v>41984.458333313283</v>
      </c>
      <c r="B8287" s="155">
        <v>11</v>
      </c>
      <c r="C8287" s="153">
        <v>171.32470599999999</v>
      </c>
    </row>
    <row r="8288" spans="1:3" x14ac:dyDescent="0.3">
      <c r="A8288" s="156">
        <v>41984.499999979947</v>
      </c>
      <c r="B8288" s="155">
        <v>12</v>
      </c>
      <c r="C8288" s="153">
        <v>170.107833</v>
      </c>
    </row>
    <row r="8289" spans="1:3" x14ac:dyDescent="0.3">
      <c r="A8289" s="156">
        <v>41984.541666646612</v>
      </c>
      <c r="B8289" s="155">
        <v>13</v>
      </c>
      <c r="C8289" s="153">
        <v>168.22020499999999</v>
      </c>
    </row>
    <row r="8290" spans="1:3" x14ac:dyDescent="0.3">
      <c r="A8290" s="156">
        <v>41984.583333313276</v>
      </c>
      <c r="B8290" s="155">
        <v>14</v>
      </c>
      <c r="C8290" s="153">
        <v>169.407385</v>
      </c>
    </row>
    <row r="8291" spans="1:3" x14ac:dyDescent="0.3">
      <c r="A8291" s="156">
        <v>41984.62499997994</v>
      </c>
      <c r="B8291" s="155">
        <v>15</v>
      </c>
      <c r="C8291" s="153">
        <v>163.38780399999999</v>
      </c>
    </row>
    <row r="8292" spans="1:3" x14ac:dyDescent="0.3">
      <c r="A8292" s="156">
        <v>41984.666666646604</v>
      </c>
      <c r="B8292" s="155">
        <v>16</v>
      </c>
      <c r="C8292" s="153">
        <v>160.44848900000002</v>
      </c>
    </row>
    <row r="8293" spans="1:3" x14ac:dyDescent="0.3">
      <c r="A8293" s="156">
        <v>41984.708333313269</v>
      </c>
      <c r="B8293" s="155">
        <v>17</v>
      </c>
      <c r="C8293" s="153">
        <v>154.20731200000003</v>
      </c>
    </row>
    <row r="8294" spans="1:3" x14ac:dyDescent="0.3">
      <c r="A8294" s="156">
        <v>41984.749999979933</v>
      </c>
      <c r="B8294" s="155">
        <v>18</v>
      </c>
      <c r="C8294" s="153">
        <v>147.29383299999998</v>
      </c>
    </row>
    <row r="8295" spans="1:3" x14ac:dyDescent="0.3">
      <c r="A8295" s="156">
        <v>41984.791666646597</v>
      </c>
      <c r="B8295" s="155">
        <v>19</v>
      </c>
      <c r="C8295" s="153">
        <v>141.03767199999999</v>
      </c>
    </row>
    <row r="8296" spans="1:3" x14ac:dyDescent="0.3">
      <c r="A8296" s="156">
        <v>41984.833333313261</v>
      </c>
      <c r="B8296" s="155">
        <v>20</v>
      </c>
      <c r="C8296" s="153">
        <v>139.20260300000001</v>
      </c>
    </row>
    <row r="8297" spans="1:3" x14ac:dyDescent="0.3">
      <c r="A8297" s="156">
        <v>41984.874999979926</v>
      </c>
      <c r="B8297" s="155">
        <v>21</v>
      </c>
      <c r="C8297" s="153">
        <v>138.60039499999999</v>
      </c>
    </row>
    <row r="8298" spans="1:3" x14ac:dyDescent="0.3">
      <c r="A8298" s="156">
        <v>41984.91666664659</v>
      </c>
      <c r="B8298" s="155">
        <v>22</v>
      </c>
      <c r="C8298" s="153">
        <v>137.42514199999999</v>
      </c>
    </row>
    <row r="8299" spans="1:3" x14ac:dyDescent="0.3">
      <c r="A8299" s="156">
        <v>41984.958333313254</v>
      </c>
      <c r="B8299" s="155">
        <v>23</v>
      </c>
      <c r="C8299" s="153">
        <v>138.121925</v>
      </c>
    </row>
    <row r="8300" spans="1:3" x14ac:dyDescent="0.3">
      <c r="A8300" s="156">
        <v>41984.958333313254</v>
      </c>
      <c r="B8300" s="155">
        <v>24</v>
      </c>
      <c r="C8300" s="153">
        <v>135.76186000000001</v>
      </c>
    </row>
    <row r="8301" spans="1:3" x14ac:dyDescent="0.3">
      <c r="A8301" s="156">
        <v>41985.041666646583</v>
      </c>
      <c r="B8301" s="155">
        <v>1</v>
      </c>
      <c r="C8301" s="153">
        <v>130.77322900000001</v>
      </c>
    </row>
    <row r="8302" spans="1:3" x14ac:dyDescent="0.3">
      <c r="A8302" s="156">
        <v>41985.083333313247</v>
      </c>
      <c r="B8302" s="155">
        <v>2</v>
      </c>
      <c r="C8302" s="153">
        <v>128.22308000000001</v>
      </c>
    </row>
    <row r="8303" spans="1:3" x14ac:dyDescent="0.3">
      <c r="A8303" s="156">
        <v>41985.124999979911</v>
      </c>
      <c r="B8303" s="155">
        <v>3</v>
      </c>
      <c r="C8303" s="153">
        <v>126.32023099999999</v>
      </c>
    </row>
    <row r="8304" spans="1:3" x14ac:dyDescent="0.3">
      <c r="A8304" s="156">
        <v>41985.166666646575</v>
      </c>
      <c r="B8304" s="155">
        <v>4</v>
      </c>
      <c r="C8304" s="153">
        <v>122.988861</v>
      </c>
    </row>
    <row r="8305" spans="1:3" x14ac:dyDescent="0.3">
      <c r="A8305" s="156">
        <v>41985.20833331324</v>
      </c>
      <c r="B8305" s="155">
        <v>5</v>
      </c>
      <c r="C8305" s="153">
        <v>123.41028900000001</v>
      </c>
    </row>
    <row r="8306" spans="1:3" x14ac:dyDescent="0.3">
      <c r="A8306" s="156">
        <v>41985.249999979904</v>
      </c>
      <c r="B8306" s="155">
        <v>6</v>
      </c>
      <c r="C8306" s="153">
        <v>136.031766</v>
      </c>
    </row>
    <row r="8307" spans="1:3" x14ac:dyDescent="0.3">
      <c r="A8307" s="156">
        <v>41985.291666646568</v>
      </c>
      <c r="B8307" s="155">
        <v>7</v>
      </c>
      <c r="C8307" s="153">
        <v>150.75725999999997</v>
      </c>
    </row>
    <row r="8308" spans="1:3" x14ac:dyDescent="0.3">
      <c r="A8308" s="156">
        <v>41985.333333313232</v>
      </c>
      <c r="B8308" s="155">
        <v>8</v>
      </c>
      <c r="C8308" s="153">
        <v>159.30590199999997</v>
      </c>
    </row>
    <row r="8309" spans="1:3" x14ac:dyDescent="0.3">
      <c r="A8309" s="156">
        <v>41985.374999979897</v>
      </c>
      <c r="B8309" s="155">
        <v>9</v>
      </c>
      <c r="C8309" s="153">
        <v>163.05358100000001</v>
      </c>
    </row>
    <row r="8310" spans="1:3" x14ac:dyDescent="0.3">
      <c r="A8310" s="156">
        <v>41985.416666646561</v>
      </c>
      <c r="B8310" s="155">
        <v>10</v>
      </c>
      <c r="C8310" s="153">
        <v>165.914637</v>
      </c>
    </row>
    <row r="8311" spans="1:3" x14ac:dyDescent="0.3">
      <c r="A8311" s="156">
        <v>41985.458333313225</v>
      </c>
      <c r="B8311" s="155">
        <v>11</v>
      </c>
      <c r="C8311" s="153">
        <v>165.20750600000002</v>
      </c>
    </row>
    <row r="8312" spans="1:3" x14ac:dyDescent="0.3">
      <c r="A8312" s="156">
        <v>41985.499999979889</v>
      </c>
      <c r="B8312" s="155">
        <v>12</v>
      </c>
      <c r="C8312" s="153">
        <v>164.82134000000002</v>
      </c>
    </row>
    <row r="8313" spans="1:3" x14ac:dyDescent="0.3">
      <c r="A8313" s="156">
        <v>41985.541666646553</v>
      </c>
      <c r="B8313" s="155">
        <v>13</v>
      </c>
      <c r="C8313" s="153">
        <v>162.68925300000001</v>
      </c>
    </row>
    <row r="8314" spans="1:3" x14ac:dyDescent="0.3">
      <c r="A8314" s="156">
        <v>41985.583333313218</v>
      </c>
      <c r="B8314" s="155">
        <v>14</v>
      </c>
      <c r="C8314" s="153">
        <v>160.28677000000002</v>
      </c>
    </row>
    <row r="8315" spans="1:3" x14ac:dyDescent="0.3">
      <c r="A8315" s="156">
        <v>41985.624999979882</v>
      </c>
      <c r="B8315" s="155">
        <v>15</v>
      </c>
      <c r="C8315" s="153">
        <v>157.00777699999998</v>
      </c>
    </row>
    <row r="8316" spans="1:3" x14ac:dyDescent="0.3">
      <c r="A8316" s="156">
        <v>41985.666666646546</v>
      </c>
      <c r="B8316" s="155">
        <v>16</v>
      </c>
      <c r="C8316" s="153">
        <v>154.25104300000001</v>
      </c>
    </row>
    <row r="8317" spans="1:3" x14ac:dyDescent="0.3">
      <c r="A8317" s="156">
        <v>41985.70833331321</v>
      </c>
      <c r="B8317" s="155">
        <v>17</v>
      </c>
      <c r="C8317" s="153">
        <v>148.58911799999998</v>
      </c>
    </row>
    <row r="8318" spans="1:3" x14ac:dyDescent="0.3">
      <c r="A8318" s="156">
        <v>41985.749999979875</v>
      </c>
      <c r="B8318" s="155">
        <v>18</v>
      </c>
      <c r="C8318" s="153">
        <v>142.42369300000001</v>
      </c>
    </row>
    <row r="8319" spans="1:3" x14ac:dyDescent="0.3">
      <c r="A8319" s="156">
        <v>41985.791666646539</v>
      </c>
      <c r="B8319" s="155">
        <v>19</v>
      </c>
      <c r="C8319" s="153">
        <v>136.95056899999997</v>
      </c>
    </row>
    <row r="8320" spans="1:3" x14ac:dyDescent="0.3">
      <c r="A8320" s="156">
        <v>41985.833333313203</v>
      </c>
      <c r="B8320" s="155">
        <v>20</v>
      </c>
      <c r="C8320" s="153">
        <v>132.625022</v>
      </c>
    </row>
    <row r="8321" spans="1:3" x14ac:dyDescent="0.3">
      <c r="A8321" s="156">
        <v>41985.874999979867</v>
      </c>
      <c r="B8321" s="155">
        <v>21</v>
      </c>
      <c r="C8321" s="153">
        <v>132.173385</v>
      </c>
    </row>
    <row r="8322" spans="1:3" x14ac:dyDescent="0.3">
      <c r="A8322" s="156">
        <v>41985.916666646532</v>
      </c>
      <c r="B8322" s="155">
        <v>22</v>
      </c>
      <c r="C8322" s="153">
        <v>129.75669099999999</v>
      </c>
    </row>
    <row r="8323" spans="1:3" x14ac:dyDescent="0.3">
      <c r="A8323" s="156">
        <v>41985.958333313196</v>
      </c>
      <c r="B8323" s="155">
        <v>23</v>
      </c>
      <c r="C8323" s="153">
        <v>129.12472500000001</v>
      </c>
    </row>
    <row r="8324" spans="1:3" x14ac:dyDescent="0.3">
      <c r="A8324" s="156">
        <v>41985.958333313196</v>
      </c>
      <c r="B8324" s="155">
        <v>24</v>
      </c>
      <c r="C8324" s="153">
        <v>126.971585</v>
      </c>
    </row>
    <row r="8325" spans="1:3" x14ac:dyDescent="0.3">
      <c r="A8325" s="156">
        <v>41986.041666646524</v>
      </c>
      <c r="B8325" s="155">
        <v>1</v>
      </c>
      <c r="C8325" s="153">
        <v>121.74604199999999</v>
      </c>
    </row>
    <row r="8326" spans="1:3" x14ac:dyDescent="0.3">
      <c r="A8326" s="156">
        <v>41986.083333313189</v>
      </c>
      <c r="B8326" s="155">
        <v>2</v>
      </c>
      <c r="C8326" s="153">
        <v>117.641603</v>
      </c>
    </row>
    <row r="8327" spans="1:3" x14ac:dyDescent="0.3">
      <c r="A8327" s="156">
        <v>41986.124999979853</v>
      </c>
      <c r="B8327" s="155">
        <v>3</v>
      </c>
      <c r="C8327" s="153">
        <v>115.083375</v>
      </c>
    </row>
    <row r="8328" spans="1:3" x14ac:dyDescent="0.3">
      <c r="A8328" s="156">
        <v>41986.166666646517</v>
      </c>
      <c r="B8328" s="155">
        <v>4</v>
      </c>
      <c r="C8328" s="153">
        <v>112.206856</v>
      </c>
    </row>
    <row r="8329" spans="1:3" x14ac:dyDescent="0.3">
      <c r="A8329" s="156">
        <v>41986.208333313181</v>
      </c>
      <c r="B8329" s="155">
        <v>5</v>
      </c>
      <c r="C8329" s="153">
        <v>113.266398</v>
      </c>
    </row>
    <row r="8330" spans="1:3" x14ac:dyDescent="0.3">
      <c r="A8330" s="156">
        <v>41986.249999979846</v>
      </c>
      <c r="B8330" s="155">
        <v>6</v>
      </c>
      <c r="C8330" s="153">
        <v>115.46791000000002</v>
      </c>
    </row>
    <row r="8331" spans="1:3" x14ac:dyDescent="0.3">
      <c r="A8331" s="156">
        <v>41986.29166664651</v>
      </c>
      <c r="B8331" s="155">
        <v>7</v>
      </c>
      <c r="C8331" s="153">
        <v>117.63090800000001</v>
      </c>
    </row>
    <row r="8332" spans="1:3" x14ac:dyDescent="0.3">
      <c r="A8332" s="156">
        <v>41986.333333313174</v>
      </c>
      <c r="B8332" s="155">
        <v>8</v>
      </c>
      <c r="C8332" s="153">
        <v>118.00679500000001</v>
      </c>
    </row>
    <row r="8333" spans="1:3" x14ac:dyDescent="0.3">
      <c r="A8333" s="156">
        <v>41986.374999979838</v>
      </c>
      <c r="B8333" s="155">
        <v>9</v>
      </c>
      <c r="C8333" s="153">
        <v>119.490081</v>
      </c>
    </row>
    <row r="8334" spans="1:3" x14ac:dyDescent="0.3">
      <c r="A8334" s="156">
        <v>41986.416666646503</v>
      </c>
      <c r="B8334" s="155">
        <v>10</v>
      </c>
      <c r="C8334" s="153">
        <v>119.239885</v>
      </c>
    </row>
    <row r="8335" spans="1:3" x14ac:dyDescent="0.3">
      <c r="A8335" s="156">
        <v>41986.458333313167</v>
      </c>
      <c r="B8335" s="155">
        <v>11</v>
      </c>
      <c r="C8335" s="153">
        <v>119.673548</v>
      </c>
    </row>
    <row r="8336" spans="1:3" x14ac:dyDescent="0.3">
      <c r="A8336" s="156">
        <v>41986.499999979831</v>
      </c>
      <c r="B8336" s="155">
        <v>12</v>
      </c>
      <c r="C8336" s="153">
        <v>117.875845</v>
      </c>
    </row>
    <row r="8337" spans="1:3" x14ac:dyDescent="0.3">
      <c r="A8337" s="156">
        <v>41986.541666646495</v>
      </c>
      <c r="B8337" s="155">
        <v>13</v>
      </c>
      <c r="C8337" s="153">
        <v>115.62807500000001</v>
      </c>
    </row>
    <row r="8338" spans="1:3" x14ac:dyDescent="0.3">
      <c r="A8338" s="156">
        <v>41986.58333331316</v>
      </c>
      <c r="B8338" s="155">
        <v>14</v>
      </c>
      <c r="C8338" s="153">
        <v>115.19187500000002</v>
      </c>
    </row>
    <row r="8339" spans="1:3" x14ac:dyDescent="0.3">
      <c r="A8339" s="156">
        <v>41986.624999979824</v>
      </c>
      <c r="B8339" s="155">
        <v>15</v>
      </c>
      <c r="C8339" s="153">
        <v>114.382351</v>
      </c>
    </row>
    <row r="8340" spans="1:3" x14ac:dyDescent="0.3">
      <c r="A8340" s="156">
        <v>41986.666666646488</v>
      </c>
      <c r="B8340" s="155">
        <v>16</v>
      </c>
      <c r="C8340" s="153">
        <v>112.93983399999999</v>
      </c>
    </row>
    <row r="8341" spans="1:3" x14ac:dyDescent="0.3">
      <c r="A8341" s="156">
        <v>41986.708333313152</v>
      </c>
      <c r="B8341" s="155">
        <v>17</v>
      </c>
      <c r="C8341" s="153">
        <v>109.932181</v>
      </c>
    </row>
    <row r="8342" spans="1:3" x14ac:dyDescent="0.3">
      <c r="A8342" s="156">
        <v>41986.749999979816</v>
      </c>
      <c r="B8342" s="155">
        <v>18</v>
      </c>
      <c r="C8342" s="153">
        <v>109.78672999999999</v>
      </c>
    </row>
    <row r="8343" spans="1:3" x14ac:dyDescent="0.3">
      <c r="A8343" s="156">
        <v>41986.791666646481</v>
      </c>
      <c r="B8343" s="155">
        <v>19</v>
      </c>
      <c r="C8343" s="153">
        <v>108.011269</v>
      </c>
    </row>
    <row r="8344" spans="1:3" x14ac:dyDescent="0.3">
      <c r="A8344" s="156">
        <v>41986.833333313145</v>
      </c>
      <c r="B8344" s="155">
        <v>20</v>
      </c>
      <c r="C8344" s="153">
        <v>107.81248800000002</v>
      </c>
    </row>
    <row r="8345" spans="1:3" x14ac:dyDescent="0.3">
      <c r="A8345" s="156">
        <v>41986.874999979809</v>
      </c>
      <c r="B8345" s="155">
        <v>21</v>
      </c>
      <c r="C8345" s="153">
        <v>106.08431200000001</v>
      </c>
    </row>
    <row r="8346" spans="1:3" x14ac:dyDescent="0.3">
      <c r="A8346" s="156">
        <v>41986.916666646473</v>
      </c>
      <c r="B8346" s="155">
        <v>22</v>
      </c>
      <c r="C8346" s="153">
        <v>104.74161799999999</v>
      </c>
    </row>
    <row r="8347" spans="1:3" x14ac:dyDescent="0.3">
      <c r="A8347" s="156">
        <v>41986.958333313138</v>
      </c>
      <c r="B8347" s="155">
        <v>23</v>
      </c>
      <c r="C8347" s="153">
        <v>103.40969999999999</v>
      </c>
    </row>
    <row r="8348" spans="1:3" x14ac:dyDescent="0.3">
      <c r="A8348" s="156">
        <v>41986.958333313138</v>
      </c>
      <c r="B8348" s="155">
        <v>24</v>
      </c>
      <c r="C8348" s="153">
        <v>102.302547</v>
      </c>
    </row>
    <row r="8349" spans="1:3" x14ac:dyDescent="0.3">
      <c r="A8349" s="156">
        <v>41987.041666646466</v>
      </c>
      <c r="B8349" s="155">
        <v>1</v>
      </c>
      <c r="C8349" s="153">
        <v>87.327493000000004</v>
      </c>
    </row>
    <row r="8350" spans="1:3" x14ac:dyDescent="0.3">
      <c r="A8350" s="156">
        <v>41987.08333331313</v>
      </c>
      <c r="B8350" s="155">
        <v>2</v>
      </c>
      <c r="C8350" s="153">
        <v>83.893833000000001</v>
      </c>
    </row>
    <row r="8351" spans="1:3" x14ac:dyDescent="0.3">
      <c r="A8351" s="156">
        <v>41987.124999979795</v>
      </c>
      <c r="B8351" s="155">
        <v>3</v>
      </c>
      <c r="C8351" s="153">
        <v>85.336298999999997</v>
      </c>
    </row>
    <row r="8352" spans="1:3" x14ac:dyDescent="0.3">
      <c r="A8352" s="156">
        <v>41987.166666646459</v>
      </c>
      <c r="B8352" s="155">
        <v>4</v>
      </c>
      <c r="C8352" s="153">
        <v>86.553489999999996</v>
      </c>
    </row>
    <row r="8353" spans="1:3" x14ac:dyDescent="0.3">
      <c r="A8353" s="156">
        <v>41987.208333313123</v>
      </c>
      <c r="B8353" s="155">
        <v>5</v>
      </c>
      <c r="C8353" s="153">
        <v>87.747687000000013</v>
      </c>
    </row>
    <row r="8354" spans="1:3" x14ac:dyDescent="0.3">
      <c r="A8354" s="156">
        <v>41987.249999979787</v>
      </c>
      <c r="B8354" s="155">
        <v>6</v>
      </c>
      <c r="C8354" s="153">
        <v>86.449330000000003</v>
      </c>
    </row>
    <row r="8355" spans="1:3" x14ac:dyDescent="0.3">
      <c r="A8355" s="156">
        <v>41987.291666646452</v>
      </c>
      <c r="B8355" s="155">
        <v>7</v>
      </c>
      <c r="C8355" s="153">
        <v>86.501474000000002</v>
      </c>
    </row>
    <row r="8356" spans="1:3" x14ac:dyDescent="0.3">
      <c r="A8356" s="156">
        <v>41987.333333313116</v>
      </c>
      <c r="B8356" s="155">
        <v>8</v>
      </c>
      <c r="C8356" s="153">
        <v>85.076171000000002</v>
      </c>
    </row>
    <row r="8357" spans="1:3" x14ac:dyDescent="0.3">
      <c r="A8357" s="156">
        <v>41987.37499997978</v>
      </c>
      <c r="B8357" s="155">
        <v>9</v>
      </c>
      <c r="C8357" s="153">
        <v>85.259473999999997</v>
      </c>
    </row>
    <row r="8358" spans="1:3" x14ac:dyDescent="0.3">
      <c r="A8358" s="156">
        <v>41987.416666646444</v>
      </c>
      <c r="B8358" s="155">
        <v>10</v>
      </c>
      <c r="C8358" s="153">
        <v>89.14364599999999</v>
      </c>
    </row>
    <row r="8359" spans="1:3" x14ac:dyDescent="0.3">
      <c r="A8359" s="156">
        <v>41987.458333313109</v>
      </c>
      <c r="B8359" s="155">
        <v>11</v>
      </c>
      <c r="C8359" s="153">
        <v>95.480432999999991</v>
      </c>
    </row>
    <row r="8360" spans="1:3" x14ac:dyDescent="0.3">
      <c r="A8360" s="156">
        <v>41987.499999979773</v>
      </c>
      <c r="B8360" s="155">
        <v>12</v>
      </c>
      <c r="C8360" s="153">
        <v>95.269140000000007</v>
      </c>
    </row>
    <row r="8361" spans="1:3" x14ac:dyDescent="0.3">
      <c r="A8361" s="156">
        <v>41987.541666646437</v>
      </c>
      <c r="B8361" s="155">
        <v>13</v>
      </c>
      <c r="C8361" s="153">
        <v>95.400064</v>
      </c>
    </row>
    <row r="8362" spans="1:3" x14ac:dyDescent="0.3">
      <c r="A8362" s="156">
        <v>41987.583333313101</v>
      </c>
      <c r="B8362" s="155">
        <v>14</v>
      </c>
      <c r="C8362" s="153">
        <v>95.506079</v>
      </c>
    </row>
    <row r="8363" spans="1:3" x14ac:dyDescent="0.3">
      <c r="A8363" s="156">
        <v>41987.624999979766</v>
      </c>
      <c r="B8363" s="155">
        <v>15</v>
      </c>
      <c r="C8363" s="153">
        <v>95.200768999999994</v>
      </c>
    </row>
    <row r="8364" spans="1:3" x14ac:dyDescent="0.3">
      <c r="A8364" s="156">
        <v>41987.66666664643</v>
      </c>
      <c r="B8364" s="155">
        <v>16</v>
      </c>
      <c r="C8364" s="153">
        <v>95.211484999999996</v>
      </c>
    </row>
    <row r="8365" spans="1:3" x14ac:dyDescent="0.3">
      <c r="A8365" s="156">
        <v>41987.708333313094</v>
      </c>
      <c r="B8365" s="155">
        <v>17</v>
      </c>
      <c r="C8365" s="153">
        <v>95.004209000000003</v>
      </c>
    </row>
    <row r="8366" spans="1:3" x14ac:dyDescent="0.3">
      <c r="A8366" s="156">
        <v>41987.749999979758</v>
      </c>
      <c r="B8366" s="155">
        <v>18</v>
      </c>
      <c r="C8366" s="153">
        <v>97.560907999999998</v>
      </c>
    </row>
    <row r="8367" spans="1:3" x14ac:dyDescent="0.3">
      <c r="A8367" s="156">
        <v>41987.791666646423</v>
      </c>
      <c r="B8367" s="155">
        <v>19</v>
      </c>
      <c r="C8367" s="153">
        <v>97.599879999999999</v>
      </c>
    </row>
    <row r="8368" spans="1:3" x14ac:dyDescent="0.3">
      <c r="A8368" s="156">
        <v>41987.833333313087</v>
      </c>
      <c r="B8368" s="155">
        <v>20</v>
      </c>
      <c r="C8368" s="153">
        <v>98.213446000000005</v>
      </c>
    </row>
    <row r="8369" spans="1:3" x14ac:dyDescent="0.3">
      <c r="A8369" s="156">
        <v>41987.874999979751</v>
      </c>
      <c r="B8369" s="155">
        <v>21</v>
      </c>
      <c r="C8369" s="153">
        <v>97.15078299999999</v>
      </c>
    </row>
    <row r="8370" spans="1:3" x14ac:dyDescent="0.3">
      <c r="A8370" s="156">
        <v>41987.916666646415</v>
      </c>
      <c r="B8370" s="155">
        <v>22</v>
      </c>
      <c r="C8370" s="153">
        <v>96.928006999999994</v>
      </c>
    </row>
    <row r="8371" spans="1:3" x14ac:dyDescent="0.3">
      <c r="A8371" s="156">
        <v>41987.958333313079</v>
      </c>
      <c r="B8371" s="155">
        <v>23</v>
      </c>
      <c r="C8371" s="153">
        <v>98.067377999999991</v>
      </c>
    </row>
    <row r="8372" spans="1:3" x14ac:dyDescent="0.3">
      <c r="A8372" s="156">
        <v>41987.958333313079</v>
      </c>
      <c r="B8372" s="155">
        <v>24</v>
      </c>
      <c r="C8372" s="153">
        <v>99.243857000000006</v>
      </c>
    </row>
    <row r="8373" spans="1:3" x14ac:dyDescent="0.3">
      <c r="A8373" s="156">
        <v>41988.041666646408</v>
      </c>
      <c r="B8373" s="155">
        <v>1</v>
      </c>
      <c r="C8373" s="153">
        <v>100.110629</v>
      </c>
    </row>
    <row r="8374" spans="1:3" x14ac:dyDescent="0.3">
      <c r="A8374" s="156">
        <v>41988.083333313072</v>
      </c>
      <c r="B8374" s="155">
        <v>2</v>
      </c>
      <c r="C8374" s="153">
        <v>100.414214</v>
      </c>
    </row>
    <row r="8375" spans="1:3" x14ac:dyDescent="0.3">
      <c r="A8375" s="156">
        <v>41988.124999979736</v>
      </c>
      <c r="B8375" s="155">
        <v>3</v>
      </c>
      <c r="C8375" s="153">
        <v>101.272744</v>
      </c>
    </row>
    <row r="8376" spans="1:3" x14ac:dyDescent="0.3">
      <c r="A8376" s="156">
        <v>41988.166666646401</v>
      </c>
      <c r="B8376" s="155">
        <v>4</v>
      </c>
      <c r="C8376" s="153">
        <v>104.321426</v>
      </c>
    </row>
    <row r="8377" spans="1:3" x14ac:dyDescent="0.3">
      <c r="A8377" s="156">
        <v>41988.208333313065</v>
      </c>
      <c r="B8377" s="155">
        <v>5</v>
      </c>
      <c r="C8377" s="153">
        <v>111.133763</v>
      </c>
    </row>
    <row r="8378" spans="1:3" x14ac:dyDescent="0.3">
      <c r="A8378" s="156">
        <v>41988.249999979729</v>
      </c>
      <c r="B8378" s="155">
        <v>6</v>
      </c>
      <c r="C8378" s="153">
        <v>121.809174</v>
      </c>
    </row>
    <row r="8379" spans="1:3" x14ac:dyDescent="0.3">
      <c r="A8379" s="156">
        <v>41988.291666646393</v>
      </c>
      <c r="B8379" s="155">
        <v>7</v>
      </c>
      <c r="C8379" s="153">
        <v>137.89445699999999</v>
      </c>
    </row>
    <row r="8380" spans="1:3" x14ac:dyDescent="0.3">
      <c r="A8380" s="156">
        <v>41988.333333313058</v>
      </c>
      <c r="B8380" s="155">
        <v>8</v>
      </c>
      <c r="C8380" s="153">
        <v>150.06935900000002</v>
      </c>
    </row>
    <row r="8381" spans="1:3" x14ac:dyDescent="0.3">
      <c r="A8381" s="156">
        <v>41988.374999979722</v>
      </c>
      <c r="B8381" s="155">
        <v>9</v>
      </c>
      <c r="C8381" s="153">
        <v>158.57122599999997</v>
      </c>
    </row>
    <row r="8382" spans="1:3" x14ac:dyDescent="0.3">
      <c r="A8382" s="156">
        <v>41988.416666646386</v>
      </c>
      <c r="B8382" s="155">
        <v>10</v>
      </c>
      <c r="C8382" s="153">
        <v>161.927843</v>
      </c>
    </row>
    <row r="8383" spans="1:3" x14ac:dyDescent="0.3">
      <c r="A8383" s="156">
        <v>41988.45833331305</v>
      </c>
      <c r="B8383" s="155">
        <v>11</v>
      </c>
      <c r="C8383" s="153">
        <v>163.34213499999998</v>
      </c>
    </row>
    <row r="8384" spans="1:3" x14ac:dyDescent="0.3">
      <c r="A8384" s="156">
        <v>41988.499999979715</v>
      </c>
      <c r="B8384" s="155">
        <v>12</v>
      </c>
      <c r="C8384" s="153">
        <v>165.42864500000002</v>
      </c>
    </row>
    <row r="8385" spans="1:3" x14ac:dyDescent="0.3">
      <c r="A8385" s="156">
        <v>41988.541666646379</v>
      </c>
      <c r="B8385" s="155">
        <v>13</v>
      </c>
      <c r="C8385" s="153">
        <v>163.44722400000001</v>
      </c>
    </row>
    <row r="8386" spans="1:3" x14ac:dyDescent="0.3">
      <c r="A8386" s="156">
        <v>41988.583333313043</v>
      </c>
      <c r="B8386" s="155">
        <v>14</v>
      </c>
      <c r="C8386" s="153">
        <v>163.99616700000001</v>
      </c>
    </row>
    <row r="8387" spans="1:3" x14ac:dyDescent="0.3">
      <c r="A8387" s="156">
        <v>41988.624999979707</v>
      </c>
      <c r="B8387" s="155">
        <v>15</v>
      </c>
      <c r="C8387" s="153">
        <v>161.89925300000002</v>
      </c>
    </row>
    <row r="8388" spans="1:3" x14ac:dyDescent="0.3">
      <c r="A8388" s="156">
        <v>41988.666666646372</v>
      </c>
      <c r="B8388" s="155">
        <v>16</v>
      </c>
      <c r="C8388" s="153">
        <v>159.94283000000001</v>
      </c>
    </row>
    <row r="8389" spans="1:3" x14ac:dyDescent="0.3">
      <c r="A8389" s="156">
        <v>41988.708333313036</v>
      </c>
      <c r="B8389" s="155">
        <v>17</v>
      </c>
      <c r="C8389" s="153">
        <v>153.304993</v>
      </c>
    </row>
    <row r="8390" spans="1:3" x14ac:dyDescent="0.3">
      <c r="A8390" s="156">
        <v>41988.7499999797</v>
      </c>
      <c r="B8390" s="155">
        <v>18</v>
      </c>
      <c r="C8390" s="153">
        <v>146.38804400000001</v>
      </c>
    </row>
    <row r="8391" spans="1:3" x14ac:dyDescent="0.3">
      <c r="A8391" s="156">
        <v>41988.791666646364</v>
      </c>
      <c r="B8391" s="155">
        <v>19</v>
      </c>
      <c r="C8391" s="153">
        <v>139.80947599999999</v>
      </c>
    </row>
    <row r="8392" spans="1:3" x14ac:dyDescent="0.3">
      <c r="A8392" s="156">
        <v>41988.833333313029</v>
      </c>
      <c r="B8392" s="155">
        <v>20</v>
      </c>
      <c r="C8392" s="153">
        <v>135.68202500000001</v>
      </c>
    </row>
    <row r="8393" spans="1:3" x14ac:dyDescent="0.3">
      <c r="A8393" s="156">
        <v>41988.874999979693</v>
      </c>
      <c r="B8393" s="155">
        <v>21</v>
      </c>
      <c r="C8393" s="153">
        <v>136.065574</v>
      </c>
    </row>
    <row r="8394" spans="1:3" x14ac:dyDescent="0.3">
      <c r="A8394" s="156">
        <v>41988.916666646357</v>
      </c>
      <c r="B8394" s="155">
        <v>22</v>
      </c>
      <c r="C8394" s="153">
        <v>133.34544400000001</v>
      </c>
    </row>
    <row r="8395" spans="1:3" x14ac:dyDescent="0.3">
      <c r="A8395" s="156">
        <v>41988.958333313021</v>
      </c>
      <c r="B8395" s="155">
        <v>23</v>
      </c>
      <c r="C8395" s="153">
        <v>134.17481599999999</v>
      </c>
    </row>
    <row r="8396" spans="1:3" x14ac:dyDescent="0.3">
      <c r="A8396" s="156">
        <v>41988.958333313021</v>
      </c>
      <c r="B8396" s="155">
        <v>24</v>
      </c>
      <c r="C8396" s="153">
        <v>133.19350100000003</v>
      </c>
    </row>
    <row r="8397" spans="1:3" x14ac:dyDescent="0.3">
      <c r="A8397" s="156">
        <v>41989.04166664635</v>
      </c>
      <c r="B8397" s="155">
        <v>1</v>
      </c>
      <c r="C8397" s="153">
        <v>130.145973</v>
      </c>
    </row>
    <row r="8398" spans="1:3" x14ac:dyDescent="0.3">
      <c r="A8398" s="156">
        <v>41989.083333313014</v>
      </c>
      <c r="B8398" s="155">
        <v>2</v>
      </c>
      <c r="C8398" s="153">
        <v>128.19117900000001</v>
      </c>
    </row>
    <row r="8399" spans="1:3" x14ac:dyDescent="0.3">
      <c r="A8399" s="156">
        <v>41989.124999979678</v>
      </c>
      <c r="B8399" s="155">
        <v>3</v>
      </c>
      <c r="C8399" s="153">
        <v>126.12123199999999</v>
      </c>
    </row>
    <row r="8400" spans="1:3" x14ac:dyDescent="0.3">
      <c r="A8400" s="156">
        <v>41989.166666646342</v>
      </c>
      <c r="B8400" s="155">
        <v>4</v>
      </c>
      <c r="C8400" s="153">
        <v>124.229905</v>
      </c>
    </row>
    <row r="8401" spans="1:3" x14ac:dyDescent="0.3">
      <c r="A8401" s="156">
        <v>41989.208333313007</v>
      </c>
      <c r="B8401" s="155">
        <v>5</v>
      </c>
      <c r="C8401" s="153">
        <v>127.225425</v>
      </c>
    </row>
    <row r="8402" spans="1:3" x14ac:dyDescent="0.3">
      <c r="A8402" s="156">
        <v>41989.249999979671</v>
      </c>
      <c r="B8402" s="155">
        <v>6</v>
      </c>
      <c r="C8402" s="153">
        <v>135.73569000000001</v>
      </c>
    </row>
    <row r="8403" spans="1:3" x14ac:dyDescent="0.3">
      <c r="A8403" s="156">
        <v>41989.291666646335</v>
      </c>
      <c r="B8403" s="155">
        <v>7</v>
      </c>
      <c r="C8403" s="153">
        <v>148.52889999999999</v>
      </c>
    </row>
    <row r="8404" spans="1:3" x14ac:dyDescent="0.3">
      <c r="A8404" s="156">
        <v>41989.333333312999</v>
      </c>
      <c r="B8404" s="155">
        <v>8</v>
      </c>
      <c r="C8404" s="153">
        <v>156.23074799999998</v>
      </c>
    </row>
    <row r="8405" spans="1:3" x14ac:dyDescent="0.3">
      <c r="A8405" s="156">
        <v>41989.374999979664</v>
      </c>
      <c r="B8405" s="155">
        <v>9</v>
      </c>
      <c r="C8405" s="153">
        <v>159.37449000000001</v>
      </c>
    </row>
    <row r="8406" spans="1:3" x14ac:dyDescent="0.3">
      <c r="A8406" s="156">
        <v>41989.416666646328</v>
      </c>
      <c r="B8406" s="155">
        <v>10</v>
      </c>
      <c r="C8406" s="153">
        <v>163.87983099999997</v>
      </c>
    </row>
    <row r="8407" spans="1:3" x14ac:dyDescent="0.3">
      <c r="A8407" s="156">
        <v>41989.458333312992</v>
      </c>
      <c r="B8407" s="155">
        <v>11</v>
      </c>
      <c r="C8407" s="153">
        <v>164.58866</v>
      </c>
    </row>
    <row r="8408" spans="1:3" x14ac:dyDescent="0.3">
      <c r="A8408" s="156">
        <v>41989.499999979656</v>
      </c>
      <c r="B8408" s="155">
        <v>12</v>
      </c>
      <c r="C8408" s="153">
        <v>163.11558799999997</v>
      </c>
    </row>
    <row r="8409" spans="1:3" x14ac:dyDescent="0.3">
      <c r="A8409" s="156">
        <v>41989.541666646321</v>
      </c>
      <c r="B8409" s="155">
        <v>13</v>
      </c>
      <c r="C8409" s="153">
        <v>159.876969</v>
      </c>
    </row>
    <row r="8410" spans="1:3" x14ac:dyDescent="0.3">
      <c r="A8410" s="156">
        <v>41989.583333312985</v>
      </c>
      <c r="B8410" s="155">
        <v>14</v>
      </c>
      <c r="C8410" s="153">
        <v>161.66547499999999</v>
      </c>
    </row>
    <row r="8411" spans="1:3" x14ac:dyDescent="0.3">
      <c r="A8411" s="156">
        <v>41989.624999979649</v>
      </c>
      <c r="B8411" s="155">
        <v>15</v>
      </c>
      <c r="C8411" s="153">
        <v>157.50857300000001</v>
      </c>
    </row>
    <row r="8412" spans="1:3" x14ac:dyDescent="0.3">
      <c r="A8412" s="156">
        <v>41989.666666646313</v>
      </c>
      <c r="B8412" s="155">
        <v>16</v>
      </c>
      <c r="C8412" s="153">
        <v>154.168688</v>
      </c>
    </row>
    <row r="8413" spans="1:3" x14ac:dyDescent="0.3">
      <c r="A8413" s="156">
        <v>41989.708333312978</v>
      </c>
      <c r="B8413" s="155">
        <v>17</v>
      </c>
      <c r="C8413" s="153">
        <v>145.593943</v>
      </c>
    </row>
    <row r="8414" spans="1:3" x14ac:dyDescent="0.3">
      <c r="A8414" s="156">
        <v>41989.749999979642</v>
      </c>
      <c r="B8414" s="155">
        <v>18</v>
      </c>
      <c r="C8414" s="153">
        <v>138.519488</v>
      </c>
    </row>
    <row r="8415" spans="1:3" x14ac:dyDescent="0.3">
      <c r="A8415" s="156">
        <v>41989.791666646306</v>
      </c>
      <c r="B8415" s="155">
        <v>19</v>
      </c>
      <c r="C8415" s="153">
        <v>134.11495600000001</v>
      </c>
    </row>
    <row r="8416" spans="1:3" x14ac:dyDescent="0.3">
      <c r="A8416" s="156">
        <v>41989.83333331297</v>
      </c>
      <c r="B8416" s="155">
        <v>20</v>
      </c>
      <c r="C8416" s="153">
        <v>133.370915</v>
      </c>
    </row>
    <row r="8417" spans="1:3" x14ac:dyDescent="0.3">
      <c r="A8417" s="156">
        <v>41989.874999979635</v>
      </c>
      <c r="B8417" s="155">
        <v>21</v>
      </c>
      <c r="C8417" s="153">
        <v>134.15005500000001</v>
      </c>
    </row>
    <row r="8418" spans="1:3" x14ac:dyDescent="0.3">
      <c r="A8418" s="156">
        <v>41989.916666646299</v>
      </c>
      <c r="B8418" s="155">
        <v>22</v>
      </c>
      <c r="C8418" s="153">
        <v>134.113203</v>
      </c>
    </row>
    <row r="8419" spans="1:3" x14ac:dyDescent="0.3">
      <c r="A8419" s="156">
        <v>41989.958333312963</v>
      </c>
      <c r="B8419" s="155">
        <v>23</v>
      </c>
      <c r="C8419" s="153">
        <v>133.873582</v>
      </c>
    </row>
    <row r="8420" spans="1:3" x14ac:dyDescent="0.3">
      <c r="A8420" s="156">
        <v>41989.958333312963</v>
      </c>
      <c r="B8420" s="155">
        <v>24</v>
      </c>
      <c r="C8420" s="153">
        <v>133.15815800000001</v>
      </c>
    </row>
    <row r="8421" spans="1:3" x14ac:dyDescent="0.3">
      <c r="A8421" s="156">
        <v>41990.041666646292</v>
      </c>
      <c r="B8421" s="155">
        <v>1</v>
      </c>
      <c r="C8421" s="153">
        <v>127.65534100000002</v>
      </c>
    </row>
    <row r="8422" spans="1:3" x14ac:dyDescent="0.3">
      <c r="A8422" s="156">
        <v>41990.083333312956</v>
      </c>
      <c r="B8422" s="155">
        <v>2</v>
      </c>
      <c r="C8422" s="153">
        <v>124.509964</v>
      </c>
    </row>
    <row r="8423" spans="1:3" x14ac:dyDescent="0.3">
      <c r="A8423" s="156">
        <v>41990.12499997962</v>
      </c>
      <c r="B8423" s="155">
        <v>3</v>
      </c>
      <c r="C8423" s="153">
        <v>122.30845600000001</v>
      </c>
    </row>
    <row r="8424" spans="1:3" x14ac:dyDescent="0.3">
      <c r="A8424" s="156">
        <v>41990.166666646284</v>
      </c>
      <c r="B8424" s="155">
        <v>4</v>
      </c>
      <c r="C8424" s="153">
        <v>121.06640399999999</v>
      </c>
    </row>
    <row r="8425" spans="1:3" x14ac:dyDescent="0.3">
      <c r="A8425" s="156">
        <v>41990.208333312949</v>
      </c>
      <c r="B8425" s="155">
        <v>5</v>
      </c>
      <c r="C8425" s="153">
        <v>126.78692000000001</v>
      </c>
    </row>
    <row r="8426" spans="1:3" x14ac:dyDescent="0.3">
      <c r="A8426" s="156">
        <v>41990.249999979613</v>
      </c>
      <c r="B8426" s="155">
        <v>6</v>
      </c>
      <c r="C8426" s="153">
        <v>136.36694700000001</v>
      </c>
    </row>
    <row r="8427" spans="1:3" x14ac:dyDescent="0.3">
      <c r="A8427" s="156">
        <v>41990.291666646277</v>
      </c>
      <c r="B8427" s="155">
        <v>7</v>
      </c>
      <c r="C8427" s="153">
        <v>151.21246600000001</v>
      </c>
    </row>
    <row r="8428" spans="1:3" x14ac:dyDescent="0.3">
      <c r="A8428" s="156">
        <v>41990.333333312941</v>
      </c>
      <c r="B8428" s="155">
        <v>8</v>
      </c>
      <c r="C8428" s="153">
        <v>157.74131</v>
      </c>
    </row>
    <row r="8429" spans="1:3" x14ac:dyDescent="0.3">
      <c r="A8429" s="156">
        <v>41990.374999979605</v>
      </c>
      <c r="B8429" s="155">
        <v>9</v>
      </c>
      <c r="C8429" s="153">
        <v>160.43672599999999</v>
      </c>
    </row>
    <row r="8430" spans="1:3" x14ac:dyDescent="0.3">
      <c r="A8430" s="156">
        <v>41990.41666664627</v>
      </c>
      <c r="B8430" s="155">
        <v>10</v>
      </c>
      <c r="C8430" s="153">
        <v>162.34210899999999</v>
      </c>
    </row>
    <row r="8431" spans="1:3" x14ac:dyDescent="0.3">
      <c r="A8431" s="156">
        <v>41990.458333312934</v>
      </c>
      <c r="B8431" s="155">
        <v>11</v>
      </c>
      <c r="C8431" s="153">
        <v>161.99452899999997</v>
      </c>
    </row>
    <row r="8432" spans="1:3" x14ac:dyDescent="0.3">
      <c r="A8432" s="156">
        <v>41990.499999979598</v>
      </c>
      <c r="B8432" s="155">
        <v>12</v>
      </c>
      <c r="C8432" s="153">
        <v>163.36943600000001</v>
      </c>
    </row>
    <row r="8433" spans="1:3" x14ac:dyDescent="0.3">
      <c r="A8433" s="156">
        <v>41990.541666646262</v>
      </c>
      <c r="B8433" s="155">
        <v>13</v>
      </c>
      <c r="C8433" s="153">
        <v>161.620766</v>
      </c>
    </row>
    <row r="8434" spans="1:3" x14ac:dyDescent="0.3">
      <c r="A8434" s="156">
        <v>41990.583333312927</v>
      </c>
      <c r="B8434" s="155">
        <v>14</v>
      </c>
      <c r="C8434" s="153">
        <v>160.496509</v>
      </c>
    </row>
    <row r="8435" spans="1:3" x14ac:dyDescent="0.3">
      <c r="A8435" s="156">
        <v>41990.624999979591</v>
      </c>
      <c r="B8435" s="155">
        <v>15</v>
      </c>
      <c r="C8435" s="153">
        <v>154.71993499999999</v>
      </c>
    </row>
    <row r="8436" spans="1:3" x14ac:dyDescent="0.3">
      <c r="A8436" s="156">
        <v>41990.666666646255</v>
      </c>
      <c r="B8436" s="155">
        <v>16</v>
      </c>
      <c r="C8436" s="153">
        <v>151.249156</v>
      </c>
    </row>
    <row r="8437" spans="1:3" x14ac:dyDescent="0.3">
      <c r="A8437" s="156">
        <v>41990.708333312919</v>
      </c>
      <c r="B8437" s="155">
        <v>17</v>
      </c>
      <c r="C8437" s="153">
        <v>145.84510800000001</v>
      </c>
    </row>
    <row r="8438" spans="1:3" x14ac:dyDescent="0.3">
      <c r="A8438" s="156">
        <v>41990.749999979584</v>
      </c>
      <c r="B8438" s="155">
        <v>18</v>
      </c>
      <c r="C8438" s="153">
        <v>141.90549000000001</v>
      </c>
    </row>
    <row r="8439" spans="1:3" x14ac:dyDescent="0.3">
      <c r="A8439" s="156">
        <v>41990.791666646248</v>
      </c>
      <c r="B8439" s="155">
        <v>19</v>
      </c>
      <c r="C8439" s="153">
        <v>136.680553</v>
      </c>
    </row>
    <row r="8440" spans="1:3" x14ac:dyDescent="0.3">
      <c r="A8440" s="156">
        <v>41990.833333312912</v>
      </c>
      <c r="B8440" s="155">
        <v>20</v>
      </c>
      <c r="C8440" s="153">
        <v>132.964134</v>
      </c>
    </row>
    <row r="8441" spans="1:3" x14ac:dyDescent="0.3">
      <c r="A8441" s="156">
        <v>41990.874999979576</v>
      </c>
      <c r="B8441" s="155">
        <v>21</v>
      </c>
      <c r="C8441" s="153">
        <v>133.29705100000001</v>
      </c>
    </row>
    <row r="8442" spans="1:3" x14ac:dyDescent="0.3">
      <c r="A8442" s="156">
        <v>41990.916666646241</v>
      </c>
      <c r="B8442" s="155">
        <v>22</v>
      </c>
      <c r="C8442" s="153">
        <v>133.065057</v>
      </c>
    </row>
    <row r="8443" spans="1:3" x14ac:dyDescent="0.3">
      <c r="A8443" s="156">
        <v>41990.958333312905</v>
      </c>
      <c r="B8443" s="155">
        <v>23</v>
      </c>
      <c r="C8443" s="153">
        <v>132.325703</v>
      </c>
    </row>
    <row r="8444" spans="1:3" x14ac:dyDescent="0.3">
      <c r="A8444" s="156">
        <v>41990.958333312905</v>
      </c>
      <c r="B8444" s="155">
        <v>24</v>
      </c>
      <c r="C8444" s="153">
        <v>130.451977</v>
      </c>
    </row>
    <row r="8445" spans="1:3" x14ac:dyDescent="0.3">
      <c r="A8445" s="156">
        <v>41991.041666646233</v>
      </c>
      <c r="B8445" s="155">
        <v>1</v>
      </c>
      <c r="C8445" s="153">
        <v>125.817494</v>
      </c>
    </row>
    <row r="8446" spans="1:3" x14ac:dyDescent="0.3">
      <c r="A8446" s="156">
        <v>41991.083333312898</v>
      </c>
      <c r="B8446" s="155">
        <v>2</v>
      </c>
      <c r="C8446" s="153">
        <v>123.011261</v>
      </c>
    </row>
    <row r="8447" spans="1:3" x14ac:dyDescent="0.3">
      <c r="A8447" s="156">
        <v>41991.124999979562</v>
      </c>
      <c r="B8447" s="155">
        <v>3</v>
      </c>
      <c r="C8447" s="153">
        <v>121.780567</v>
      </c>
    </row>
    <row r="8448" spans="1:3" x14ac:dyDescent="0.3">
      <c r="A8448" s="156">
        <v>41991.166666646226</v>
      </c>
      <c r="B8448" s="155">
        <v>4</v>
      </c>
      <c r="C8448" s="153">
        <v>120.11522600000001</v>
      </c>
    </row>
    <row r="8449" spans="1:3" x14ac:dyDescent="0.3">
      <c r="A8449" s="156">
        <v>41991.20833331289</v>
      </c>
      <c r="B8449" s="155">
        <v>5</v>
      </c>
      <c r="C8449" s="153">
        <v>126.43818899999999</v>
      </c>
    </row>
    <row r="8450" spans="1:3" x14ac:dyDescent="0.3">
      <c r="A8450" s="156">
        <v>41991.249999979555</v>
      </c>
      <c r="B8450" s="155">
        <v>6</v>
      </c>
      <c r="C8450" s="153">
        <v>138.498482</v>
      </c>
    </row>
    <row r="8451" spans="1:3" x14ac:dyDescent="0.3">
      <c r="A8451" s="156">
        <v>41991.291666646219</v>
      </c>
      <c r="B8451" s="155">
        <v>7</v>
      </c>
      <c r="C8451" s="153">
        <v>152.44942599999999</v>
      </c>
    </row>
    <row r="8452" spans="1:3" x14ac:dyDescent="0.3">
      <c r="A8452" s="156">
        <v>41991.333333312883</v>
      </c>
      <c r="B8452" s="155">
        <v>8</v>
      </c>
      <c r="C8452" s="153">
        <v>162.274272</v>
      </c>
    </row>
    <row r="8453" spans="1:3" x14ac:dyDescent="0.3">
      <c r="A8453" s="156">
        <v>41991.374999979547</v>
      </c>
      <c r="B8453" s="155">
        <v>9</v>
      </c>
      <c r="C8453" s="153">
        <v>169.032139</v>
      </c>
    </row>
    <row r="8454" spans="1:3" x14ac:dyDescent="0.3">
      <c r="A8454" s="156">
        <v>41991.416666646212</v>
      </c>
      <c r="B8454" s="155">
        <v>10</v>
      </c>
      <c r="C8454" s="153">
        <v>170.25937400000001</v>
      </c>
    </row>
    <row r="8455" spans="1:3" x14ac:dyDescent="0.3">
      <c r="A8455" s="156">
        <v>41991.458333312876</v>
      </c>
      <c r="B8455" s="155">
        <v>11</v>
      </c>
      <c r="C8455" s="153">
        <v>172.15365</v>
      </c>
    </row>
    <row r="8456" spans="1:3" x14ac:dyDescent="0.3">
      <c r="A8456" s="156">
        <v>41991.49999997954</v>
      </c>
      <c r="B8456" s="155">
        <v>12</v>
      </c>
      <c r="C8456" s="153">
        <v>173.39676599999999</v>
      </c>
    </row>
    <row r="8457" spans="1:3" x14ac:dyDescent="0.3">
      <c r="A8457" s="156">
        <v>41991.541666646204</v>
      </c>
      <c r="B8457" s="155">
        <v>13</v>
      </c>
      <c r="C8457" s="153">
        <v>172.148732</v>
      </c>
    </row>
    <row r="8458" spans="1:3" x14ac:dyDescent="0.3">
      <c r="A8458" s="156">
        <v>41991.583333312868</v>
      </c>
      <c r="B8458" s="155">
        <v>14</v>
      </c>
      <c r="C8458" s="153">
        <v>166.32831900000002</v>
      </c>
    </row>
    <row r="8459" spans="1:3" x14ac:dyDescent="0.3">
      <c r="A8459" s="156">
        <v>41991.624999979533</v>
      </c>
      <c r="B8459" s="155">
        <v>15</v>
      </c>
      <c r="C8459" s="153">
        <v>154.66004999999998</v>
      </c>
    </row>
    <row r="8460" spans="1:3" x14ac:dyDescent="0.3">
      <c r="A8460" s="156">
        <v>41991.666666646197</v>
      </c>
      <c r="B8460" s="155">
        <v>16</v>
      </c>
      <c r="C8460" s="153">
        <v>152.071034</v>
      </c>
    </row>
    <row r="8461" spans="1:3" x14ac:dyDescent="0.3">
      <c r="A8461" s="156">
        <v>41991.708333312861</v>
      </c>
      <c r="B8461" s="155">
        <v>17</v>
      </c>
      <c r="C8461" s="153">
        <v>144.45512200000002</v>
      </c>
    </row>
    <row r="8462" spans="1:3" x14ac:dyDescent="0.3">
      <c r="A8462" s="156">
        <v>41991.749999979525</v>
      </c>
      <c r="B8462" s="155">
        <v>18</v>
      </c>
      <c r="C8462" s="153">
        <v>137.654831</v>
      </c>
    </row>
    <row r="8463" spans="1:3" x14ac:dyDescent="0.3">
      <c r="A8463" s="156">
        <v>41991.79166664619</v>
      </c>
      <c r="B8463" s="155">
        <v>19</v>
      </c>
      <c r="C8463" s="153">
        <v>132.58037199999998</v>
      </c>
    </row>
    <row r="8464" spans="1:3" x14ac:dyDescent="0.3">
      <c r="A8464" s="156">
        <v>41991.833333312854</v>
      </c>
      <c r="B8464" s="155">
        <v>20</v>
      </c>
      <c r="C8464" s="153">
        <v>129.388362</v>
      </c>
    </row>
    <row r="8465" spans="1:3" x14ac:dyDescent="0.3">
      <c r="A8465" s="156">
        <v>41991.874999979518</v>
      </c>
      <c r="B8465" s="155">
        <v>21</v>
      </c>
      <c r="C8465" s="153">
        <v>128.47609399999999</v>
      </c>
    </row>
    <row r="8466" spans="1:3" x14ac:dyDescent="0.3">
      <c r="A8466" s="156">
        <v>41991.916666646182</v>
      </c>
      <c r="B8466" s="155">
        <v>22</v>
      </c>
      <c r="C8466" s="153">
        <v>128.74393599999999</v>
      </c>
    </row>
    <row r="8467" spans="1:3" x14ac:dyDescent="0.3">
      <c r="A8467" s="156">
        <v>41991.958333312847</v>
      </c>
      <c r="B8467" s="155">
        <v>23</v>
      </c>
      <c r="C8467" s="153">
        <v>129.41682399999999</v>
      </c>
    </row>
    <row r="8468" spans="1:3" x14ac:dyDescent="0.3">
      <c r="A8468" s="156">
        <v>41991.958333312847</v>
      </c>
      <c r="B8468" s="155">
        <v>24</v>
      </c>
      <c r="C8468" s="153">
        <v>127.445092</v>
      </c>
    </row>
    <row r="8469" spans="1:3" x14ac:dyDescent="0.3">
      <c r="A8469" s="156">
        <v>41992.041666646175</v>
      </c>
      <c r="B8469" s="155">
        <v>1</v>
      </c>
      <c r="C8469" s="153">
        <v>123.96351799999999</v>
      </c>
    </row>
    <row r="8470" spans="1:3" x14ac:dyDescent="0.3">
      <c r="A8470" s="156">
        <v>41992.083333312839</v>
      </c>
      <c r="B8470" s="155">
        <v>2</v>
      </c>
      <c r="C8470" s="153">
        <v>120.86308</v>
      </c>
    </row>
    <row r="8471" spans="1:3" x14ac:dyDescent="0.3">
      <c r="A8471" s="156">
        <v>41992.124999979504</v>
      </c>
      <c r="B8471" s="155">
        <v>3</v>
      </c>
      <c r="C8471" s="153">
        <v>118.59620299999999</v>
      </c>
    </row>
    <row r="8472" spans="1:3" x14ac:dyDescent="0.3">
      <c r="A8472" s="156">
        <v>41992.166666646168</v>
      </c>
      <c r="B8472" s="155">
        <v>4</v>
      </c>
      <c r="C8472" s="153">
        <v>117.70428099999999</v>
      </c>
    </row>
    <row r="8473" spans="1:3" x14ac:dyDescent="0.3">
      <c r="A8473" s="156">
        <v>41992.208333312832</v>
      </c>
      <c r="B8473" s="155">
        <v>5</v>
      </c>
      <c r="C8473" s="153">
        <v>122.06542899999999</v>
      </c>
    </row>
    <row r="8474" spans="1:3" x14ac:dyDescent="0.3">
      <c r="A8474" s="156">
        <v>41992.249999979496</v>
      </c>
      <c r="B8474" s="155">
        <v>6</v>
      </c>
      <c r="C8474" s="153">
        <v>131.245124</v>
      </c>
    </row>
    <row r="8475" spans="1:3" x14ac:dyDescent="0.3">
      <c r="A8475" s="156">
        <v>41992.291666646161</v>
      </c>
      <c r="B8475" s="155">
        <v>7</v>
      </c>
      <c r="C8475" s="153">
        <v>144.18043399999999</v>
      </c>
    </row>
    <row r="8476" spans="1:3" x14ac:dyDescent="0.3">
      <c r="A8476" s="156">
        <v>41992.333333312825</v>
      </c>
      <c r="B8476" s="155">
        <v>8</v>
      </c>
      <c r="C8476" s="153">
        <v>152.26409100000001</v>
      </c>
    </row>
    <row r="8477" spans="1:3" x14ac:dyDescent="0.3">
      <c r="A8477" s="156">
        <v>41992.374999979489</v>
      </c>
      <c r="B8477" s="155">
        <v>9</v>
      </c>
      <c r="C8477" s="153">
        <v>155.90456499999999</v>
      </c>
    </row>
    <row r="8478" spans="1:3" x14ac:dyDescent="0.3">
      <c r="A8478" s="156">
        <v>41992.416666646153</v>
      </c>
      <c r="B8478" s="155">
        <v>10</v>
      </c>
      <c r="C8478" s="153">
        <v>158.95713799999999</v>
      </c>
    </row>
    <row r="8479" spans="1:3" x14ac:dyDescent="0.3">
      <c r="A8479" s="156">
        <v>41992.458333312818</v>
      </c>
      <c r="B8479" s="155">
        <v>11</v>
      </c>
      <c r="C8479" s="153">
        <v>160.191147</v>
      </c>
    </row>
    <row r="8480" spans="1:3" x14ac:dyDescent="0.3">
      <c r="A8480" s="156">
        <v>41992.499999979482</v>
      </c>
      <c r="B8480" s="155">
        <v>12</v>
      </c>
      <c r="C8480" s="153">
        <v>159.94810700000002</v>
      </c>
    </row>
    <row r="8481" spans="1:3" x14ac:dyDescent="0.3">
      <c r="A8481" s="156">
        <v>41992.541666646146</v>
      </c>
      <c r="B8481" s="155">
        <v>13</v>
      </c>
      <c r="C8481" s="153">
        <v>158.94129100000001</v>
      </c>
    </row>
    <row r="8482" spans="1:3" x14ac:dyDescent="0.3">
      <c r="A8482" s="156">
        <v>41992.58333331281</v>
      </c>
      <c r="B8482" s="155">
        <v>14</v>
      </c>
      <c r="C8482" s="153">
        <v>157.43962099999999</v>
      </c>
    </row>
    <row r="8483" spans="1:3" x14ac:dyDescent="0.3">
      <c r="A8483" s="156">
        <v>41992.624999979475</v>
      </c>
      <c r="B8483" s="155">
        <v>15</v>
      </c>
      <c r="C8483" s="153">
        <v>154.66396800000001</v>
      </c>
    </row>
    <row r="8484" spans="1:3" x14ac:dyDescent="0.3">
      <c r="A8484" s="156">
        <v>41992.666666646139</v>
      </c>
      <c r="B8484" s="155">
        <v>16</v>
      </c>
      <c r="C8484" s="153">
        <v>150.283716</v>
      </c>
    </row>
    <row r="8485" spans="1:3" x14ac:dyDescent="0.3">
      <c r="A8485" s="156">
        <v>41992.708333312803</v>
      </c>
      <c r="B8485" s="155">
        <v>17</v>
      </c>
      <c r="C8485" s="153">
        <v>146.10655600000001</v>
      </c>
    </row>
    <row r="8486" spans="1:3" x14ac:dyDescent="0.3">
      <c r="A8486" s="156">
        <v>41992.749999979467</v>
      </c>
      <c r="B8486" s="155">
        <v>18</v>
      </c>
      <c r="C8486" s="153">
        <v>138.50028599999999</v>
      </c>
    </row>
    <row r="8487" spans="1:3" x14ac:dyDescent="0.3">
      <c r="A8487" s="156">
        <v>41992.791666646131</v>
      </c>
      <c r="B8487" s="155">
        <v>19</v>
      </c>
      <c r="C8487" s="153">
        <v>132.70847800000001</v>
      </c>
    </row>
    <row r="8488" spans="1:3" x14ac:dyDescent="0.3">
      <c r="A8488" s="156">
        <v>41992.833333312796</v>
      </c>
      <c r="B8488" s="155">
        <v>20</v>
      </c>
      <c r="C8488" s="153">
        <v>128.96499699999998</v>
      </c>
    </row>
    <row r="8489" spans="1:3" x14ac:dyDescent="0.3">
      <c r="A8489" s="156">
        <v>41992.87499997946</v>
      </c>
      <c r="B8489" s="155">
        <v>21</v>
      </c>
      <c r="C8489" s="153">
        <v>127.649798</v>
      </c>
    </row>
    <row r="8490" spans="1:3" x14ac:dyDescent="0.3">
      <c r="A8490" s="156">
        <v>41992.916666646124</v>
      </c>
      <c r="B8490" s="155">
        <v>22</v>
      </c>
      <c r="C8490" s="153">
        <v>127.21310700000001</v>
      </c>
    </row>
    <row r="8491" spans="1:3" x14ac:dyDescent="0.3">
      <c r="A8491" s="156">
        <v>41992.958333312788</v>
      </c>
      <c r="B8491" s="155">
        <v>23</v>
      </c>
      <c r="C8491" s="153">
        <v>125.82477400000001</v>
      </c>
    </row>
    <row r="8492" spans="1:3" x14ac:dyDescent="0.3">
      <c r="A8492" s="156">
        <v>41992.958333312788</v>
      </c>
      <c r="B8492" s="155">
        <v>24</v>
      </c>
      <c r="C8492" s="153">
        <v>123.35936299999999</v>
      </c>
    </row>
    <row r="8493" spans="1:3" x14ac:dyDescent="0.3">
      <c r="A8493" s="156">
        <v>41993.041666646117</v>
      </c>
      <c r="B8493" s="155">
        <v>1</v>
      </c>
      <c r="C8493" s="153">
        <v>120.23461900000001</v>
      </c>
    </row>
    <row r="8494" spans="1:3" x14ac:dyDescent="0.3">
      <c r="A8494" s="156">
        <v>41993.083333312781</v>
      </c>
      <c r="B8494" s="155">
        <v>2</v>
      </c>
      <c r="C8494" s="153">
        <v>118.46897100000001</v>
      </c>
    </row>
    <row r="8495" spans="1:3" x14ac:dyDescent="0.3">
      <c r="A8495" s="156">
        <v>41993.124999979445</v>
      </c>
      <c r="B8495" s="155">
        <v>3</v>
      </c>
      <c r="C8495" s="153">
        <v>116.833905</v>
      </c>
    </row>
    <row r="8496" spans="1:3" x14ac:dyDescent="0.3">
      <c r="A8496" s="156">
        <v>41993.16666664611</v>
      </c>
      <c r="B8496" s="155">
        <v>4</v>
      </c>
      <c r="C8496" s="153">
        <v>116.23606100000001</v>
      </c>
    </row>
    <row r="8497" spans="1:3" x14ac:dyDescent="0.3">
      <c r="A8497" s="156">
        <v>41993.208333312774</v>
      </c>
      <c r="B8497" s="155">
        <v>5</v>
      </c>
      <c r="C8497" s="153">
        <v>117.41235800000001</v>
      </c>
    </row>
    <row r="8498" spans="1:3" x14ac:dyDescent="0.3">
      <c r="A8498" s="156">
        <v>41993.249999979438</v>
      </c>
      <c r="B8498" s="155">
        <v>6</v>
      </c>
      <c r="C8498" s="153">
        <v>117.27182200000001</v>
      </c>
    </row>
    <row r="8499" spans="1:3" x14ac:dyDescent="0.3">
      <c r="A8499" s="156">
        <v>41993.291666646102</v>
      </c>
      <c r="B8499" s="155">
        <v>7</v>
      </c>
      <c r="C8499" s="153">
        <v>121.214754</v>
      </c>
    </row>
    <row r="8500" spans="1:3" x14ac:dyDescent="0.3">
      <c r="A8500" s="156">
        <v>41993.333333312767</v>
      </c>
      <c r="B8500" s="155">
        <v>8</v>
      </c>
      <c r="C8500" s="153">
        <v>121.530385</v>
      </c>
    </row>
    <row r="8501" spans="1:3" x14ac:dyDescent="0.3">
      <c r="A8501" s="156">
        <v>41993.374999979431</v>
      </c>
      <c r="B8501" s="155">
        <v>9</v>
      </c>
      <c r="C8501" s="153">
        <v>121.01436200000001</v>
      </c>
    </row>
    <row r="8502" spans="1:3" x14ac:dyDescent="0.3">
      <c r="A8502" s="156">
        <v>41993.416666646095</v>
      </c>
      <c r="B8502" s="155">
        <v>10</v>
      </c>
      <c r="C8502" s="153">
        <v>121.34073000000001</v>
      </c>
    </row>
    <row r="8503" spans="1:3" x14ac:dyDescent="0.3">
      <c r="A8503" s="156">
        <v>41993.458333312759</v>
      </c>
      <c r="B8503" s="155">
        <v>11</v>
      </c>
      <c r="C8503" s="153">
        <v>120.26044200000001</v>
      </c>
    </row>
    <row r="8504" spans="1:3" x14ac:dyDescent="0.3">
      <c r="A8504" s="156">
        <v>41993.499999979424</v>
      </c>
      <c r="B8504" s="155">
        <v>12</v>
      </c>
      <c r="C8504" s="153">
        <v>120.009355</v>
      </c>
    </row>
    <row r="8505" spans="1:3" x14ac:dyDescent="0.3">
      <c r="A8505" s="156">
        <v>41993.541666646088</v>
      </c>
      <c r="B8505" s="155">
        <v>13</v>
      </c>
      <c r="C8505" s="153">
        <v>116.74432600000002</v>
      </c>
    </row>
    <row r="8506" spans="1:3" x14ac:dyDescent="0.3">
      <c r="A8506" s="156">
        <v>41993.583333312752</v>
      </c>
      <c r="B8506" s="155">
        <v>14</v>
      </c>
      <c r="C8506" s="153">
        <v>116.18622999999999</v>
      </c>
    </row>
    <row r="8507" spans="1:3" x14ac:dyDescent="0.3">
      <c r="A8507" s="156">
        <v>41993.624999979416</v>
      </c>
      <c r="B8507" s="155">
        <v>15</v>
      </c>
      <c r="C8507" s="153">
        <v>112.35122</v>
      </c>
    </row>
    <row r="8508" spans="1:3" x14ac:dyDescent="0.3">
      <c r="A8508" s="156">
        <v>41993.666666646081</v>
      </c>
      <c r="B8508" s="155">
        <v>16</v>
      </c>
      <c r="C8508" s="153">
        <v>111.71686199999999</v>
      </c>
    </row>
    <row r="8509" spans="1:3" x14ac:dyDescent="0.3">
      <c r="A8509" s="156">
        <v>41993.708333312745</v>
      </c>
      <c r="B8509" s="155">
        <v>17</v>
      </c>
      <c r="C8509" s="153">
        <v>109.599726</v>
      </c>
    </row>
    <row r="8510" spans="1:3" x14ac:dyDescent="0.3">
      <c r="A8510" s="156">
        <v>41993.749999979409</v>
      </c>
      <c r="B8510" s="155">
        <v>18</v>
      </c>
      <c r="C8510" s="153">
        <v>108.909133</v>
      </c>
    </row>
    <row r="8511" spans="1:3" x14ac:dyDescent="0.3">
      <c r="A8511" s="156">
        <v>41993.791666646073</v>
      </c>
      <c r="B8511" s="155">
        <v>19</v>
      </c>
      <c r="C8511" s="153">
        <v>109.79324199999999</v>
      </c>
    </row>
    <row r="8512" spans="1:3" x14ac:dyDescent="0.3">
      <c r="A8512" s="156">
        <v>41993.833333312738</v>
      </c>
      <c r="B8512" s="155">
        <v>20</v>
      </c>
      <c r="C8512" s="153">
        <v>106.404138</v>
      </c>
    </row>
    <row r="8513" spans="1:3" x14ac:dyDescent="0.3">
      <c r="A8513" s="156">
        <v>41993.874999979402</v>
      </c>
      <c r="B8513" s="155">
        <v>21</v>
      </c>
      <c r="C8513" s="153">
        <v>106.25966700000001</v>
      </c>
    </row>
    <row r="8514" spans="1:3" x14ac:dyDescent="0.3">
      <c r="A8514" s="156">
        <v>41993.916666646066</v>
      </c>
      <c r="B8514" s="155">
        <v>22</v>
      </c>
      <c r="C8514" s="153">
        <v>104.90261699999999</v>
      </c>
    </row>
    <row r="8515" spans="1:3" x14ac:dyDescent="0.3">
      <c r="A8515" s="156">
        <v>41993.95833331273</v>
      </c>
      <c r="B8515" s="155">
        <v>23</v>
      </c>
      <c r="C8515" s="153">
        <v>102.17603400000002</v>
      </c>
    </row>
    <row r="8516" spans="1:3" x14ac:dyDescent="0.3">
      <c r="A8516" s="156">
        <v>41993.95833331273</v>
      </c>
      <c r="B8516" s="155">
        <v>24</v>
      </c>
      <c r="C8516" s="153">
        <v>102.105772</v>
      </c>
    </row>
    <row r="8517" spans="1:3" x14ac:dyDescent="0.3">
      <c r="A8517" s="156">
        <v>41994.041666646059</v>
      </c>
      <c r="B8517" s="155">
        <v>1</v>
      </c>
      <c r="C8517" s="153">
        <v>100.865155</v>
      </c>
    </row>
    <row r="8518" spans="1:3" x14ac:dyDescent="0.3">
      <c r="A8518" s="156">
        <v>41994.083333312723</v>
      </c>
      <c r="B8518" s="155">
        <v>2</v>
      </c>
      <c r="C8518" s="153">
        <v>98.758452999999989</v>
      </c>
    </row>
    <row r="8519" spans="1:3" x14ac:dyDescent="0.3">
      <c r="A8519" s="156">
        <v>41994.124999979387</v>
      </c>
      <c r="B8519" s="155">
        <v>3</v>
      </c>
      <c r="C8519" s="153">
        <v>99.567754000000008</v>
      </c>
    </row>
    <row r="8520" spans="1:3" x14ac:dyDescent="0.3">
      <c r="A8520" s="156">
        <v>41994.166666646051</v>
      </c>
      <c r="B8520" s="155">
        <v>4</v>
      </c>
      <c r="C8520" s="153">
        <v>90.866589999999988</v>
      </c>
    </row>
    <row r="8521" spans="1:3" x14ac:dyDescent="0.3">
      <c r="A8521" s="156">
        <v>41994.208333312716</v>
      </c>
      <c r="B8521" s="155">
        <v>5</v>
      </c>
      <c r="C8521" s="153">
        <v>84.906668999999994</v>
      </c>
    </row>
    <row r="8522" spans="1:3" x14ac:dyDescent="0.3">
      <c r="A8522" s="156">
        <v>41994.24999997938</v>
      </c>
      <c r="B8522" s="155">
        <v>6</v>
      </c>
      <c r="C8522" s="153">
        <v>84.939943</v>
      </c>
    </row>
    <row r="8523" spans="1:3" x14ac:dyDescent="0.3">
      <c r="A8523" s="156">
        <v>41994.291666646044</v>
      </c>
      <c r="B8523" s="155">
        <v>7</v>
      </c>
      <c r="C8523" s="153">
        <v>85.32959000000001</v>
      </c>
    </row>
    <row r="8524" spans="1:3" x14ac:dyDescent="0.3">
      <c r="A8524" s="156">
        <v>41994.333333312708</v>
      </c>
      <c r="B8524" s="155">
        <v>8</v>
      </c>
      <c r="C8524" s="153">
        <v>85.225324000000001</v>
      </c>
    </row>
    <row r="8525" spans="1:3" x14ac:dyDescent="0.3">
      <c r="A8525" s="156">
        <v>41994.374999979373</v>
      </c>
      <c r="B8525" s="155">
        <v>9</v>
      </c>
      <c r="C8525" s="153">
        <v>85.061463999999987</v>
      </c>
    </row>
    <row r="8526" spans="1:3" x14ac:dyDescent="0.3">
      <c r="A8526" s="156">
        <v>41994.416666646037</v>
      </c>
      <c r="B8526" s="155">
        <v>10</v>
      </c>
      <c r="C8526" s="153">
        <v>87.080987000000007</v>
      </c>
    </row>
    <row r="8527" spans="1:3" x14ac:dyDescent="0.3">
      <c r="A8527" s="156">
        <v>41994.458333312701</v>
      </c>
      <c r="B8527" s="155">
        <v>11</v>
      </c>
      <c r="C8527" s="153">
        <v>87.983315000000005</v>
      </c>
    </row>
    <row r="8528" spans="1:3" x14ac:dyDescent="0.3">
      <c r="A8528" s="156">
        <v>41994.499999979365</v>
      </c>
      <c r="B8528" s="155">
        <v>12</v>
      </c>
      <c r="C8528" s="153">
        <v>88.614497000000014</v>
      </c>
    </row>
    <row r="8529" spans="1:3" x14ac:dyDescent="0.3">
      <c r="A8529" s="156">
        <v>41994.54166664603</v>
      </c>
      <c r="B8529" s="155">
        <v>13</v>
      </c>
      <c r="C8529" s="153">
        <v>85.787939999999992</v>
      </c>
    </row>
    <row r="8530" spans="1:3" x14ac:dyDescent="0.3">
      <c r="A8530" s="156">
        <v>41994.583333312694</v>
      </c>
      <c r="B8530" s="155">
        <v>14</v>
      </c>
      <c r="C8530" s="153">
        <v>87.563276000000002</v>
      </c>
    </row>
    <row r="8531" spans="1:3" x14ac:dyDescent="0.3">
      <c r="A8531" s="156">
        <v>41994.624999979358</v>
      </c>
      <c r="B8531" s="155">
        <v>15</v>
      </c>
      <c r="C8531" s="153">
        <v>95.513553999999999</v>
      </c>
    </row>
    <row r="8532" spans="1:3" x14ac:dyDescent="0.3">
      <c r="A8532" s="156">
        <v>41994.666666646022</v>
      </c>
      <c r="B8532" s="155">
        <v>16</v>
      </c>
      <c r="C8532" s="153">
        <v>96.178541999999993</v>
      </c>
    </row>
    <row r="8533" spans="1:3" x14ac:dyDescent="0.3">
      <c r="A8533" s="156">
        <v>41994.708333312687</v>
      </c>
      <c r="B8533" s="155">
        <v>17</v>
      </c>
      <c r="C8533" s="153">
        <v>96.327581999999992</v>
      </c>
    </row>
    <row r="8534" spans="1:3" x14ac:dyDescent="0.3">
      <c r="A8534" s="156">
        <v>41994.749999979351</v>
      </c>
      <c r="B8534" s="155">
        <v>18</v>
      </c>
      <c r="C8534" s="153">
        <v>98.010503999999997</v>
      </c>
    </row>
    <row r="8535" spans="1:3" x14ac:dyDescent="0.3">
      <c r="A8535" s="156">
        <v>41994.791666646015</v>
      </c>
      <c r="B8535" s="155">
        <v>19</v>
      </c>
      <c r="C8535" s="153">
        <v>97.647333000000003</v>
      </c>
    </row>
    <row r="8536" spans="1:3" x14ac:dyDescent="0.3">
      <c r="A8536" s="156">
        <v>41994.833333312679</v>
      </c>
      <c r="B8536" s="155">
        <v>20</v>
      </c>
      <c r="C8536" s="153">
        <v>97.861761000000001</v>
      </c>
    </row>
    <row r="8537" spans="1:3" x14ac:dyDescent="0.3">
      <c r="A8537" s="156">
        <v>41994.874999979344</v>
      </c>
      <c r="B8537" s="155">
        <v>21</v>
      </c>
      <c r="C8537" s="153">
        <v>98.206806</v>
      </c>
    </row>
    <row r="8538" spans="1:3" x14ac:dyDescent="0.3">
      <c r="A8538" s="156">
        <v>41994.916666646008</v>
      </c>
      <c r="B8538" s="155">
        <v>22</v>
      </c>
      <c r="C8538" s="153">
        <v>100.657749</v>
      </c>
    </row>
    <row r="8539" spans="1:3" x14ac:dyDescent="0.3">
      <c r="A8539" s="156">
        <v>41994.958333312672</v>
      </c>
      <c r="B8539" s="155">
        <v>23</v>
      </c>
      <c r="C8539" s="153">
        <v>99.814133999999996</v>
      </c>
    </row>
    <row r="8540" spans="1:3" x14ac:dyDescent="0.3">
      <c r="A8540" s="156">
        <v>41994.958333312672</v>
      </c>
      <c r="B8540" s="155">
        <v>24</v>
      </c>
      <c r="C8540" s="153">
        <v>100.33872700000001</v>
      </c>
    </row>
    <row r="8541" spans="1:3" x14ac:dyDescent="0.3">
      <c r="A8541" s="156">
        <v>41995.041666646001</v>
      </c>
      <c r="B8541" s="155">
        <v>1</v>
      </c>
      <c r="C8541" s="153">
        <v>100.772988</v>
      </c>
    </row>
    <row r="8542" spans="1:3" x14ac:dyDescent="0.3">
      <c r="A8542" s="156">
        <v>41995.083333312665</v>
      </c>
      <c r="B8542" s="155">
        <v>2</v>
      </c>
      <c r="C8542" s="153">
        <v>101.68128900000001</v>
      </c>
    </row>
    <row r="8543" spans="1:3" x14ac:dyDescent="0.3">
      <c r="A8543" s="156">
        <v>41995.124999979329</v>
      </c>
      <c r="B8543" s="155">
        <v>3</v>
      </c>
      <c r="C8543" s="153">
        <v>102.27311100000001</v>
      </c>
    </row>
    <row r="8544" spans="1:3" x14ac:dyDescent="0.3">
      <c r="A8544" s="156">
        <v>41995.166666645993</v>
      </c>
      <c r="B8544" s="155">
        <v>4</v>
      </c>
      <c r="C8544" s="153">
        <v>103.715529</v>
      </c>
    </row>
    <row r="8545" spans="1:3" x14ac:dyDescent="0.3">
      <c r="A8545" s="156">
        <v>41995.208333312657</v>
      </c>
      <c r="B8545" s="155">
        <v>5</v>
      </c>
      <c r="C8545" s="153">
        <v>109.94076100000001</v>
      </c>
    </row>
    <row r="8546" spans="1:3" x14ac:dyDescent="0.3">
      <c r="A8546" s="156">
        <v>41995.249999979322</v>
      </c>
      <c r="B8546" s="155">
        <v>6</v>
      </c>
      <c r="C8546" s="153">
        <v>122.02537100000001</v>
      </c>
    </row>
    <row r="8547" spans="1:3" x14ac:dyDescent="0.3">
      <c r="A8547" s="156">
        <v>41995.291666645986</v>
      </c>
      <c r="B8547" s="155">
        <v>7</v>
      </c>
      <c r="C8547" s="153">
        <v>138.77186899999998</v>
      </c>
    </row>
    <row r="8548" spans="1:3" x14ac:dyDescent="0.3">
      <c r="A8548" s="156">
        <v>41995.33333331265</v>
      </c>
      <c r="B8548" s="155">
        <v>8</v>
      </c>
      <c r="C8548" s="153">
        <v>146.25278599999999</v>
      </c>
    </row>
    <row r="8549" spans="1:3" x14ac:dyDescent="0.3">
      <c r="A8549" s="156">
        <v>41995.374999979314</v>
      </c>
      <c r="B8549" s="155">
        <v>9</v>
      </c>
      <c r="C8549" s="153">
        <v>150.61332199999998</v>
      </c>
    </row>
    <row r="8550" spans="1:3" x14ac:dyDescent="0.3">
      <c r="A8550" s="156">
        <v>41995.416666645979</v>
      </c>
      <c r="B8550" s="155">
        <v>10</v>
      </c>
      <c r="C8550" s="153">
        <v>153.296843</v>
      </c>
    </row>
    <row r="8551" spans="1:3" x14ac:dyDescent="0.3">
      <c r="A8551" s="156">
        <v>41995.458333312643</v>
      </c>
      <c r="B8551" s="155">
        <v>11</v>
      </c>
      <c r="C8551" s="153">
        <v>160.17222099999998</v>
      </c>
    </row>
    <row r="8552" spans="1:3" x14ac:dyDescent="0.3">
      <c r="A8552" s="156">
        <v>41995.499999979307</v>
      </c>
      <c r="B8552" s="155">
        <v>12</v>
      </c>
      <c r="C8552" s="153">
        <v>164.85557900000001</v>
      </c>
    </row>
    <row r="8553" spans="1:3" x14ac:dyDescent="0.3">
      <c r="A8553" s="156">
        <v>41995.541666645971</v>
      </c>
      <c r="B8553" s="155">
        <v>13</v>
      </c>
      <c r="C8553" s="153">
        <v>157.860354</v>
      </c>
    </row>
    <row r="8554" spans="1:3" x14ac:dyDescent="0.3">
      <c r="A8554" s="156">
        <v>41995.583333312636</v>
      </c>
      <c r="B8554" s="155">
        <v>14</v>
      </c>
      <c r="C8554" s="153">
        <v>155.24606299999999</v>
      </c>
    </row>
    <row r="8555" spans="1:3" x14ac:dyDescent="0.3">
      <c r="A8555" s="156">
        <v>41995.6249999793</v>
      </c>
      <c r="B8555" s="155">
        <v>15</v>
      </c>
      <c r="C8555" s="153">
        <v>153.57183000000003</v>
      </c>
    </row>
    <row r="8556" spans="1:3" x14ac:dyDescent="0.3">
      <c r="A8556" s="156">
        <v>41995.666666645964</v>
      </c>
      <c r="B8556" s="155">
        <v>16</v>
      </c>
      <c r="C8556" s="153">
        <v>152.01510099999999</v>
      </c>
    </row>
    <row r="8557" spans="1:3" x14ac:dyDescent="0.3">
      <c r="A8557" s="156">
        <v>41995.708333312628</v>
      </c>
      <c r="B8557" s="155">
        <v>17</v>
      </c>
      <c r="C8557" s="153">
        <v>145.81678499999998</v>
      </c>
    </row>
    <row r="8558" spans="1:3" x14ac:dyDescent="0.3">
      <c r="A8558" s="156">
        <v>41995.749999979293</v>
      </c>
      <c r="B8558" s="155">
        <v>18</v>
      </c>
      <c r="C8558" s="153">
        <v>137.575613</v>
      </c>
    </row>
    <row r="8559" spans="1:3" x14ac:dyDescent="0.3">
      <c r="A8559" s="156">
        <v>41995.791666645957</v>
      </c>
      <c r="B8559" s="155">
        <v>19</v>
      </c>
      <c r="C8559" s="153">
        <v>131.415188</v>
      </c>
    </row>
    <row r="8560" spans="1:3" x14ac:dyDescent="0.3">
      <c r="A8560" s="156">
        <v>41995.833333312621</v>
      </c>
      <c r="B8560" s="155">
        <v>20</v>
      </c>
      <c r="C8560" s="153">
        <v>126.706962</v>
      </c>
    </row>
    <row r="8561" spans="1:3" x14ac:dyDescent="0.3">
      <c r="A8561" s="156">
        <v>41995.874999979285</v>
      </c>
      <c r="B8561" s="155">
        <v>21</v>
      </c>
      <c r="C8561" s="153">
        <v>127.99442500000001</v>
      </c>
    </row>
    <row r="8562" spans="1:3" x14ac:dyDescent="0.3">
      <c r="A8562" s="156">
        <v>41995.91666664595</v>
      </c>
      <c r="B8562" s="155">
        <v>22</v>
      </c>
      <c r="C8562" s="153">
        <v>127.62009900000001</v>
      </c>
    </row>
    <row r="8563" spans="1:3" x14ac:dyDescent="0.3">
      <c r="A8563" s="156">
        <v>41995.958333312614</v>
      </c>
      <c r="B8563" s="155">
        <v>23</v>
      </c>
      <c r="C8563" s="153">
        <v>125.22524899999999</v>
      </c>
    </row>
    <row r="8564" spans="1:3" x14ac:dyDescent="0.3">
      <c r="A8564" s="156">
        <v>41995.958333312614</v>
      </c>
      <c r="B8564" s="155">
        <v>24</v>
      </c>
      <c r="C8564" s="153">
        <v>124.48612399999999</v>
      </c>
    </row>
    <row r="8565" spans="1:3" x14ac:dyDescent="0.3">
      <c r="A8565" s="156">
        <v>41996.041666645942</v>
      </c>
      <c r="B8565" s="155">
        <v>1</v>
      </c>
      <c r="C8565" s="153">
        <v>119.490701</v>
      </c>
    </row>
    <row r="8566" spans="1:3" x14ac:dyDescent="0.3">
      <c r="A8566" s="156">
        <v>41996.083333312607</v>
      </c>
      <c r="B8566" s="155">
        <v>2</v>
      </c>
      <c r="C8566" s="153">
        <v>116.33112</v>
      </c>
    </row>
    <row r="8567" spans="1:3" x14ac:dyDescent="0.3">
      <c r="A8567" s="156">
        <v>41996.124999979271</v>
      </c>
      <c r="B8567" s="155">
        <v>3</v>
      </c>
      <c r="C8567" s="153">
        <v>114.92426399999999</v>
      </c>
    </row>
    <row r="8568" spans="1:3" x14ac:dyDescent="0.3">
      <c r="A8568" s="156">
        <v>41996.166666645935</v>
      </c>
      <c r="B8568" s="155">
        <v>4</v>
      </c>
      <c r="C8568" s="153">
        <v>113.26717000000002</v>
      </c>
    </row>
    <row r="8569" spans="1:3" x14ac:dyDescent="0.3">
      <c r="A8569" s="156">
        <v>41996.208333312599</v>
      </c>
      <c r="B8569" s="155">
        <v>5</v>
      </c>
      <c r="C8569" s="153">
        <v>116.36303099999999</v>
      </c>
    </row>
    <row r="8570" spans="1:3" x14ac:dyDescent="0.3">
      <c r="A8570" s="156">
        <v>41996.249999979264</v>
      </c>
      <c r="B8570" s="155">
        <v>6</v>
      </c>
      <c r="C8570" s="153">
        <v>124.80007299999998</v>
      </c>
    </row>
    <row r="8571" spans="1:3" x14ac:dyDescent="0.3">
      <c r="A8571" s="156">
        <v>41996.291666645928</v>
      </c>
      <c r="B8571" s="155">
        <v>7</v>
      </c>
      <c r="C8571" s="153">
        <v>135.40368699999999</v>
      </c>
    </row>
    <row r="8572" spans="1:3" x14ac:dyDescent="0.3">
      <c r="A8572" s="156">
        <v>41996.333333312592</v>
      </c>
      <c r="B8572" s="155">
        <v>8</v>
      </c>
      <c r="C8572" s="153">
        <v>146.40083500000003</v>
      </c>
    </row>
    <row r="8573" spans="1:3" x14ac:dyDescent="0.3">
      <c r="A8573" s="156">
        <v>41996.374999979256</v>
      </c>
      <c r="B8573" s="155">
        <v>9</v>
      </c>
      <c r="C8573" s="153">
        <v>155.40637000000001</v>
      </c>
    </row>
    <row r="8574" spans="1:3" x14ac:dyDescent="0.3">
      <c r="A8574" s="156">
        <v>41996.41666664592</v>
      </c>
      <c r="B8574" s="155">
        <v>10</v>
      </c>
      <c r="C8574" s="153">
        <v>156.647548</v>
      </c>
    </row>
    <row r="8575" spans="1:3" x14ac:dyDescent="0.3">
      <c r="A8575" s="156">
        <v>41996.458333312585</v>
      </c>
      <c r="B8575" s="155">
        <v>11</v>
      </c>
      <c r="C8575" s="153">
        <v>151.06459900000002</v>
      </c>
    </row>
    <row r="8576" spans="1:3" x14ac:dyDescent="0.3">
      <c r="A8576" s="156">
        <v>41996.499999979249</v>
      </c>
      <c r="B8576" s="155">
        <v>12</v>
      </c>
      <c r="C8576" s="153">
        <v>149.431712</v>
      </c>
    </row>
    <row r="8577" spans="1:3" x14ac:dyDescent="0.3">
      <c r="A8577" s="156">
        <v>41996.541666645913</v>
      </c>
      <c r="B8577" s="155">
        <v>13</v>
      </c>
      <c r="C8577" s="153">
        <v>146.410179</v>
      </c>
    </row>
    <row r="8578" spans="1:3" x14ac:dyDescent="0.3">
      <c r="A8578" s="156">
        <v>41996.583333312577</v>
      </c>
      <c r="B8578" s="155">
        <v>14</v>
      </c>
      <c r="C8578" s="153">
        <v>145.75733399999999</v>
      </c>
    </row>
    <row r="8579" spans="1:3" x14ac:dyDescent="0.3">
      <c r="A8579" s="156">
        <v>41996.624999979242</v>
      </c>
      <c r="B8579" s="155">
        <v>15</v>
      </c>
      <c r="C8579" s="153">
        <v>142.73475200000001</v>
      </c>
    </row>
    <row r="8580" spans="1:3" x14ac:dyDescent="0.3">
      <c r="A8580" s="156">
        <v>41996.666666645906</v>
      </c>
      <c r="B8580" s="155">
        <v>16</v>
      </c>
      <c r="C8580" s="153">
        <v>141.73250099999998</v>
      </c>
    </row>
    <row r="8581" spans="1:3" x14ac:dyDescent="0.3">
      <c r="A8581" s="156">
        <v>41996.70833331257</v>
      </c>
      <c r="B8581" s="155">
        <v>17</v>
      </c>
      <c r="C8581" s="153">
        <v>136.01120499999999</v>
      </c>
    </row>
    <row r="8582" spans="1:3" x14ac:dyDescent="0.3">
      <c r="A8582" s="156">
        <v>41996.749999979234</v>
      </c>
      <c r="B8582" s="155">
        <v>18</v>
      </c>
      <c r="C8582" s="153">
        <v>129.98016800000002</v>
      </c>
    </row>
    <row r="8583" spans="1:3" x14ac:dyDescent="0.3">
      <c r="A8583" s="156">
        <v>41996.791666645899</v>
      </c>
      <c r="B8583" s="155">
        <v>19</v>
      </c>
      <c r="C8583" s="153">
        <v>124.92429399999999</v>
      </c>
    </row>
    <row r="8584" spans="1:3" x14ac:dyDescent="0.3">
      <c r="A8584" s="156">
        <v>41996.833333312563</v>
      </c>
      <c r="B8584" s="155">
        <v>20</v>
      </c>
      <c r="C8584" s="153">
        <v>122.55538000000001</v>
      </c>
    </row>
    <row r="8585" spans="1:3" x14ac:dyDescent="0.3">
      <c r="A8585" s="156">
        <v>41996.874999979227</v>
      </c>
      <c r="B8585" s="155">
        <v>21</v>
      </c>
      <c r="C8585" s="153">
        <v>121.342804</v>
      </c>
    </row>
    <row r="8586" spans="1:3" x14ac:dyDescent="0.3">
      <c r="A8586" s="156">
        <v>41996.916666645891</v>
      </c>
      <c r="B8586" s="155">
        <v>22</v>
      </c>
      <c r="C8586" s="153">
        <v>119.90266399999999</v>
      </c>
    </row>
    <row r="8587" spans="1:3" x14ac:dyDescent="0.3">
      <c r="A8587" s="156">
        <v>41996.958333312556</v>
      </c>
      <c r="B8587" s="155">
        <v>23</v>
      </c>
      <c r="C8587" s="153">
        <v>120.393047</v>
      </c>
    </row>
    <row r="8588" spans="1:3" x14ac:dyDescent="0.3">
      <c r="A8588" s="156">
        <v>41996.958333312556</v>
      </c>
      <c r="B8588" s="155">
        <v>24</v>
      </c>
      <c r="C8588" s="153">
        <v>117.80647400000001</v>
      </c>
    </row>
    <row r="8589" spans="1:3" x14ac:dyDescent="0.3">
      <c r="A8589" s="156">
        <v>41997.041666645884</v>
      </c>
      <c r="B8589" s="155">
        <v>1</v>
      </c>
      <c r="C8589" s="153">
        <v>113.65995600000001</v>
      </c>
    </row>
    <row r="8590" spans="1:3" x14ac:dyDescent="0.3">
      <c r="A8590" s="156">
        <v>41997.083333312548</v>
      </c>
      <c r="B8590" s="155">
        <v>2</v>
      </c>
      <c r="C8590" s="153">
        <v>110.11963500000002</v>
      </c>
    </row>
    <row r="8591" spans="1:3" x14ac:dyDescent="0.3">
      <c r="A8591" s="156">
        <v>41997.124999979213</v>
      </c>
      <c r="B8591" s="155">
        <v>3</v>
      </c>
      <c r="C8591" s="153">
        <v>110.008932</v>
      </c>
    </row>
    <row r="8592" spans="1:3" x14ac:dyDescent="0.3">
      <c r="A8592" s="156">
        <v>41997.166666645877</v>
      </c>
      <c r="B8592" s="155">
        <v>4</v>
      </c>
      <c r="C8592" s="153">
        <v>108.73591099999999</v>
      </c>
    </row>
    <row r="8593" spans="1:3" x14ac:dyDescent="0.3">
      <c r="A8593" s="156">
        <v>41997.208333312541</v>
      </c>
      <c r="B8593" s="155">
        <v>5</v>
      </c>
      <c r="C8593" s="153">
        <v>111.10453600000001</v>
      </c>
    </row>
    <row r="8594" spans="1:3" x14ac:dyDescent="0.3">
      <c r="A8594" s="156">
        <v>41997.249999979205</v>
      </c>
      <c r="B8594" s="155">
        <v>6</v>
      </c>
      <c r="C8594" s="153">
        <v>116.683426</v>
      </c>
    </row>
    <row r="8595" spans="1:3" x14ac:dyDescent="0.3">
      <c r="A8595" s="156">
        <v>41997.29166664587</v>
      </c>
      <c r="B8595" s="155">
        <v>7</v>
      </c>
      <c r="C8595" s="153">
        <v>123.76755200000001</v>
      </c>
    </row>
    <row r="8596" spans="1:3" x14ac:dyDescent="0.3">
      <c r="A8596" s="156">
        <v>41997.333333312534</v>
      </c>
      <c r="B8596" s="155">
        <v>8</v>
      </c>
      <c r="C8596" s="153">
        <v>124.98950099999999</v>
      </c>
    </row>
    <row r="8597" spans="1:3" x14ac:dyDescent="0.3">
      <c r="A8597" s="156">
        <v>41997.374999979198</v>
      </c>
      <c r="B8597" s="155">
        <v>9</v>
      </c>
      <c r="C8597" s="153">
        <v>127.35930999999999</v>
      </c>
    </row>
    <row r="8598" spans="1:3" x14ac:dyDescent="0.3">
      <c r="A8598" s="156">
        <v>41997.416666645862</v>
      </c>
      <c r="B8598" s="155">
        <v>10</v>
      </c>
      <c r="C8598" s="153">
        <v>128.832054</v>
      </c>
    </row>
    <row r="8599" spans="1:3" x14ac:dyDescent="0.3">
      <c r="A8599" s="156">
        <v>41997.458333312527</v>
      </c>
      <c r="B8599" s="155">
        <v>11</v>
      </c>
      <c r="C8599" s="153">
        <v>123.77909400000001</v>
      </c>
    </row>
    <row r="8600" spans="1:3" x14ac:dyDescent="0.3">
      <c r="A8600" s="156">
        <v>41997.499999979191</v>
      </c>
      <c r="B8600" s="155">
        <v>12</v>
      </c>
      <c r="C8600" s="153">
        <v>120.19094299999999</v>
      </c>
    </row>
    <row r="8601" spans="1:3" x14ac:dyDescent="0.3">
      <c r="A8601" s="156">
        <v>41997.541666645855</v>
      </c>
      <c r="B8601" s="155">
        <v>13</v>
      </c>
      <c r="C8601" s="153">
        <v>116.65952300000001</v>
      </c>
    </row>
    <row r="8602" spans="1:3" x14ac:dyDescent="0.3">
      <c r="A8602" s="156">
        <v>41997.583333312519</v>
      </c>
      <c r="B8602" s="155">
        <v>14</v>
      </c>
      <c r="C8602" s="153">
        <v>110.22564400000002</v>
      </c>
    </row>
    <row r="8603" spans="1:3" x14ac:dyDescent="0.3">
      <c r="A8603" s="156">
        <v>41997.624999979183</v>
      </c>
      <c r="B8603" s="155">
        <v>15</v>
      </c>
      <c r="C8603" s="153">
        <v>100.75052499999998</v>
      </c>
    </row>
    <row r="8604" spans="1:3" x14ac:dyDescent="0.3">
      <c r="A8604" s="156">
        <v>41997.666666645848</v>
      </c>
      <c r="B8604" s="155">
        <v>16</v>
      </c>
      <c r="C8604" s="153">
        <v>93.583600000000004</v>
      </c>
    </row>
    <row r="8605" spans="1:3" x14ac:dyDescent="0.3">
      <c r="A8605" s="156">
        <v>41997.708333312512</v>
      </c>
      <c r="B8605" s="155">
        <v>17</v>
      </c>
      <c r="C8605" s="153">
        <v>87.240971000000002</v>
      </c>
    </row>
    <row r="8606" spans="1:3" x14ac:dyDescent="0.3">
      <c r="A8606" s="156">
        <v>41997.749999979176</v>
      </c>
      <c r="B8606" s="155">
        <v>18</v>
      </c>
      <c r="C8606" s="153">
        <v>85.904024000000007</v>
      </c>
    </row>
    <row r="8607" spans="1:3" x14ac:dyDescent="0.3">
      <c r="A8607" s="156">
        <v>41997.79166664584</v>
      </c>
      <c r="B8607" s="155">
        <v>19</v>
      </c>
      <c r="C8607" s="153">
        <v>82.122358000000006</v>
      </c>
    </row>
    <row r="8608" spans="1:3" x14ac:dyDescent="0.3">
      <c r="A8608" s="156">
        <v>41997.833333312505</v>
      </c>
      <c r="B8608" s="155">
        <v>20</v>
      </c>
      <c r="C8608" s="153">
        <v>78.754532999999995</v>
      </c>
    </row>
    <row r="8609" spans="1:3" x14ac:dyDescent="0.3">
      <c r="A8609" s="156">
        <v>41997.874999979169</v>
      </c>
      <c r="B8609" s="155">
        <v>21</v>
      </c>
      <c r="C8609" s="153">
        <v>76.584710000000001</v>
      </c>
    </row>
    <row r="8610" spans="1:3" x14ac:dyDescent="0.3">
      <c r="A8610" s="156">
        <v>41997.916666645833</v>
      </c>
      <c r="B8610" s="155">
        <v>22</v>
      </c>
      <c r="C8610" s="153">
        <v>75.427241000000009</v>
      </c>
    </row>
    <row r="8611" spans="1:3" x14ac:dyDescent="0.3">
      <c r="A8611" s="156">
        <v>41997.958333312497</v>
      </c>
      <c r="B8611" s="155">
        <v>23</v>
      </c>
      <c r="C8611" s="153">
        <v>75.278932999999995</v>
      </c>
    </row>
    <row r="8612" spans="1:3" x14ac:dyDescent="0.3">
      <c r="A8612" s="156">
        <v>41997.958333312497</v>
      </c>
      <c r="B8612" s="155">
        <v>24</v>
      </c>
      <c r="C8612" s="153">
        <v>75.036460000000005</v>
      </c>
    </row>
    <row r="8613" spans="1:3" x14ac:dyDescent="0.3">
      <c r="A8613" s="156">
        <v>41998.041666645826</v>
      </c>
      <c r="B8613" s="155">
        <v>1</v>
      </c>
      <c r="C8613" s="153">
        <v>74.905473000000001</v>
      </c>
    </row>
    <row r="8614" spans="1:3" x14ac:dyDescent="0.3">
      <c r="A8614" s="156">
        <v>41998.08333331249</v>
      </c>
      <c r="B8614" s="155">
        <v>2</v>
      </c>
      <c r="C8614" s="153">
        <v>73.856711000000004</v>
      </c>
    </row>
    <row r="8615" spans="1:3" x14ac:dyDescent="0.3">
      <c r="A8615" s="156">
        <v>41998.124999979154</v>
      </c>
      <c r="B8615" s="155">
        <v>3</v>
      </c>
      <c r="C8615" s="153">
        <v>73.757798000000008</v>
      </c>
    </row>
    <row r="8616" spans="1:3" x14ac:dyDescent="0.3">
      <c r="A8616" s="156">
        <v>41998.166666645819</v>
      </c>
      <c r="B8616" s="155">
        <v>4</v>
      </c>
      <c r="C8616" s="153">
        <v>73.147756999999999</v>
      </c>
    </row>
    <row r="8617" spans="1:3" x14ac:dyDescent="0.3">
      <c r="A8617" s="156">
        <v>41998.208333312483</v>
      </c>
      <c r="B8617" s="155">
        <v>5</v>
      </c>
      <c r="C8617" s="153">
        <v>72.507622999999995</v>
      </c>
    </row>
    <row r="8618" spans="1:3" x14ac:dyDescent="0.3">
      <c r="A8618" s="156">
        <v>41998.249999979147</v>
      </c>
      <c r="B8618" s="155">
        <v>6</v>
      </c>
      <c r="C8618" s="153">
        <v>72.402644999999993</v>
      </c>
    </row>
    <row r="8619" spans="1:3" x14ac:dyDescent="0.3">
      <c r="A8619" s="156">
        <v>41998.291666645811</v>
      </c>
      <c r="B8619" s="155">
        <v>7</v>
      </c>
      <c r="C8619" s="153">
        <v>72.153182999999999</v>
      </c>
    </row>
    <row r="8620" spans="1:3" x14ac:dyDescent="0.3">
      <c r="A8620" s="156">
        <v>41998.333333312476</v>
      </c>
      <c r="B8620" s="155">
        <v>8</v>
      </c>
      <c r="C8620" s="153">
        <v>70.079919999999987</v>
      </c>
    </row>
    <row r="8621" spans="1:3" x14ac:dyDescent="0.3">
      <c r="A8621" s="156">
        <v>41998.37499997914</v>
      </c>
      <c r="B8621" s="155">
        <v>9</v>
      </c>
      <c r="C8621" s="153">
        <v>68.950969000000001</v>
      </c>
    </row>
    <row r="8622" spans="1:3" x14ac:dyDescent="0.3">
      <c r="A8622" s="156">
        <v>41998.416666645804</v>
      </c>
      <c r="B8622" s="155">
        <v>10</v>
      </c>
      <c r="C8622" s="153">
        <v>68.711501999999996</v>
      </c>
    </row>
    <row r="8623" spans="1:3" x14ac:dyDescent="0.3">
      <c r="A8623" s="156">
        <v>41998.458333312468</v>
      </c>
      <c r="B8623" s="155">
        <v>11</v>
      </c>
      <c r="C8623" s="153">
        <v>68.403345999999999</v>
      </c>
    </row>
    <row r="8624" spans="1:3" x14ac:dyDescent="0.3">
      <c r="A8624" s="156">
        <v>41998.499999979133</v>
      </c>
      <c r="B8624" s="155">
        <v>12</v>
      </c>
      <c r="C8624" s="153">
        <v>68.140787000000003</v>
      </c>
    </row>
    <row r="8625" spans="1:3" x14ac:dyDescent="0.3">
      <c r="A8625" s="156">
        <v>41998.541666645797</v>
      </c>
      <c r="B8625" s="155">
        <v>13</v>
      </c>
      <c r="C8625" s="153">
        <v>68.921465999999995</v>
      </c>
    </row>
    <row r="8626" spans="1:3" x14ac:dyDescent="0.3">
      <c r="A8626" s="156">
        <v>41998.583333312461</v>
      </c>
      <c r="B8626" s="155">
        <v>14</v>
      </c>
      <c r="C8626" s="153">
        <v>70.239130000000003</v>
      </c>
    </row>
    <row r="8627" spans="1:3" x14ac:dyDescent="0.3">
      <c r="A8627" s="156">
        <v>41998.624999979125</v>
      </c>
      <c r="B8627" s="155">
        <v>15</v>
      </c>
      <c r="C8627" s="153">
        <v>70.225380999999999</v>
      </c>
    </row>
    <row r="8628" spans="1:3" x14ac:dyDescent="0.3">
      <c r="A8628" s="156">
        <v>41998.66666664579</v>
      </c>
      <c r="B8628" s="155">
        <v>16</v>
      </c>
      <c r="C8628" s="153">
        <v>70.820118000000008</v>
      </c>
    </row>
    <row r="8629" spans="1:3" x14ac:dyDescent="0.3">
      <c r="A8629" s="156">
        <v>41998.708333312454</v>
      </c>
      <c r="B8629" s="155">
        <v>17</v>
      </c>
      <c r="C8629" s="153">
        <v>70.934685000000002</v>
      </c>
    </row>
    <row r="8630" spans="1:3" x14ac:dyDescent="0.3">
      <c r="A8630" s="156">
        <v>41998.749999979118</v>
      </c>
      <c r="B8630" s="155">
        <v>18</v>
      </c>
      <c r="C8630" s="153">
        <v>73.042601000000005</v>
      </c>
    </row>
    <row r="8631" spans="1:3" x14ac:dyDescent="0.3">
      <c r="A8631" s="156">
        <v>41998.791666645782</v>
      </c>
      <c r="B8631" s="155">
        <v>19</v>
      </c>
      <c r="C8631" s="153">
        <v>73.025512999999989</v>
      </c>
    </row>
    <row r="8632" spans="1:3" x14ac:dyDescent="0.3">
      <c r="A8632" s="156">
        <v>41998.833333312446</v>
      </c>
      <c r="B8632" s="155">
        <v>20</v>
      </c>
      <c r="C8632" s="153">
        <v>73.021452000000011</v>
      </c>
    </row>
    <row r="8633" spans="1:3" x14ac:dyDescent="0.3">
      <c r="A8633" s="156">
        <v>41998.874999979111</v>
      </c>
      <c r="B8633" s="155">
        <v>21</v>
      </c>
      <c r="C8633" s="153">
        <v>72.678439999999995</v>
      </c>
    </row>
    <row r="8634" spans="1:3" x14ac:dyDescent="0.3">
      <c r="A8634" s="156">
        <v>41998.916666645775</v>
      </c>
      <c r="B8634" s="155">
        <v>22</v>
      </c>
      <c r="C8634" s="153">
        <v>72.298546000000002</v>
      </c>
    </row>
    <row r="8635" spans="1:3" x14ac:dyDescent="0.3">
      <c r="A8635" s="156">
        <v>41998.958333312439</v>
      </c>
      <c r="B8635" s="155">
        <v>23</v>
      </c>
      <c r="C8635" s="153">
        <v>73.747528000000003</v>
      </c>
    </row>
    <row r="8636" spans="1:3" x14ac:dyDescent="0.3">
      <c r="A8636" s="156">
        <v>41998.958333312439</v>
      </c>
      <c r="B8636" s="155">
        <v>24</v>
      </c>
      <c r="C8636" s="153">
        <v>74.379471000000009</v>
      </c>
    </row>
    <row r="8637" spans="1:3" x14ac:dyDescent="0.3">
      <c r="A8637" s="156">
        <v>41999.041666645768</v>
      </c>
      <c r="B8637" s="155">
        <v>1</v>
      </c>
      <c r="C8637" s="153">
        <v>75.005194000000003</v>
      </c>
    </row>
    <row r="8638" spans="1:3" x14ac:dyDescent="0.3">
      <c r="A8638" s="156">
        <v>41999.083333312432</v>
      </c>
      <c r="B8638" s="155">
        <v>2</v>
      </c>
      <c r="C8638" s="153">
        <v>74.634793000000002</v>
      </c>
    </row>
    <row r="8639" spans="1:3" x14ac:dyDescent="0.3">
      <c r="A8639" s="156">
        <v>41999.124999979096</v>
      </c>
      <c r="B8639" s="155">
        <v>3</v>
      </c>
      <c r="C8639" s="153">
        <v>75.907031000000003</v>
      </c>
    </row>
    <row r="8640" spans="1:3" x14ac:dyDescent="0.3">
      <c r="A8640" s="156">
        <v>41999.16666664576</v>
      </c>
      <c r="B8640" s="155">
        <v>4</v>
      </c>
      <c r="C8640" s="153">
        <v>78.468781000000007</v>
      </c>
    </row>
    <row r="8641" spans="1:3" x14ac:dyDescent="0.3">
      <c r="A8641" s="156">
        <v>41999.208333312425</v>
      </c>
      <c r="B8641" s="155">
        <v>5</v>
      </c>
      <c r="C8641" s="153">
        <v>82.158293</v>
      </c>
    </row>
    <row r="8642" spans="1:3" x14ac:dyDescent="0.3">
      <c r="A8642" s="156">
        <v>41999.249999979089</v>
      </c>
      <c r="B8642" s="155">
        <v>6</v>
      </c>
      <c r="C8642" s="153">
        <v>91.549601999999993</v>
      </c>
    </row>
    <row r="8643" spans="1:3" x14ac:dyDescent="0.3">
      <c r="A8643" s="156">
        <v>41999.291666645753</v>
      </c>
      <c r="B8643" s="155">
        <v>7</v>
      </c>
      <c r="C8643" s="153">
        <v>100.51951999999999</v>
      </c>
    </row>
    <row r="8644" spans="1:3" x14ac:dyDescent="0.3">
      <c r="A8644" s="156">
        <v>41999.333333312417</v>
      </c>
      <c r="B8644" s="155">
        <v>8</v>
      </c>
      <c r="C8644" s="153">
        <v>107.30914999999999</v>
      </c>
    </row>
    <row r="8645" spans="1:3" x14ac:dyDescent="0.3">
      <c r="A8645" s="156">
        <v>41999.374999979082</v>
      </c>
      <c r="B8645" s="155">
        <v>9</v>
      </c>
      <c r="C8645" s="153">
        <v>111.49555799999999</v>
      </c>
    </row>
    <row r="8646" spans="1:3" x14ac:dyDescent="0.3">
      <c r="A8646" s="156">
        <v>41999.416666645746</v>
      </c>
      <c r="B8646" s="155">
        <v>10</v>
      </c>
      <c r="C8646" s="153">
        <v>113.37175400000001</v>
      </c>
    </row>
    <row r="8647" spans="1:3" x14ac:dyDescent="0.3">
      <c r="A8647" s="156">
        <v>41999.45833331241</v>
      </c>
      <c r="B8647" s="155">
        <v>11</v>
      </c>
      <c r="C8647" s="153">
        <v>113.96066900000001</v>
      </c>
    </row>
    <row r="8648" spans="1:3" x14ac:dyDescent="0.3">
      <c r="A8648" s="156">
        <v>41999.499999979074</v>
      </c>
      <c r="B8648" s="155">
        <v>12</v>
      </c>
      <c r="C8648" s="153">
        <v>116.207888</v>
      </c>
    </row>
    <row r="8649" spans="1:3" x14ac:dyDescent="0.3">
      <c r="A8649" s="156">
        <v>41999.541666645739</v>
      </c>
      <c r="B8649" s="155">
        <v>13</v>
      </c>
      <c r="C8649" s="153">
        <v>115.30065</v>
      </c>
    </row>
    <row r="8650" spans="1:3" x14ac:dyDescent="0.3">
      <c r="A8650" s="156">
        <v>41999.583333312403</v>
      </c>
      <c r="B8650" s="155">
        <v>14</v>
      </c>
      <c r="C8650" s="153">
        <v>115.42735999999999</v>
      </c>
    </row>
    <row r="8651" spans="1:3" x14ac:dyDescent="0.3">
      <c r="A8651" s="156">
        <v>41999.624999979067</v>
      </c>
      <c r="B8651" s="155">
        <v>15</v>
      </c>
      <c r="C8651" s="153">
        <v>113.280091</v>
      </c>
    </row>
    <row r="8652" spans="1:3" x14ac:dyDescent="0.3">
      <c r="A8652" s="156">
        <v>41999.666666645731</v>
      </c>
      <c r="B8652" s="155">
        <v>16</v>
      </c>
      <c r="C8652" s="153">
        <v>114.91458899999998</v>
      </c>
    </row>
    <row r="8653" spans="1:3" x14ac:dyDescent="0.3">
      <c r="A8653" s="156">
        <v>41999.708333312396</v>
      </c>
      <c r="B8653" s="155">
        <v>17</v>
      </c>
      <c r="C8653" s="153">
        <v>112.004705</v>
      </c>
    </row>
    <row r="8654" spans="1:3" x14ac:dyDescent="0.3">
      <c r="A8654" s="156">
        <v>41999.74999997906</v>
      </c>
      <c r="B8654" s="155">
        <v>18</v>
      </c>
      <c r="C8654" s="153">
        <v>108.91932299999999</v>
      </c>
    </row>
    <row r="8655" spans="1:3" x14ac:dyDescent="0.3">
      <c r="A8655" s="156">
        <v>41999.791666645724</v>
      </c>
      <c r="B8655" s="155">
        <v>19</v>
      </c>
      <c r="C8655" s="153">
        <v>106.80216100000001</v>
      </c>
    </row>
    <row r="8656" spans="1:3" x14ac:dyDescent="0.3">
      <c r="A8656" s="156">
        <v>41999.833333312388</v>
      </c>
      <c r="B8656" s="155">
        <v>20</v>
      </c>
      <c r="C8656" s="153">
        <v>103.684381</v>
      </c>
    </row>
    <row r="8657" spans="1:3" x14ac:dyDescent="0.3">
      <c r="A8657" s="156">
        <v>41999.874999979053</v>
      </c>
      <c r="B8657" s="155">
        <v>21</v>
      </c>
      <c r="C8657" s="153">
        <v>103.260445</v>
      </c>
    </row>
    <row r="8658" spans="1:3" x14ac:dyDescent="0.3">
      <c r="A8658" s="156">
        <v>41999.916666645717</v>
      </c>
      <c r="B8658" s="155">
        <v>22</v>
      </c>
      <c r="C8658" s="153">
        <v>101.13050699999999</v>
      </c>
    </row>
    <row r="8659" spans="1:3" x14ac:dyDescent="0.3">
      <c r="A8659" s="156">
        <v>41999.958333312381</v>
      </c>
      <c r="B8659" s="155">
        <v>23</v>
      </c>
      <c r="C8659" s="153">
        <v>102.20664099999999</v>
      </c>
    </row>
    <row r="8660" spans="1:3" x14ac:dyDescent="0.3">
      <c r="A8660" s="156">
        <v>41999.958333312381</v>
      </c>
      <c r="B8660" s="155">
        <v>24</v>
      </c>
      <c r="C8660" s="153">
        <v>100.04166199999999</v>
      </c>
    </row>
    <row r="8661" spans="1:3" x14ac:dyDescent="0.3">
      <c r="A8661" s="156">
        <v>42000.041666645709</v>
      </c>
      <c r="B8661" s="155">
        <v>1</v>
      </c>
      <c r="C8661" s="153">
        <v>98.466341999999997</v>
      </c>
    </row>
    <row r="8662" spans="1:3" x14ac:dyDescent="0.3">
      <c r="A8662" s="156">
        <v>42000.083333312374</v>
      </c>
      <c r="B8662" s="155">
        <v>2</v>
      </c>
      <c r="C8662" s="153">
        <v>95.819778000000014</v>
      </c>
    </row>
    <row r="8663" spans="1:3" x14ac:dyDescent="0.3">
      <c r="A8663" s="156">
        <v>42000.124999979038</v>
      </c>
      <c r="B8663" s="155">
        <v>3</v>
      </c>
      <c r="C8663" s="153">
        <v>95.312276999999995</v>
      </c>
    </row>
    <row r="8664" spans="1:3" x14ac:dyDescent="0.3">
      <c r="A8664" s="156">
        <v>42000.166666645702</v>
      </c>
      <c r="B8664" s="155">
        <v>4</v>
      </c>
      <c r="C8664" s="153">
        <v>95.242871000000008</v>
      </c>
    </row>
    <row r="8665" spans="1:3" x14ac:dyDescent="0.3">
      <c r="A8665" s="156">
        <v>42000.208333312366</v>
      </c>
      <c r="B8665" s="155">
        <v>5</v>
      </c>
      <c r="C8665" s="153">
        <v>97.134105000000005</v>
      </c>
    </row>
    <row r="8666" spans="1:3" x14ac:dyDescent="0.3">
      <c r="A8666" s="156">
        <v>42000.249999979031</v>
      </c>
      <c r="B8666" s="155">
        <v>6</v>
      </c>
      <c r="C8666" s="153">
        <v>98.758087000000017</v>
      </c>
    </row>
    <row r="8667" spans="1:3" x14ac:dyDescent="0.3">
      <c r="A8667" s="156">
        <v>42000.291666645695</v>
      </c>
      <c r="B8667" s="155">
        <v>7</v>
      </c>
      <c r="C8667" s="153">
        <v>101.14858699999999</v>
      </c>
    </row>
    <row r="8668" spans="1:3" x14ac:dyDescent="0.3">
      <c r="A8668" s="156">
        <v>42000.333333312359</v>
      </c>
      <c r="B8668" s="155">
        <v>8</v>
      </c>
      <c r="C8668" s="153">
        <v>100.714968</v>
      </c>
    </row>
    <row r="8669" spans="1:3" x14ac:dyDescent="0.3">
      <c r="A8669" s="156">
        <v>42000.374999979023</v>
      </c>
      <c r="B8669" s="155">
        <v>9</v>
      </c>
      <c r="C8669" s="153">
        <v>101.58725899999999</v>
      </c>
    </row>
    <row r="8670" spans="1:3" x14ac:dyDescent="0.3">
      <c r="A8670" s="156">
        <v>42000.416666645688</v>
      </c>
      <c r="B8670" s="155">
        <v>10</v>
      </c>
      <c r="C8670" s="153">
        <v>100.918993</v>
      </c>
    </row>
    <row r="8671" spans="1:3" x14ac:dyDescent="0.3">
      <c r="A8671" s="156">
        <v>42000.458333312352</v>
      </c>
      <c r="B8671" s="155">
        <v>11</v>
      </c>
      <c r="C8671" s="153">
        <v>100.63667900000002</v>
      </c>
    </row>
    <row r="8672" spans="1:3" x14ac:dyDescent="0.3">
      <c r="A8672" s="156">
        <v>42000.499999979016</v>
      </c>
      <c r="B8672" s="155">
        <v>12</v>
      </c>
      <c r="C8672" s="153">
        <v>99.790214999999989</v>
      </c>
    </row>
    <row r="8673" spans="1:3" x14ac:dyDescent="0.3">
      <c r="A8673" s="156">
        <v>42000.54166664568</v>
      </c>
      <c r="B8673" s="155">
        <v>13</v>
      </c>
      <c r="C8673" s="153">
        <v>98.542735000000008</v>
      </c>
    </row>
    <row r="8674" spans="1:3" x14ac:dyDescent="0.3">
      <c r="A8674" s="156">
        <v>42000.583333312345</v>
      </c>
      <c r="B8674" s="155">
        <v>14</v>
      </c>
      <c r="C8674" s="153">
        <v>97.605253000000005</v>
      </c>
    </row>
    <row r="8675" spans="1:3" x14ac:dyDescent="0.3">
      <c r="A8675" s="156">
        <v>42000.624999979009</v>
      </c>
      <c r="B8675" s="155">
        <v>15</v>
      </c>
      <c r="C8675" s="153">
        <v>96.465903999999995</v>
      </c>
    </row>
    <row r="8676" spans="1:3" x14ac:dyDescent="0.3">
      <c r="A8676" s="156">
        <v>42000.666666645673</v>
      </c>
      <c r="B8676" s="155">
        <v>16</v>
      </c>
      <c r="C8676" s="153">
        <v>95.719458000000003</v>
      </c>
    </row>
    <row r="8677" spans="1:3" x14ac:dyDescent="0.3">
      <c r="A8677" s="156">
        <v>42000.708333312337</v>
      </c>
      <c r="B8677" s="155">
        <v>17</v>
      </c>
      <c r="C8677" s="153">
        <v>93.886772000000008</v>
      </c>
    </row>
    <row r="8678" spans="1:3" x14ac:dyDescent="0.3">
      <c r="A8678" s="156">
        <v>42000.749999979002</v>
      </c>
      <c r="B8678" s="155">
        <v>18</v>
      </c>
      <c r="C8678" s="153">
        <v>95.862558000000007</v>
      </c>
    </row>
    <row r="8679" spans="1:3" x14ac:dyDescent="0.3">
      <c r="A8679" s="156">
        <v>42000.791666645666</v>
      </c>
      <c r="B8679" s="155">
        <v>19</v>
      </c>
      <c r="C8679" s="153">
        <v>94.815196999999998</v>
      </c>
    </row>
    <row r="8680" spans="1:3" x14ac:dyDescent="0.3">
      <c r="A8680" s="156">
        <v>42000.83333331233</v>
      </c>
      <c r="B8680" s="155">
        <v>20</v>
      </c>
      <c r="C8680" s="153">
        <v>93.242829</v>
      </c>
    </row>
    <row r="8681" spans="1:3" x14ac:dyDescent="0.3">
      <c r="A8681" s="156">
        <v>42000.874999978994</v>
      </c>
      <c r="B8681" s="155">
        <v>21</v>
      </c>
      <c r="C8681" s="153">
        <v>93.396798999999987</v>
      </c>
    </row>
    <row r="8682" spans="1:3" x14ac:dyDescent="0.3">
      <c r="A8682" s="156">
        <v>42000.916666645659</v>
      </c>
      <c r="B8682" s="155">
        <v>22</v>
      </c>
      <c r="C8682" s="153">
        <v>92.521204999999995</v>
      </c>
    </row>
    <row r="8683" spans="1:3" x14ac:dyDescent="0.3">
      <c r="A8683" s="156">
        <v>42000.958333312323</v>
      </c>
      <c r="B8683" s="155">
        <v>23</v>
      </c>
      <c r="C8683" s="153">
        <v>92.527126999999993</v>
      </c>
    </row>
    <row r="8684" spans="1:3" x14ac:dyDescent="0.3">
      <c r="A8684" s="156">
        <v>42000.958333312323</v>
      </c>
      <c r="B8684" s="155">
        <v>24</v>
      </c>
      <c r="C8684" s="153">
        <v>91.270326999999995</v>
      </c>
    </row>
    <row r="8685" spans="1:3" x14ac:dyDescent="0.3">
      <c r="A8685" s="156">
        <v>42001.041666645651</v>
      </c>
      <c r="B8685" s="155">
        <v>1</v>
      </c>
      <c r="C8685" s="153">
        <v>90.529724000000002</v>
      </c>
    </row>
    <row r="8686" spans="1:3" x14ac:dyDescent="0.3">
      <c r="A8686" s="156">
        <v>42001.083333312316</v>
      </c>
      <c r="B8686" s="155">
        <v>2</v>
      </c>
      <c r="C8686" s="153">
        <v>89.448211000000001</v>
      </c>
    </row>
    <row r="8687" spans="1:3" x14ac:dyDescent="0.3">
      <c r="A8687" s="156">
        <v>42001.12499997898</v>
      </c>
      <c r="B8687" s="155">
        <v>3</v>
      </c>
      <c r="C8687" s="153">
        <v>89.216165999999987</v>
      </c>
    </row>
    <row r="8688" spans="1:3" x14ac:dyDescent="0.3">
      <c r="A8688" s="156">
        <v>42001.166666645644</v>
      </c>
      <c r="B8688" s="155">
        <v>4</v>
      </c>
      <c r="C8688" s="153">
        <v>88.563777999999985</v>
      </c>
    </row>
    <row r="8689" spans="1:3" x14ac:dyDescent="0.3">
      <c r="A8689" s="156">
        <v>42001.208333312308</v>
      </c>
      <c r="B8689" s="155">
        <v>5</v>
      </c>
      <c r="C8689" s="153">
        <v>89.363169999999997</v>
      </c>
    </row>
    <row r="8690" spans="1:3" x14ac:dyDescent="0.3">
      <c r="A8690" s="156">
        <v>42001.249999978972</v>
      </c>
      <c r="B8690" s="155">
        <v>6</v>
      </c>
      <c r="C8690" s="153">
        <v>89.503523999999999</v>
      </c>
    </row>
    <row r="8691" spans="1:3" x14ac:dyDescent="0.3">
      <c r="A8691" s="156">
        <v>42001.291666645637</v>
      </c>
      <c r="B8691" s="155">
        <v>7</v>
      </c>
      <c r="C8691" s="153">
        <v>90.527427000000003</v>
      </c>
    </row>
    <row r="8692" spans="1:3" x14ac:dyDescent="0.3">
      <c r="A8692" s="156">
        <v>42001.333333312301</v>
      </c>
      <c r="B8692" s="155">
        <v>8</v>
      </c>
      <c r="C8692" s="153">
        <v>88.737788999999992</v>
      </c>
    </row>
    <row r="8693" spans="1:3" x14ac:dyDescent="0.3">
      <c r="A8693" s="156">
        <v>42001.374999978965</v>
      </c>
      <c r="B8693" s="155">
        <v>9</v>
      </c>
      <c r="C8693" s="153">
        <v>89.438426000000007</v>
      </c>
    </row>
    <row r="8694" spans="1:3" x14ac:dyDescent="0.3">
      <c r="A8694" s="156">
        <v>42001.416666645629</v>
      </c>
      <c r="B8694" s="155">
        <v>10</v>
      </c>
      <c r="C8694" s="153">
        <v>89.549487999999997</v>
      </c>
    </row>
    <row r="8695" spans="1:3" x14ac:dyDescent="0.3">
      <c r="A8695" s="156">
        <v>42001.458333312294</v>
      </c>
      <c r="B8695" s="155">
        <v>11</v>
      </c>
      <c r="C8695" s="153">
        <v>89.667513999999997</v>
      </c>
    </row>
    <row r="8696" spans="1:3" x14ac:dyDescent="0.3">
      <c r="A8696" s="156">
        <v>42001.499999978958</v>
      </c>
      <c r="B8696" s="155">
        <v>12</v>
      </c>
      <c r="C8696" s="153">
        <v>88.840575999999999</v>
      </c>
    </row>
    <row r="8697" spans="1:3" x14ac:dyDescent="0.3">
      <c r="A8697" s="156">
        <v>42001.541666645622</v>
      </c>
      <c r="B8697" s="155">
        <v>13</v>
      </c>
      <c r="C8697" s="153">
        <v>88.315795000000008</v>
      </c>
    </row>
    <row r="8698" spans="1:3" x14ac:dyDescent="0.3">
      <c r="A8698" s="156">
        <v>42001.583333312286</v>
      </c>
      <c r="B8698" s="155">
        <v>14</v>
      </c>
      <c r="C8698" s="153">
        <v>88.616073</v>
      </c>
    </row>
    <row r="8699" spans="1:3" x14ac:dyDescent="0.3">
      <c r="A8699" s="156">
        <v>42001.624999978951</v>
      </c>
      <c r="B8699" s="155">
        <v>15</v>
      </c>
      <c r="C8699" s="153">
        <v>88.903096000000005</v>
      </c>
    </row>
    <row r="8700" spans="1:3" x14ac:dyDescent="0.3">
      <c r="A8700" s="156">
        <v>42001.666666645615</v>
      </c>
      <c r="B8700" s="155">
        <v>16</v>
      </c>
      <c r="C8700" s="153">
        <v>88.77803200000001</v>
      </c>
    </row>
    <row r="8701" spans="1:3" x14ac:dyDescent="0.3">
      <c r="A8701" s="156">
        <v>42001.708333312279</v>
      </c>
      <c r="B8701" s="155">
        <v>17</v>
      </c>
      <c r="C8701" s="153">
        <v>89.112228000000002</v>
      </c>
    </row>
    <row r="8702" spans="1:3" x14ac:dyDescent="0.3">
      <c r="A8702" s="156">
        <v>42001.749999978943</v>
      </c>
      <c r="B8702" s="155">
        <v>18</v>
      </c>
      <c r="C8702" s="153">
        <v>90.010752000000011</v>
      </c>
    </row>
    <row r="8703" spans="1:3" x14ac:dyDescent="0.3">
      <c r="A8703" s="156">
        <v>42001.791666645608</v>
      </c>
      <c r="B8703" s="155">
        <v>19</v>
      </c>
      <c r="C8703" s="153">
        <v>90.509105000000005</v>
      </c>
    </row>
    <row r="8704" spans="1:3" x14ac:dyDescent="0.3">
      <c r="A8704" s="156">
        <v>42001.833333312272</v>
      </c>
      <c r="B8704" s="155">
        <v>20</v>
      </c>
      <c r="C8704" s="153">
        <v>91.294244999999989</v>
      </c>
    </row>
    <row r="8705" spans="1:3" x14ac:dyDescent="0.3">
      <c r="A8705" s="156">
        <v>42001.874999978936</v>
      </c>
      <c r="B8705" s="155">
        <v>21</v>
      </c>
      <c r="C8705" s="153">
        <v>91.118667000000002</v>
      </c>
    </row>
    <row r="8706" spans="1:3" x14ac:dyDescent="0.3">
      <c r="A8706" s="156">
        <v>42001.9166666456</v>
      </c>
      <c r="B8706" s="155">
        <v>22</v>
      </c>
      <c r="C8706" s="153">
        <v>91.214486000000008</v>
      </c>
    </row>
    <row r="8707" spans="1:3" x14ac:dyDescent="0.3">
      <c r="A8707" s="156">
        <v>42001.958333312265</v>
      </c>
      <c r="B8707" s="155">
        <v>23</v>
      </c>
      <c r="C8707" s="153">
        <v>92.167452999999995</v>
      </c>
    </row>
    <row r="8708" spans="1:3" x14ac:dyDescent="0.3">
      <c r="A8708" s="156">
        <v>42001.958333312265</v>
      </c>
      <c r="B8708" s="155">
        <v>24</v>
      </c>
      <c r="C8708" s="153">
        <v>93.532786000000002</v>
      </c>
    </row>
    <row r="8709" spans="1:3" x14ac:dyDescent="0.3">
      <c r="A8709" s="156">
        <v>42002.041666645593</v>
      </c>
      <c r="B8709" s="155">
        <v>1</v>
      </c>
      <c r="C8709" s="153">
        <v>93.479883999999998</v>
      </c>
    </row>
    <row r="8710" spans="1:3" x14ac:dyDescent="0.3">
      <c r="A8710" s="156">
        <v>42002.083333312257</v>
      </c>
      <c r="B8710" s="155">
        <v>2</v>
      </c>
      <c r="C8710" s="153">
        <v>93.602558000000002</v>
      </c>
    </row>
    <row r="8711" spans="1:3" x14ac:dyDescent="0.3">
      <c r="A8711" s="156">
        <v>42002.124999978922</v>
      </c>
      <c r="B8711" s="155">
        <v>3</v>
      </c>
      <c r="C8711" s="153">
        <v>93.870509999999996</v>
      </c>
    </row>
    <row r="8712" spans="1:3" x14ac:dyDescent="0.3">
      <c r="A8712" s="156">
        <v>42002.166666645586</v>
      </c>
      <c r="B8712" s="155">
        <v>4</v>
      </c>
      <c r="C8712" s="153">
        <v>96.407009000000002</v>
      </c>
    </row>
    <row r="8713" spans="1:3" x14ac:dyDescent="0.3">
      <c r="A8713" s="156">
        <v>42002.20833331225</v>
      </c>
      <c r="B8713" s="155">
        <v>5</v>
      </c>
      <c r="C8713" s="153">
        <v>101.94500200000002</v>
      </c>
    </row>
    <row r="8714" spans="1:3" x14ac:dyDescent="0.3">
      <c r="A8714" s="156">
        <v>42002.249999978914</v>
      </c>
      <c r="B8714" s="155">
        <v>6</v>
      </c>
      <c r="C8714" s="153">
        <v>111.474182</v>
      </c>
    </row>
    <row r="8715" spans="1:3" x14ac:dyDescent="0.3">
      <c r="A8715" s="156">
        <v>42002.291666645579</v>
      </c>
      <c r="B8715" s="155">
        <v>7</v>
      </c>
      <c r="C8715" s="153">
        <v>124.356365</v>
      </c>
    </row>
    <row r="8716" spans="1:3" x14ac:dyDescent="0.3">
      <c r="A8716" s="156">
        <v>42002.333333312243</v>
      </c>
      <c r="B8716" s="155">
        <v>8</v>
      </c>
      <c r="C8716" s="153">
        <v>137.11228499999999</v>
      </c>
    </row>
    <row r="8717" spans="1:3" x14ac:dyDescent="0.3">
      <c r="A8717" s="156">
        <v>42002.374999978907</v>
      </c>
      <c r="B8717" s="155">
        <v>9</v>
      </c>
      <c r="C8717" s="153">
        <v>143.880922</v>
      </c>
    </row>
    <row r="8718" spans="1:3" x14ac:dyDescent="0.3">
      <c r="A8718" s="156">
        <v>42002.416666645571</v>
      </c>
      <c r="B8718" s="155">
        <v>10</v>
      </c>
      <c r="C8718" s="153">
        <v>146.874224</v>
      </c>
    </row>
    <row r="8719" spans="1:3" x14ac:dyDescent="0.3">
      <c r="A8719" s="156">
        <v>42002.458333312235</v>
      </c>
      <c r="B8719" s="155">
        <v>11</v>
      </c>
      <c r="C8719" s="153">
        <v>146.919284</v>
      </c>
    </row>
    <row r="8720" spans="1:3" x14ac:dyDescent="0.3">
      <c r="A8720" s="156">
        <v>42002.4999999789</v>
      </c>
      <c r="B8720" s="155">
        <v>12</v>
      </c>
      <c r="C8720" s="153">
        <v>147.93838500000001</v>
      </c>
    </row>
    <row r="8721" spans="1:3" x14ac:dyDescent="0.3">
      <c r="A8721" s="156">
        <v>42002.541666645564</v>
      </c>
      <c r="B8721" s="155">
        <v>13</v>
      </c>
      <c r="C8721" s="153">
        <v>147.56454500000001</v>
      </c>
    </row>
    <row r="8722" spans="1:3" x14ac:dyDescent="0.3">
      <c r="A8722" s="156">
        <v>42002.583333312228</v>
      </c>
      <c r="B8722" s="155">
        <v>14</v>
      </c>
      <c r="C8722" s="153">
        <v>145.91812900000002</v>
      </c>
    </row>
    <row r="8723" spans="1:3" x14ac:dyDescent="0.3">
      <c r="A8723" s="156">
        <v>42002.624999978892</v>
      </c>
      <c r="B8723" s="155">
        <v>15</v>
      </c>
      <c r="C8723" s="153">
        <v>143.336037</v>
      </c>
    </row>
    <row r="8724" spans="1:3" x14ac:dyDescent="0.3">
      <c r="A8724" s="156">
        <v>42002.666666645557</v>
      </c>
      <c r="B8724" s="155">
        <v>16</v>
      </c>
      <c r="C8724" s="153">
        <v>141.72895099999997</v>
      </c>
    </row>
    <row r="8725" spans="1:3" x14ac:dyDescent="0.3">
      <c r="A8725" s="156">
        <v>42002.708333312221</v>
      </c>
      <c r="B8725" s="155">
        <v>17</v>
      </c>
      <c r="C8725" s="153">
        <v>135.35032899999999</v>
      </c>
    </row>
    <row r="8726" spans="1:3" x14ac:dyDescent="0.3">
      <c r="A8726" s="156">
        <v>42002.749999978885</v>
      </c>
      <c r="B8726" s="155">
        <v>18</v>
      </c>
      <c r="C8726" s="153">
        <v>130.45676399999999</v>
      </c>
    </row>
    <row r="8727" spans="1:3" x14ac:dyDescent="0.3">
      <c r="A8727" s="156">
        <v>42002.791666645549</v>
      </c>
      <c r="B8727" s="155">
        <v>19</v>
      </c>
      <c r="C8727" s="153">
        <v>126.22435300000001</v>
      </c>
    </row>
    <row r="8728" spans="1:3" x14ac:dyDescent="0.3">
      <c r="A8728" s="156">
        <v>42002.833333312214</v>
      </c>
      <c r="B8728" s="155">
        <v>20</v>
      </c>
      <c r="C8728" s="153">
        <v>121.67069600000001</v>
      </c>
    </row>
    <row r="8729" spans="1:3" x14ac:dyDescent="0.3">
      <c r="A8729" s="156">
        <v>42002.874999978878</v>
      </c>
      <c r="B8729" s="155">
        <v>21</v>
      </c>
      <c r="C8729" s="153">
        <v>120.57376599999999</v>
      </c>
    </row>
    <row r="8730" spans="1:3" x14ac:dyDescent="0.3">
      <c r="A8730" s="156">
        <v>42002.916666645542</v>
      </c>
      <c r="B8730" s="155">
        <v>22</v>
      </c>
      <c r="C8730" s="153">
        <v>120.97001000000002</v>
      </c>
    </row>
    <row r="8731" spans="1:3" x14ac:dyDescent="0.3">
      <c r="A8731" s="156">
        <v>42002.958333312206</v>
      </c>
      <c r="B8731" s="155">
        <v>23</v>
      </c>
      <c r="C8731" s="153">
        <v>119.65302299999999</v>
      </c>
    </row>
    <row r="8732" spans="1:3" x14ac:dyDescent="0.3">
      <c r="A8732" s="156">
        <v>42002.958333312206</v>
      </c>
      <c r="B8732" s="155">
        <v>24</v>
      </c>
      <c r="C8732" s="153">
        <v>118.35292099999999</v>
      </c>
    </row>
    <row r="8733" spans="1:3" x14ac:dyDescent="0.3">
      <c r="A8733" s="156">
        <v>42003.041666645535</v>
      </c>
      <c r="B8733" s="155">
        <v>1</v>
      </c>
      <c r="C8733" s="153">
        <v>114.98126000000001</v>
      </c>
    </row>
    <row r="8734" spans="1:3" x14ac:dyDescent="0.3">
      <c r="A8734" s="156">
        <v>42003.083333312199</v>
      </c>
      <c r="B8734" s="155">
        <v>2</v>
      </c>
      <c r="C8734" s="153">
        <v>111.79427299999999</v>
      </c>
    </row>
    <row r="8735" spans="1:3" x14ac:dyDescent="0.3">
      <c r="A8735" s="156">
        <v>42003.124999978863</v>
      </c>
      <c r="B8735" s="155">
        <v>3</v>
      </c>
      <c r="C8735" s="153">
        <v>109.47422400000001</v>
      </c>
    </row>
    <row r="8736" spans="1:3" x14ac:dyDescent="0.3">
      <c r="A8736" s="156">
        <v>42003.166666645528</v>
      </c>
      <c r="B8736" s="155">
        <v>4</v>
      </c>
      <c r="C8736" s="153">
        <v>109.458422</v>
      </c>
    </row>
    <row r="8737" spans="1:3" x14ac:dyDescent="0.3">
      <c r="A8737" s="156">
        <v>42003.208333312192</v>
      </c>
      <c r="B8737" s="155">
        <v>5</v>
      </c>
      <c r="C8737" s="153">
        <v>113.385643</v>
      </c>
    </row>
    <row r="8738" spans="1:3" x14ac:dyDescent="0.3">
      <c r="A8738" s="156">
        <v>42003.249999978856</v>
      </c>
      <c r="B8738" s="155">
        <v>6</v>
      </c>
      <c r="C8738" s="153">
        <v>122.520775</v>
      </c>
    </row>
    <row r="8739" spans="1:3" x14ac:dyDescent="0.3">
      <c r="A8739" s="156">
        <v>42003.29166664552</v>
      </c>
      <c r="B8739" s="155">
        <v>7</v>
      </c>
      <c r="C8739" s="153">
        <v>137.20614800000001</v>
      </c>
    </row>
    <row r="8740" spans="1:3" x14ac:dyDescent="0.3">
      <c r="A8740" s="156">
        <v>42003.333333312185</v>
      </c>
      <c r="B8740" s="155">
        <v>8</v>
      </c>
      <c r="C8740" s="153">
        <v>151.26498000000001</v>
      </c>
    </row>
    <row r="8741" spans="1:3" x14ac:dyDescent="0.3">
      <c r="A8741" s="156">
        <v>42003.374999978849</v>
      </c>
      <c r="B8741" s="155">
        <v>9</v>
      </c>
      <c r="C8741" s="153">
        <v>157.979645</v>
      </c>
    </row>
    <row r="8742" spans="1:3" x14ac:dyDescent="0.3">
      <c r="A8742" s="156">
        <v>42003.416666645513</v>
      </c>
      <c r="B8742" s="155">
        <v>10</v>
      </c>
      <c r="C8742" s="153">
        <v>154.01691700000001</v>
      </c>
    </row>
    <row r="8743" spans="1:3" x14ac:dyDescent="0.3">
      <c r="A8743" s="156">
        <v>42003.458333312177</v>
      </c>
      <c r="B8743" s="155">
        <v>11</v>
      </c>
      <c r="C8743" s="153">
        <v>152.83836700000001</v>
      </c>
    </row>
    <row r="8744" spans="1:3" x14ac:dyDescent="0.3">
      <c r="A8744" s="156">
        <v>42003.499999978842</v>
      </c>
      <c r="B8744" s="155">
        <v>12</v>
      </c>
      <c r="C8744" s="153">
        <v>153.49272000000002</v>
      </c>
    </row>
    <row r="8745" spans="1:3" x14ac:dyDescent="0.3">
      <c r="A8745" s="156">
        <v>42003.541666645506</v>
      </c>
      <c r="B8745" s="155">
        <v>13</v>
      </c>
      <c r="C8745" s="153">
        <v>153.74573599999997</v>
      </c>
    </row>
    <row r="8746" spans="1:3" x14ac:dyDescent="0.3">
      <c r="A8746" s="156">
        <v>42003.58333331217</v>
      </c>
      <c r="B8746" s="155">
        <v>14</v>
      </c>
      <c r="C8746" s="153">
        <v>151.83634699999999</v>
      </c>
    </row>
    <row r="8747" spans="1:3" x14ac:dyDescent="0.3">
      <c r="A8747" s="156">
        <v>42003.624999978834</v>
      </c>
      <c r="B8747" s="155">
        <v>15</v>
      </c>
      <c r="C8747" s="153">
        <v>148.24579100000003</v>
      </c>
    </row>
    <row r="8748" spans="1:3" x14ac:dyDescent="0.3">
      <c r="A8748" s="156">
        <v>42003.666666645498</v>
      </c>
      <c r="B8748" s="155">
        <v>16</v>
      </c>
      <c r="C8748" s="153">
        <v>144.464913</v>
      </c>
    </row>
    <row r="8749" spans="1:3" x14ac:dyDescent="0.3">
      <c r="A8749" s="156">
        <v>42003.708333312163</v>
      </c>
      <c r="B8749" s="155">
        <v>17</v>
      </c>
      <c r="C8749" s="153">
        <v>138.92634999999999</v>
      </c>
    </row>
    <row r="8750" spans="1:3" x14ac:dyDescent="0.3">
      <c r="A8750" s="156">
        <v>42003.749999978827</v>
      </c>
      <c r="B8750" s="155">
        <v>18</v>
      </c>
      <c r="C8750" s="153">
        <v>132.02628799999999</v>
      </c>
    </row>
    <row r="8751" spans="1:3" x14ac:dyDescent="0.3">
      <c r="A8751" s="156">
        <v>42003.791666645491</v>
      </c>
      <c r="B8751" s="155">
        <v>19</v>
      </c>
      <c r="C8751" s="153">
        <v>125.432368</v>
      </c>
    </row>
    <row r="8752" spans="1:3" x14ac:dyDescent="0.3">
      <c r="A8752" s="156">
        <v>42003.833333312155</v>
      </c>
      <c r="B8752" s="155">
        <v>20</v>
      </c>
      <c r="C8752" s="153">
        <v>123.47994</v>
      </c>
    </row>
    <row r="8753" spans="1:3" x14ac:dyDescent="0.3">
      <c r="A8753" s="156">
        <v>42003.87499997882</v>
      </c>
      <c r="B8753" s="155">
        <v>21</v>
      </c>
      <c r="C8753" s="153">
        <v>121.33150999999999</v>
      </c>
    </row>
    <row r="8754" spans="1:3" x14ac:dyDescent="0.3">
      <c r="A8754" s="156">
        <v>42003.916666645484</v>
      </c>
      <c r="B8754" s="155">
        <v>22</v>
      </c>
      <c r="C8754" s="153">
        <v>119.39241</v>
      </c>
    </row>
    <row r="8755" spans="1:3" x14ac:dyDescent="0.3">
      <c r="A8755" s="156">
        <v>42003.958333312148</v>
      </c>
      <c r="B8755" s="155">
        <v>23</v>
      </c>
      <c r="C8755" s="153">
        <v>117.58836699999999</v>
      </c>
    </row>
    <row r="8756" spans="1:3" x14ac:dyDescent="0.3">
      <c r="A8756" s="156">
        <v>42003.958333312148</v>
      </c>
      <c r="B8756" s="155">
        <v>24</v>
      </c>
      <c r="C8756" s="153">
        <v>115.22411799999999</v>
      </c>
    </row>
    <row r="8757" spans="1:3" x14ac:dyDescent="0.3">
      <c r="A8757" s="156">
        <v>42004.041666645477</v>
      </c>
      <c r="B8757" s="155">
        <v>1</v>
      </c>
      <c r="C8757" s="153">
        <v>114.00431800000001</v>
      </c>
    </row>
    <row r="8758" spans="1:3" x14ac:dyDescent="0.3">
      <c r="A8758" s="156">
        <v>42004.083333312141</v>
      </c>
      <c r="B8758" s="155">
        <v>2</v>
      </c>
      <c r="C8758" s="153">
        <v>109.944839</v>
      </c>
    </row>
    <row r="8759" spans="1:3" x14ac:dyDescent="0.3">
      <c r="A8759" s="156">
        <v>42004.124999978805</v>
      </c>
      <c r="B8759" s="155">
        <v>3</v>
      </c>
      <c r="C8759" s="153">
        <v>108.991131</v>
      </c>
    </row>
    <row r="8760" spans="1:3" x14ac:dyDescent="0.3">
      <c r="A8760" s="156">
        <v>42004.166666645469</v>
      </c>
      <c r="B8760" s="155">
        <v>4</v>
      </c>
      <c r="C8760" s="153">
        <v>108.266808</v>
      </c>
    </row>
    <row r="8761" spans="1:3" x14ac:dyDescent="0.3">
      <c r="A8761" s="156">
        <v>42004.208333312134</v>
      </c>
      <c r="B8761" s="155">
        <v>5</v>
      </c>
      <c r="C8761" s="153">
        <v>109.369992</v>
      </c>
    </row>
    <row r="8762" spans="1:3" x14ac:dyDescent="0.3">
      <c r="A8762" s="156">
        <v>42004.249999978798</v>
      </c>
      <c r="B8762" s="155">
        <v>6</v>
      </c>
      <c r="C8762" s="153">
        <v>117.48673099999999</v>
      </c>
    </row>
    <row r="8763" spans="1:3" x14ac:dyDescent="0.3">
      <c r="A8763" s="156">
        <v>42004.291666645462</v>
      </c>
      <c r="B8763" s="155">
        <v>7</v>
      </c>
      <c r="C8763" s="153">
        <v>124.239632</v>
      </c>
    </row>
    <row r="8764" spans="1:3" x14ac:dyDescent="0.3">
      <c r="A8764" s="156">
        <v>42004.333333312126</v>
      </c>
      <c r="B8764" s="155">
        <v>8</v>
      </c>
      <c r="C8764" s="153">
        <v>125.60421399999998</v>
      </c>
    </row>
    <row r="8765" spans="1:3" x14ac:dyDescent="0.3">
      <c r="A8765" s="156">
        <v>42004.374999978791</v>
      </c>
      <c r="B8765" s="155">
        <v>9</v>
      </c>
      <c r="C8765" s="153">
        <v>128.90561299999999</v>
      </c>
    </row>
    <row r="8766" spans="1:3" x14ac:dyDescent="0.3">
      <c r="A8766" s="156">
        <v>42004.416666645455</v>
      </c>
      <c r="B8766" s="155">
        <v>10</v>
      </c>
      <c r="C8766" s="153">
        <v>129.01278600000001</v>
      </c>
    </row>
    <row r="8767" spans="1:3" x14ac:dyDescent="0.3">
      <c r="A8767" s="156">
        <v>42004.458333312119</v>
      </c>
      <c r="B8767" s="155">
        <v>11</v>
      </c>
      <c r="C8767" s="153">
        <v>126.56962299999999</v>
      </c>
    </row>
    <row r="8768" spans="1:3" x14ac:dyDescent="0.3">
      <c r="A8768" s="156">
        <v>42004.499999978783</v>
      </c>
      <c r="B8768" s="155">
        <v>12</v>
      </c>
      <c r="C8768" s="153">
        <v>121.435683</v>
      </c>
    </row>
    <row r="8769" spans="1:3" x14ac:dyDescent="0.3">
      <c r="A8769" s="156">
        <v>42004.541666645448</v>
      </c>
      <c r="B8769" s="155">
        <v>13</v>
      </c>
      <c r="C8769" s="153">
        <v>116.32778599999999</v>
      </c>
    </row>
    <row r="8770" spans="1:3" x14ac:dyDescent="0.3">
      <c r="A8770" s="156">
        <v>42004.583333312112</v>
      </c>
      <c r="B8770" s="155">
        <v>14</v>
      </c>
      <c r="C8770" s="153">
        <v>110.17560099999999</v>
      </c>
    </row>
    <row r="8771" spans="1:3" x14ac:dyDescent="0.3">
      <c r="A8771" s="156">
        <v>42004.624999978776</v>
      </c>
      <c r="B8771" s="155">
        <v>15</v>
      </c>
      <c r="C8771" s="153">
        <v>103.265288</v>
      </c>
    </row>
    <row r="8772" spans="1:3" x14ac:dyDescent="0.3">
      <c r="A8772" s="156">
        <v>42004.66666664544</v>
      </c>
      <c r="B8772" s="155">
        <v>16</v>
      </c>
      <c r="C8772" s="153">
        <v>98.310118000000017</v>
      </c>
    </row>
    <row r="8773" spans="1:3" x14ac:dyDescent="0.3">
      <c r="A8773" s="156">
        <v>42004.708333312105</v>
      </c>
      <c r="B8773" s="155">
        <v>17</v>
      </c>
      <c r="C8773" s="153">
        <v>92.184862999999993</v>
      </c>
    </row>
    <row r="8774" spans="1:3" x14ac:dyDescent="0.3">
      <c r="A8774" s="156">
        <v>42004.749999978769</v>
      </c>
      <c r="B8774" s="155">
        <v>18</v>
      </c>
      <c r="C8774" s="153">
        <v>90.179525000000012</v>
      </c>
    </row>
    <row r="8775" spans="1:3" x14ac:dyDescent="0.3">
      <c r="A8775" s="156">
        <v>42004.791666645433</v>
      </c>
      <c r="B8775" s="155">
        <v>19</v>
      </c>
      <c r="C8775" s="153">
        <v>87.920759999999987</v>
      </c>
    </row>
    <row r="8776" spans="1:3" x14ac:dyDescent="0.3">
      <c r="A8776" s="156">
        <v>42004.833333312097</v>
      </c>
      <c r="B8776" s="155">
        <v>20</v>
      </c>
      <c r="C8776" s="153">
        <v>84.564892</v>
      </c>
    </row>
    <row r="8777" spans="1:3" x14ac:dyDescent="0.3">
      <c r="A8777" s="156">
        <v>42004.874999978761</v>
      </c>
      <c r="B8777" s="155">
        <v>21</v>
      </c>
      <c r="C8777" s="153">
        <v>81.720427000000001</v>
      </c>
    </row>
    <row r="8778" spans="1:3" x14ac:dyDescent="0.3">
      <c r="A8778" s="156">
        <v>42004.916666645426</v>
      </c>
      <c r="B8778" s="155">
        <v>22</v>
      </c>
      <c r="C8778" s="153">
        <v>78.212114000000014</v>
      </c>
    </row>
    <row r="8779" spans="1:3" x14ac:dyDescent="0.3">
      <c r="A8779" s="156">
        <v>42004.95833331209</v>
      </c>
      <c r="B8779" s="155">
        <v>23</v>
      </c>
      <c r="C8779" s="153">
        <v>78.221806999999998</v>
      </c>
    </row>
    <row r="8780" spans="1:3" x14ac:dyDescent="0.3">
      <c r="A8780" s="156">
        <v>42004.95833331209</v>
      </c>
      <c r="B8780" s="155">
        <v>24</v>
      </c>
      <c r="C8780" s="153">
        <v>78.190963999999994</v>
      </c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37"/>
  <sheetViews>
    <sheetView showGridLines="0" zoomScale="90" zoomScaleNormal="90" workbookViewId="0">
      <selection activeCell="B18" sqref="B18"/>
    </sheetView>
  </sheetViews>
  <sheetFormatPr defaultColWidth="9" defaultRowHeight="15.6" x14ac:dyDescent="0.3"/>
  <cols>
    <col min="1" max="1" width="50.8984375" style="196" customWidth="1"/>
    <col min="2" max="2" width="44.19921875" style="74" customWidth="1"/>
    <col min="3" max="3" width="15.19921875" style="195" bestFit="1" customWidth="1"/>
    <col min="4" max="4" width="18.3984375" style="195" bestFit="1" customWidth="1"/>
    <col min="5" max="5" width="17.3984375" style="196" customWidth="1"/>
    <col min="6" max="6" width="19.8984375" style="196" customWidth="1"/>
    <col min="7" max="7" width="11.69921875" style="196" bestFit="1" customWidth="1"/>
    <col min="8" max="8" width="24.5" style="196" customWidth="1"/>
    <col min="9" max="9" width="22.69921875" style="196" bestFit="1" customWidth="1"/>
    <col min="10" max="10" width="23.5" style="196" customWidth="1"/>
    <col min="11" max="11" width="23.19921875" style="196" customWidth="1"/>
    <col min="12" max="12" width="24" style="196" customWidth="1"/>
    <col min="13" max="13" width="10.59765625" style="196" customWidth="1"/>
    <col min="14" max="14" width="7.09765625" style="196" customWidth="1"/>
    <col min="15" max="15" width="27.09765625" style="196" customWidth="1"/>
    <col min="16" max="16" width="20.09765625" style="196" customWidth="1"/>
    <col min="17" max="17" width="12.3984375" style="196" customWidth="1"/>
    <col min="18" max="18" width="15.09765625" style="196" customWidth="1"/>
    <col min="19" max="19" width="7.09765625" style="196" customWidth="1"/>
    <col min="20" max="20" width="10.8984375" style="196" customWidth="1"/>
    <col min="21" max="21" width="17.19921875" style="196" customWidth="1"/>
    <col min="22" max="22" width="15.8984375" style="196" customWidth="1"/>
    <col min="23" max="23" width="22.09765625" style="196" customWidth="1"/>
    <col min="24" max="24" width="23.09765625" style="196" bestFit="1" customWidth="1"/>
    <col min="25" max="25" width="16.59765625" style="196" customWidth="1"/>
    <col min="26" max="26" width="16.69921875" style="196" customWidth="1"/>
    <col min="27" max="110" width="7.09765625" style="196" customWidth="1"/>
    <col min="111" max="16384" width="9" style="196"/>
  </cols>
  <sheetData>
    <row r="1" spans="1:26" s="152" customFormat="1" x14ac:dyDescent="0.3">
      <c r="A1" s="174" t="s">
        <v>189</v>
      </c>
      <c r="B1" s="70"/>
      <c r="C1" s="175"/>
      <c r="D1" s="175"/>
    </row>
    <row r="2" spans="1:26" s="152" customFormat="1" x14ac:dyDescent="0.3">
      <c r="A2" s="174" t="s">
        <v>190</v>
      </c>
      <c r="B2" s="70"/>
      <c r="C2" s="175"/>
      <c r="D2" s="175"/>
    </row>
    <row r="3" spans="1:26" s="176" customFormat="1" ht="15.75" customHeight="1" x14ac:dyDescent="0.3">
      <c r="A3" s="112" t="s">
        <v>193</v>
      </c>
      <c r="C3" s="175"/>
      <c r="D3" s="177"/>
      <c r="E3" s="178"/>
      <c r="F3" s="178"/>
      <c r="G3" s="177"/>
    </row>
    <row r="4" spans="1:26" s="176" customFormat="1" ht="15.75" customHeight="1" x14ac:dyDescent="0.3">
      <c r="A4" s="179" t="s">
        <v>234</v>
      </c>
      <c r="C4" s="175"/>
      <c r="D4" s="175"/>
    </row>
    <row r="5" spans="1:26" s="176" customFormat="1" ht="15.75" customHeight="1" x14ac:dyDescent="0.3">
      <c r="A5" s="179"/>
      <c r="C5" s="175"/>
      <c r="D5" s="175"/>
    </row>
    <row r="6" spans="1:26" s="176" customFormat="1" ht="15.75" customHeight="1" x14ac:dyDescent="0.3">
      <c r="A6" s="180" t="s">
        <v>207</v>
      </c>
      <c r="C6" s="175"/>
      <c r="D6" s="175"/>
      <c r="H6" s="181" t="s">
        <v>235</v>
      </c>
      <c r="I6" s="182"/>
      <c r="J6" s="182"/>
      <c r="K6" s="183"/>
    </row>
    <row r="7" spans="1:26" s="187" customFormat="1" ht="16.2" x14ac:dyDescent="0.3">
      <c r="A7" s="184"/>
      <c r="B7" s="185"/>
      <c r="C7" s="186"/>
      <c r="D7" s="186"/>
    </row>
    <row r="8" spans="1:26" s="193" customFormat="1" ht="46.8" x14ac:dyDescent="0.3">
      <c r="A8" s="188" t="s">
        <v>236</v>
      </c>
      <c r="B8" s="188" t="s">
        <v>237</v>
      </c>
      <c r="C8" s="189" t="s">
        <v>238</v>
      </c>
      <c r="D8" s="190" t="s">
        <v>239</v>
      </c>
      <c r="E8" s="191" t="s">
        <v>240</v>
      </c>
      <c r="F8" s="191" t="s">
        <v>241</v>
      </c>
      <c r="G8" s="191" t="s">
        <v>242</v>
      </c>
      <c r="H8" s="191" t="s">
        <v>243</v>
      </c>
      <c r="I8" s="191" t="s">
        <v>244</v>
      </c>
      <c r="J8" s="191" t="s">
        <v>245</v>
      </c>
      <c r="K8" s="191" t="s">
        <v>246</v>
      </c>
      <c r="L8" s="191" t="s">
        <v>247</v>
      </c>
      <c r="M8" s="191" t="s">
        <v>248</v>
      </c>
      <c r="N8" s="191" t="s">
        <v>249</v>
      </c>
      <c r="O8" s="191" t="s">
        <v>250</v>
      </c>
      <c r="P8" s="191" t="s">
        <v>251</v>
      </c>
      <c r="Q8" s="191" t="s">
        <v>252</v>
      </c>
      <c r="R8" s="191" t="s">
        <v>253</v>
      </c>
      <c r="S8" s="191" t="s">
        <v>254</v>
      </c>
      <c r="T8" s="191" t="s">
        <v>255</v>
      </c>
      <c r="U8" s="191" t="s">
        <v>256</v>
      </c>
      <c r="V8" s="192" t="s">
        <v>257</v>
      </c>
      <c r="W8" s="192" t="s">
        <v>258</v>
      </c>
      <c r="X8" s="191" t="s">
        <v>259</v>
      </c>
      <c r="Y8" s="191" t="s">
        <v>260</v>
      </c>
      <c r="Z8" s="191" t="s">
        <v>261</v>
      </c>
    </row>
    <row r="9" spans="1:26" ht="46.8" x14ac:dyDescent="0.3">
      <c r="A9" s="194" t="s">
        <v>307</v>
      </c>
      <c r="B9" s="197" t="s">
        <v>274</v>
      </c>
      <c r="C9" s="197">
        <v>31503</v>
      </c>
      <c r="D9" s="197">
        <v>47848</v>
      </c>
      <c r="E9" s="194" t="s">
        <v>275</v>
      </c>
      <c r="F9" s="194" t="s">
        <v>207</v>
      </c>
      <c r="G9" s="194" t="s">
        <v>276</v>
      </c>
      <c r="H9" s="194" t="s">
        <v>293</v>
      </c>
      <c r="I9" s="194" t="s">
        <v>293</v>
      </c>
      <c r="J9" s="194" t="s">
        <v>295</v>
      </c>
      <c r="K9" s="194" t="s">
        <v>277</v>
      </c>
      <c r="L9" s="194" t="s">
        <v>297</v>
      </c>
      <c r="M9" s="194" t="s">
        <v>265</v>
      </c>
      <c r="N9" s="194" t="s">
        <v>266</v>
      </c>
      <c r="O9" s="194" t="s">
        <v>302</v>
      </c>
      <c r="P9" s="193" t="s">
        <v>278</v>
      </c>
      <c r="Q9" s="194" t="s">
        <v>265</v>
      </c>
      <c r="R9" s="194" t="s">
        <v>268</v>
      </c>
      <c r="S9" s="194" t="s">
        <v>266</v>
      </c>
      <c r="T9" s="194" t="s">
        <v>268</v>
      </c>
      <c r="U9" s="194" t="s">
        <v>264</v>
      </c>
      <c r="V9" s="194" t="s">
        <v>272</v>
      </c>
      <c r="W9" s="193" t="s">
        <v>300</v>
      </c>
    </row>
    <row r="10" spans="1:26" ht="31.2" x14ac:dyDescent="0.3">
      <c r="A10" s="194" t="s">
        <v>292</v>
      </c>
      <c r="B10" s="197" t="s">
        <v>279</v>
      </c>
      <c r="C10" s="197">
        <v>31990</v>
      </c>
      <c r="D10" s="197">
        <v>61362</v>
      </c>
      <c r="E10" s="194" t="s">
        <v>280</v>
      </c>
      <c r="F10" s="194" t="s">
        <v>207</v>
      </c>
      <c r="G10" s="194" t="s">
        <v>281</v>
      </c>
      <c r="H10" s="194" t="s">
        <v>301</v>
      </c>
      <c r="I10" s="194" t="s">
        <v>294</v>
      </c>
      <c r="J10" s="194" t="s">
        <v>282</v>
      </c>
      <c r="K10" s="194" t="s">
        <v>296</v>
      </c>
      <c r="L10" s="194" t="s">
        <v>297</v>
      </c>
      <c r="M10" s="194" t="s">
        <v>265</v>
      </c>
      <c r="N10" s="194" t="s">
        <v>266</v>
      </c>
      <c r="O10" s="194" t="s">
        <v>283</v>
      </c>
      <c r="P10" s="194" t="s">
        <v>284</v>
      </c>
      <c r="Q10" s="194" t="s">
        <v>265</v>
      </c>
      <c r="R10" s="194" t="s">
        <v>268</v>
      </c>
      <c r="S10" s="194" t="s">
        <v>266</v>
      </c>
      <c r="T10" s="194" t="s">
        <v>268</v>
      </c>
      <c r="U10" s="194" t="s">
        <v>264</v>
      </c>
      <c r="V10" s="194" t="s">
        <v>272</v>
      </c>
      <c r="W10" s="193" t="s">
        <v>299</v>
      </c>
    </row>
    <row r="11" spans="1:26" ht="31.2" x14ac:dyDescent="0.3">
      <c r="A11" s="194" t="s">
        <v>291</v>
      </c>
      <c r="B11" s="194" t="s">
        <v>285</v>
      </c>
      <c r="C11" s="197">
        <v>38353</v>
      </c>
      <c r="D11" s="197">
        <v>45291</v>
      </c>
      <c r="E11" s="194" t="s">
        <v>286</v>
      </c>
      <c r="F11" s="194" t="s">
        <v>207</v>
      </c>
      <c r="G11" s="194" t="s">
        <v>11</v>
      </c>
      <c r="H11" s="194" t="s">
        <v>272</v>
      </c>
      <c r="I11" s="194" t="s">
        <v>287</v>
      </c>
      <c r="J11" s="194" t="s">
        <v>272</v>
      </c>
      <c r="K11" s="194" t="s">
        <v>287</v>
      </c>
      <c r="L11" s="194" t="s">
        <v>297</v>
      </c>
      <c r="M11" s="194" t="s">
        <v>265</v>
      </c>
      <c r="N11" s="194" t="s">
        <v>266</v>
      </c>
      <c r="O11" s="194" t="s">
        <v>288</v>
      </c>
      <c r="P11" s="194" t="s">
        <v>286</v>
      </c>
      <c r="Q11" s="194" t="s">
        <v>265</v>
      </c>
      <c r="R11" s="194" t="s">
        <v>268</v>
      </c>
      <c r="S11" s="194" t="s">
        <v>266</v>
      </c>
      <c r="T11" s="194" t="s">
        <v>268</v>
      </c>
      <c r="U11" s="194" t="s">
        <v>264</v>
      </c>
      <c r="V11" s="194" t="s">
        <v>272</v>
      </c>
    </row>
    <row r="12" spans="1:26" ht="46.8" x14ac:dyDescent="0.3">
      <c r="A12" s="194" t="s">
        <v>262</v>
      </c>
      <c r="B12" s="194" t="s">
        <v>308</v>
      </c>
      <c r="C12" s="197">
        <v>42736</v>
      </c>
      <c r="D12" s="197">
        <v>50040</v>
      </c>
      <c r="E12" s="194" t="s">
        <v>263</v>
      </c>
      <c r="F12" s="194" t="s">
        <v>304</v>
      </c>
      <c r="G12" s="194" t="s">
        <v>3</v>
      </c>
      <c r="H12" s="194" t="s">
        <v>272</v>
      </c>
      <c r="I12" s="194" t="s">
        <v>305</v>
      </c>
      <c r="J12" s="194" t="s">
        <v>272</v>
      </c>
      <c r="K12" s="194" t="s">
        <v>289</v>
      </c>
      <c r="L12" s="194" t="s">
        <v>298</v>
      </c>
      <c r="M12" s="194" t="s">
        <v>265</v>
      </c>
      <c r="N12" s="194" t="s">
        <v>266</v>
      </c>
      <c r="O12" s="194" t="s">
        <v>267</v>
      </c>
      <c r="P12" s="194" t="s">
        <v>306</v>
      </c>
      <c r="Q12" s="194" t="s">
        <v>290</v>
      </c>
      <c r="R12" s="194" t="s">
        <v>268</v>
      </c>
      <c r="S12" s="194" t="s">
        <v>266</v>
      </c>
      <c r="T12" s="194" t="s">
        <v>268</v>
      </c>
      <c r="U12" s="194" t="s">
        <v>264</v>
      </c>
      <c r="V12" s="194" t="s">
        <v>272</v>
      </c>
    </row>
    <row r="13" spans="1:26" ht="31.2" x14ac:dyDescent="0.3">
      <c r="A13" s="194" t="s">
        <v>269</v>
      </c>
      <c r="B13" s="194" t="s">
        <v>309</v>
      </c>
      <c r="C13" s="197">
        <v>42736</v>
      </c>
      <c r="D13" s="197">
        <v>47848</v>
      </c>
      <c r="E13" s="194" t="s">
        <v>270</v>
      </c>
      <c r="F13" s="194" t="s">
        <v>304</v>
      </c>
      <c r="G13" s="194" t="s">
        <v>271</v>
      </c>
      <c r="H13" s="194" t="s">
        <v>272</v>
      </c>
      <c r="I13" s="194" t="s">
        <v>272</v>
      </c>
      <c r="J13" s="194" t="s">
        <v>272</v>
      </c>
      <c r="K13" s="194" t="s">
        <v>272</v>
      </c>
      <c r="L13" s="194" t="s">
        <v>298</v>
      </c>
      <c r="M13" s="194" t="s">
        <v>265</v>
      </c>
      <c r="N13" s="194" t="s">
        <v>266</v>
      </c>
      <c r="O13" s="194" t="s">
        <v>273</v>
      </c>
      <c r="P13" s="194" t="s">
        <v>303</v>
      </c>
      <c r="Q13" s="194" t="s">
        <v>265</v>
      </c>
      <c r="R13" s="194" t="s">
        <v>268</v>
      </c>
      <c r="S13" s="194" t="s">
        <v>266</v>
      </c>
      <c r="T13" s="194" t="s">
        <v>268</v>
      </c>
      <c r="U13" s="194" t="s">
        <v>264</v>
      </c>
      <c r="V13" s="194" t="s">
        <v>272</v>
      </c>
    </row>
    <row r="14" spans="1:26" x14ac:dyDescent="0.3">
      <c r="B14" s="197"/>
    </row>
    <row r="15" spans="1:26" x14ac:dyDescent="0.3">
      <c r="B15" s="197"/>
    </row>
    <row r="16" spans="1:26" x14ac:dyDescent="0.3">
      <c r="B16" s="194"/>
    </row>
    <row r="17" spans="1:2" x14ac:dyDescent="0.3">
      <c r="B17" s="194"/>
    </row>
    <row r="18" spans="1:2" x14ac:dyDescent="0.3">
      <c r="B18" s="194"/>
    </row>
    <row r="19" spans="1:2" x14ac:dyDescent="0.3">
      <c r="B19" s="194"/>
    </row>
    <row r="20" spans="1:2" x14ac:dyDescent="0.3">
      <c r="A20" s="198"/>
      <c r="B20" s="194"/>
    </row>
    <row r="21" spans="1:2" x14ac:dyDescent="0.3">
      <c r="B21" s="194"/>
    </row>
    <row r="22" spans="1:2" ht="15.75" customHeight="1" x14ac:dyDescent="0.3">
      <c r="A22" s="199"/>
      <c r="B22" s="194"/>
    </row>
    <row r="23" spans="1:2" x14ac:dyDescent="0.3">
      <c r="B23" s="194"/>
    </row>
    <row r="24" spans="1:2" x14ac:dyDescent="0.3">
      <c r="B24" s="194"/>
    </row>
    <row r="25" spans="1:2" x14ac:dyDescent="0.3">
      <c r="B25" s="194"/>
    </row>
    <row r="26" spans="1:2" x14ac:dyDescent="0.3">
      <c r="B26" s="194"/>
    </row>
    <row r="27" spans="1:2" x14ac:dyDescent="0.3">
      <c r="B27" s="194"/>
    </row>
    <row r="28" spans="1:2" x14ac:dyDescent="0.3">
      <c r="B28" s="194"/>
    </row>
    <row r="29" spans="1:2" x14ac:dyDescent="0.3">
      <c r="B29" s="194"/>
    </row>
    <row r="30" spans="1:2" x14ac:dyDescent="0.3">
      <c r="B30" s="194"/>
    </row>
    <row r="31" spans="1:2" x14ac:dyDescent="0.3">
      <c r="B31" s="194"/>
    </row>
    <row r="32" spans="1:2" x14ac:dyDescent="0.3">
      <c r="B32" s="194"/>
    </row>
    <row r="33" spans="2:2" x14ac:dyDescent="0.3">
      <c r="B33" s="194"/>
    </row>
    <row r="34" spans="2:2" x14ac:dyDescent="0.3">
      <c r="B34" s="194"/>
    </row>
    <row r="35" spans="2:2" x14ac:dyDescent="0.3">
      <c r="B35" s="194"/>
    </row>
    <row r="36" spans="2:2" x14ac:dyDescent="0.3">
      <c r="B36" s="194"/>
    </row>
    <row r="37" spans="2:2" x14ac:dyDescent="0.3">
      <c r="B37" s="194"/>
    </row>
  </sheetData>
  <printOptions horizontalCentered="1"/>
  <pageMargins left="0.75" right="0.75" top="1" bottom="1" header="0.5" footer="0.5"/>
  <pageSetup paperSize="1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Southern California Public Power Authority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Z5JXHV6S7NA6-3-71981</_dlc_DocId>
    <_dlc_DocIdUrl xmlns="8eef3743-c7b3-4cbe-8837-b6e805be353c">
      <Url>http://efilingspinternal/_layouts/DocIdRedir.aspx?ID=Z5JXHV6S7NA6-3-71981</Url>
      <Description>Z5JXHV6S7NA6-3-71981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5C4FF2-22FB-40DE-AD74-79DBE45AF8C9}"/>
</file>

<file path=customXml/itemProps2.xml><?xml version="1.0" encoding="utf-8"?>
<ds:datastoreItem xmlns:ds="http://schemas.openxmlformats.org/officeDocument/2006/customXml" ds:itemID="{88CE67D7-73A5-45F8-8E66-BE0642EA24FE}"/>
</file>

<file path=customXml/itemProps3.xml><?xml version="1.0" encoding="utf-8"?>
<ds:datastoreItem xmlns:ds="http://schemas.openxmlformats.org/officeDocument/2006/customXml" ds:itemID="{1479D635-3981-41DB-8B5C-434654B48A24}"/>
</file>

<file path=customXml/itemProps4.xml><?xml version="1.0" encoding="utf-8"?>
<ds:datastoreItem xmlns:ds="http://schemas.openxmlformats.org/officeDocument/2006/customXml" ds:itemID="{6E8961BE-DBF4-4520-A6D5-33F1502F8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Admin Info</vt:lpstr>
      <vt:lpstr>S-1 CRATs</vt:lpstr>
      <vt:lpstr>S-2 Energy Balance</vt:lpstr>
      <vt:lpstr>S-3 Small POU Hourly Loads</vt:lpstr>
      <vt:lpstr>S-5 Table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Vernon's Electricity Resource Planning Forms</dc:title>
  <dc:creator>CEC</dc:creator>
  <cp:lastModifiedBy>Julie Felipe</cp:lastModifiedBy>
  <cp:lastPrinted>2015-04-22T15:21:17Z</cp:lastPrinted>
  <dcterms:created xsi:type="dcterms:W3CDTF">2004-11-07T17:37:25Z</dcterms:created>
  <dcterms:modified xsi:type="dcterms:W3CDTF">2015-04-22T18:03:33Z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1297efc0-8c65-41d1-b0aa-f3a03fcd4543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http://efilingspinternal/PendingDocuments/15-IEPR-02/20150422T114437_City_of_Vernon's_Electricity_Resource_Planning_Forms.xlsx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487200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