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195" yWindow="195" windowWidth="15600" windowHeight="11310" tabRatio="838"/>
  </bookViews>
  <sheets>
    <sheet name="Form 3.4" sheetId="18" r:id="rId1"/>
  </sheets>
  <externalReferences>
    <externalReference r:id="rId2"/>
  </externalReferences>
  <definedNames>
    <definedName name="_Order1" hidden="1">255</definedName>
    <definedName name="_Order2" hidden="1">255</definedName>
    <definedName name="ComName">'[1]FormList&amp;FilerInfo'!$B$2</definedName>
    <definedName name="CoName">#REF!</definedName>
    <definedName name="Data3.4">'Form 3.4'!$A$6:$H$26</definedName>
    <definedName name="filedate">#REF!</definedName>
    <definedName name="_xlnm.Print_Area" localSheetId="0">'Form 3.4'!$A$1:$R$42</definedName>
    <definedName name="_xlnm.Print_Titles" localSheetId="0">'Form 3.4'!$A:$B</definedName>
    <definedName name="Z_C3E70234_FA18_40E7_B25F_218A5F7D2EA2_.wvu.PrintArea" localSheetId="0" hidden="1">'Form 3.4'!$A$1:$L$26</definedName>
    <definedName name="Z_C3E70234_FA18_40E7_B25F_218A5F7D2EA2_.wvu.PrintTitles" localSheetId="0" hidden="1">'Form 3.4'!$A:$B</definedName>
    <definedName name="Z_DC437496_B10F_474B_8F6E_F19B4DA7C026_.wvu.PrintArea" localSheetId="0" hidden="1">'Form 3.4'!$A$1:$L$26</definedName>
    <definedName name="Z_DC437496_B10F_474B_8F6E_F19B4DA7C026_.wvu.PrintTitles" localSheetId="0" hidden="1">'Form 3.4'!$A:$B</definedName>
  </definedNames>
  <calcPr calcId="145621"/>
  <customWorkbookViews>
    <customWorkbookView name="lmarshal - Personal View" guid="{C3E70234-FA18-40E7-B25F-218A5F7D2EA2}" mergeInterval="0" personalView="1" maximized="1" xWindow="1" yWindow="1" windowWidth="1280" windowHeight="743" tabRatio="838" activeSheetId="20" showComments="commIndAndComment"/>
    <customWorkbookView name="Nick Fugate - Personal View" guid="{DC437496-B10F-474B-8F6E-F19B4DA7C026}" mergeInterval="0" personalView="1" maximized="1" xWindow="1" yWindow="1" windowWidth="1700" windowHeight="838" tabRatio="838" activeSheetId="28"/>
  </customWorkbookViews>
</workbook>
</file>

<file path=xl/calcChain.xml><?xml version="1.0" encoding="utf-8"?>
<calcChain xmlns="http://schemas.openxmlformats.org/spreadsheetml/2006/main">
  <c r="J21" i="18" l="1"/>
  <c r="K21" i="18" s="1"/>
  <c r="L21" i="18" s="1"/>
  <c r="M21" i="18" s="1"/>
  <c r="N21" i="18" s="1"/>
  <c r="O21" i="18" s="1"/>
  <c r="P21" i="18" s="1"/>
  <c r="Q21" i="18" s="1"/>
  <c r="R21" i="18" s="1"/>
  <c r="A2" i="18"/>
</calcChain>
</file>

<file path=xl/sharedStrings.xml><?xml version="1.0" encoding="utf-8"?>
<sst xmlns="http://schemas.openxmlformats.org/spreadsheetml/2006/main" count="200" uniqueCount="29">
  <si>
    <t>FORM 3.4</t>
  </si>
  <si>
    <t>PROGRAM NAME</t>
  </si>
  <si>
    <t>DISPATCHABLE/
NONDISPATCHABLE</t>
  </si>
  <si>
    <t>GWh</t>
  </si>
  <si>
    <t>MW</t>
  </si>
  <si>
    <t>Demand Response/ Interruptible</t>
  </si>
  <si>
    <t>DEMAND RESPONSE - CUMULATIVE INCREMENTAL IMPACTS</t>
  </si>
  <si>
    <t>Committed / Uncommitted</t>
  </si>
  <si>
    <t>AMP</t>
  </si>
  <si>
    <t>Dispatchable</t>
  </si>
  <si>
    <t>Demand Response</t>
  </si>
  <si>
    <t>Committed</t>
  </si>
  <si>
    <t>n/a</t>
  </si>
  <si>
    <t>Uncommitted</t>
  </si>
  <si>
    <t>BIP - Day Of Notification</t>
  </si>
  <si>
    <t>Interruptible</t>
  </si>
  <si>
    <t>CBP</t>
  </si>
  <si>
    <t>DBP - Day Ahead Notification</t>
  </si>
  <si>
    <t>Peak Day Pricing (PDP) - Non-Residential</t>
  </si>
  <si>
    <t>SmartRate - Residential</t>
  </si>
  <si>
    <t>SmartAC - Non-Residential</t>
  </si>
  <si>
    <t>SmartAC - Residential</t>
  </si>
  <si>
    <t>TOU - Non-Residential (Embedded)</t>
  </si>
  <si>
    <t>Nondispatchable</t>
  </si>
  <si>
    <t>TOU - Non-Residential (Incremental)</t>
  </si>
  <si>
    <t>TOU - Residential (Embedded)</t>
  </si>
  <si>
    <t>TOU - Residential (Incremental)</t>
  </si>
  <si>
    <t>Permanent Load Shift (PLS)</t>
  </si>
  <si>
    <t xml:space="preserve">Note: All DR load impacts are reported for the CPUC Resource Adequacy hours of 1pm - 6pm for the month of August under 1-in-2 system conditions for PG&amp;E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</si>
</sst>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&quot;$&quot;#,##0\ ;\(&quot;$&quot;#,##0\)"/>
    <numFmt numFmtId="166" formatCode="m/d"/>
    <numFmt numFmtId="168" formatCode="m\-d\-yy"/>
    <numFmt numFmtId="169" formatCode="#,##0.00&quot; $&quot;;\-#,##0.00&quot; $&quot;"/>
  </numFmts>
  <fonts count="19" x14ac:knownFonts="1">
    <font>
      <sz val="8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8"/>
      <color indexed="12"/>
      <name val="Arial"/>
      <family val="2"/>
    </font>
    <font>
      <sz val="10"/>
      <name val="Arial"/>
      <family val="2"/>
    </font>
    <font>
      <sz val="8"/>
      <name val="Arial"/>
    </font>
    <font>
      <sz val="8"/>
      <color theme="0" tint="-0.3499862666707357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/>
    <xf numFmtId="168" fontId="9" fillId="2" borderId="1">
      <alignment horizontal="center" vertical="center"/>
    </xf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38" fontId="5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7" fillId="0" borderId="0" applyNumberFormat="0" applyFont="0" applyFill="0" applyAlignment="0" applyProtection="0"/>
    <xf numFmtId="0" fontId="8" fillId="0" borderId="0" applyNumberFormat="0" applyFont="0" applyFill="0" applyAlignment="0" applyProtection="0"/>
    <xf numFmtId="169" fontId="3" fillId="0" borderId="0">
      <protection locked="0"/>
    </xf>
    <xf numFmtId="169" fontId="3" fillId="0" borderId="0">
      <protection locked="0"/>
    </xf>
    <xf numFmtId="0" fontId="12" fillId="0" borderId="2" applyNumberFormat="0" applyFill="0" applyAlignment="0" applyProtection="0"/>
    <xf numFmtId="10" fontId="5" fillId="4" borderId="3" applyNumberFormat="0" applyBorder="0" applyAlignment="0" applyProtection="0"/>
    <xf numFmtId="37" fontId="13" fillId="0" borderId="0"/>
    <xf numFmtId="164" fontId="14" fillId="0" borderId="0"/>
    <xf numFmtId="0" fontId="17" fillId="0" borderId="0"/>
    <xf numFmtId="0" fontId="3" fillId="0" borderId="0"/>
    <xf numFmtId="0" fontId="16" fillId="0" borderId="0"/>
    <xf numFmtId="0" fontId="1" fillId="0" borderId="0"/>
    <xf numFmtId="10" fontId="3" fillId="0" borderId="0" applyFont="0" applyFill="0" applyBorder="0" applyAlignment="0" applyProtection="0"/>
    <xf numFmtId="0" fontId="3" fillId="0" borderId="4" applyNumberFormat="0" applyFont="0" applyBorder="0" applyAlignment="0" applyProtection="0"/>
    <xf numFmtId="37" fontId="5" fillId="5" borderId="0" applyNumberFormat="0" applyBorder="0" applyAlignment="0" applyProtection="0"/>
    <xf numFmtId="37" fontId="1" fillId="0" borderId="0"/>
    <xf numFmtId="3" fontId="15" fillId="0" borderId="2" applyProtection="0"/>
  </cellStyleXfs>
  <cellXfs count="29">
    <xf numFmtId="0" fontId="0" fillId="0" borderId="0" xfId="0"/>
    <xf numFmtId="0" fontId="0" fillId="0" borderId="3" xfId="0" applyBorder="1"/>
    <xf numFmtId="3" fontId="0" fillId="0" borderId="3" xfId="0" applyNumberFormat="1" applyBorder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3" xfId="0" applyBorder="1" applyAlignment="1"/>
    <xf numFmtId="0" fontId="8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3" fontId="0" fillId="0" borderId="3" xfId="0" applyNumberFormat="1" applyFill="1" applyBorder="1"/>
    <xf numFmtId="3" fontId="1" fillId="0" borderId="3" xfId="0" applyNumberFormat="1" applyFont="1" applyBorder="1"/>
    <xf numFmtId="1" fontId="0" fillId="0" borderId="3" xfId="0" applyNumberFormat="1" applyBorder="1" applyAlignment="1">
      <alignment horizontal="right" indent="1"/>
    </xf>
    <xf numFmtId="1" fontId="1" fillId="0" borderId="3" xfId="0" applyNumberFormat="1" applyFont="1" applyFill="1" applyBorder="1" applyAlignment="1">
      <alignment horizontal="right" indent="1"/>
    </xf>
    <xf numFmtId="1" fontId="18" fillId="0" borderId="3" xfId="0" applyNumberFormat="1" applyFont="1" applyFill="1" applyBorder="1" applyAlignment="1">
      <alignment horizontal="right" indent="1"/>
    </xf>
    <xf numFmtId="1" fontId="18" fillId="0" borderId="3" xfId="0" applyNumberFormat="1" applyFont="1" applyBorder="1" applyAlignment="1">
      <alignment horizontal="right" indent="1"/>
    </xf>
    <xf numFmtId="1" fontId="0" fillId="0" borderId="3" xfId="0" applyNumberFormat="1" applyFill="1" applyBorder="1" applyAlignment="1">
      <alignment horizontal="right" indent="1"/>
    </xf>
    <xf numFmtId="3" fontId="1" fillId="0" borderId="3" xfId="0" applyNumberFormat="1" applyFont="1" applyFill="1" applyBorder="1"/>
    <xf numFmtId="2" fontId="0" fillId="0" borderId="0" xfId="0" applyNumberFormat="1"/>
    <xf numFmtId="1" fontId="0" fillId="7" borderId="3" xfId="0" applyNumberFormat="1" applyFill="1" applyBorder="1" applyAlignment="1">
      <alignment horizontal="right" indent="1"/>
    </xf>
    <xf numFmtId="0" fontId="10" fillId="6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3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</cellXfs>
  <cellStyles count="27">
    <cellStyle name="Actual Date" xfId="1"/>
    <cellStyle name="Comma 2" xfId="2"/>
    <cellStyle name="Comma0" xfId="3"/>
    <cellStyle name="Currency 2" xfId="4"/>
    <cellStyle name="Currency0" xfId="5"/>
    <cellStyle name="Date" xfId="6"/>
    <cellStyle name="Fixed" xfId="7"/>
    <cellStyle name="Grey" xfId="8"/>
    <cellStyle name="HEADER" xfId="9"/>
    <cellStyle name="Heading 1" xfId="10" builtinId="16" customBuiltin="1"/>
    <cellStyle name="Heading 2" xfId="11" builtinId="17" customBuiltin="1"/>
    <cellStyle name="Heading1" xfId="12"/>
    <cellStyle name="Heading2" xfId="13"/>
    <cellStyle name="HIGHLIGHT" xfId="14"/>
    <cellStyle name="Input [yellow]" xfId="15"/>
    <cellStyle name="no dec" xfId="16"/>
    <cellStyle name="Normal" xfId="0" builtinId="0"/>
    <cellStyle name="Normal - Style1" xfId="17"/>
    <cellStyle name="Normal 180" xfId="18"/>
    <cellStyle name="Normal 2" xfId="19"/>
    <cellStyle name="Normal 3" xfId="20"/>
    <cellStyle name="Normal 5" xfId="21"/>
    <cellStyle name="Percent [2]" xfId="22"/>
    <cellStyle name="Total" xfId="23" builtinId="25" customBuiltin="1"/>
    <cellStyle name="Unprot" xfId="24"/>
    <cellStyle name="Unprot$" xfId="25"/>
    <cellStyle name="Unprotect" xfId="2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ocketpublic.energy.ca.gov/PublicDocuments/15-IEPR-03/DOCUME~1/agautam/LOCALS~1/Temp/XPgrpwise/CEC09%20demand-price%20forms-final-12-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mList&amp;FilerInfo"/>
      <sheetName val="Form 1.1"/>
      <sheetName val="Form 1.2"/>
      <sheetName val="Form 1.3"/>
      <sheetName val="Form 1.4"/>
      <sheetName val="Form 1.5"/>
      <sheetName val="Form 1.6a"/>
      <sheetName val="Form 1.6b"/>
      <sheetName val="Form 1.7a &amp; b"/>
      <sheetName val="Form 1.7c"/>
      <sheetName val="Form 2.1"/>
      <sheetName val="Form 2.2"/>
      <sheetName val="Form 2.3"/>
      <sheetName val="Form 2.4"/>
      <sheetName val="Form 3.1a"/>
      <sheetName val="Form 3.1b"/>
      <sheetName val="Form 3.2"/>
      <sheetName val="Form 3.3"/>
      <sheetName val="Form 3.4"/>
      <sheetName val="Form 7"/>
      <sheetName val="Form 8.1a (IOU)"/>
      <sheetName val="Form 8.1a (POU)"/>
      <sheetName val="Form 8.1a (ESP)"/>
      <sheetName val="Form 8.1b (bundled)"/>
      <sheetName val="Form 8.1b (direct access)"/>
      <sheetName val="Form 8.2"/>
    </sheetNames>
    <sheetDataSet>
      <sheetData sheetId="0" refreshError="1"/>
      <sheetData sheetId="1" refreshError="1">
        <row r="2">
          <cell r="B2" t="str">
            <v>Participant Name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R42"/>
  <sheetViews>
    <sheetView showGridLines="0" tabSelected="1" view="pageBreakPreview" topLeftCell="C4" zoomScale="115" zoomScaleNormal="100" zoomScaleSheetLayoutView="115" workbookViewId="0">
      <selection activeCell="H39" sqref="H39"/>
    </sheetView>
  </sheetViews>
  <sheetFormatPr defaultColWidth="8.6640625" defaultRowHeight="11.25" x14ac:dyDescent="0.2"/>
  <cols>
    <col min="1" max="1" width="12.1640625" customWidth="1"/>
    <col min="2" max="3" width="19.1640625" customWidth="1"/>
    <col min="4" max="4" width="17.83203125" style="6" customWidth="1"/>
    <col min="5" max="6" width="7.33203125" style="6" customWidth="1"/>
    <col min="7" max="18" width="7.33203125" customWidth="1"/>
  </cols>
  <sheetData>
    <row r="1" spans="1:18" s="12" customFormat="1" ht="15.75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 s="4" customFormat="1" ht="12.75" x14ac:dyDescent="0.2">
      <c r="A2" s="25" t="e">
        <f>CoName</f>
        <v>#REF!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s="4" customFormat="1" ht="12.75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s="12" customFormat="1" ht="15.75" x14ac:dyDescent="0.25">
      <c r="A4" s="13" t="s">
        <v>6</v>
      </c>
      <c r="B4" s="13"/>
      <c r="C4" s="13"/>
      <c r="D4" s="11"/>
      <c r="E4" s="11"/>
      <c r="F4" s="11"/>
    </row>
    <row r="5" spans="1:18" ht="12.75" x14ac:dyDescent="0.2">
      <c r="A5" s="3"/>
      <c r="B5" s="3"/>
      <c r="C5" s="3"/>
      <c r="D5" s="5"/>
    </row>
    <row r="6" spans="1:18" ht="39.75" customHeight="1" x14ac:dyDescent="0.2">
      <c r="A6" s="8" t="s">
        <v>1</v>
      </c>
      <c r="B6" s="8" t="s">
        <v>2</v>
      </c>
      <c r="C6" s="8" t="s">
        <v>5</v>
      </c>
      <c r="D6" s="8" t="s">
        <v>7</v>
      </c>
      <c r="E6" s="8"/>
      <c r="F6" s="9">
        <v>2013</v>
      </c>
      <c r="G6" s="9">
        <v>2014</v>
      </c>
      <c r="H6" s="9">
        <v>2015</v>
      </c>
      <c r="I6" s="9">
        <v>2016</v>
      </c>
      <c r="J6" s="9">
        <v>2017</v>
      </c>
      <c r="K6" s="9">
        <v>2018</v>
      </c>
      <c r="L6" s="9">
        <v>2019</v>
      </c>
      <c r="M6" s="9">
        <v>2020</v>
      </c>
      <c r="N6" s="9">
        <v>2021</v>
      </c>
      <c r="O6" s="9">
        <v>2022</v>
      </c>
      <c r="P6" s="9">
        <v>2023</v>
      </c>
      <c r="Q6" s="9">
        <v>2024</v>
      </c>
      <c r="R6" s="9">
        <v>2025</v>
      </c>
    </row>
    <row r="7" spans="1:18" x14ac:dyDescent="0.2">
      <c r="A7" s="2" t="s">
        <v>8</v>
      </c>
      <c r="B7" s="26" t="s">
        <v>9</v>
      </c>
      <c r="C7" s="26" t="s">
        <v>10</v>
      </c>
      <c r="D7" s="15" t="s">
        <v>11</v>
      </c>
      <c r="E7" s="10" t="s">
        <v>4</v>
      </c>
      <c r="F7" s="16"/>
      <c r="G7" s="16"/>
      <c r="H7" s="17">
        <v>128.23580474853514</v>
      </c>
      <c r="I7" s="17">
        <v>128.23580474853514</v>
      </c>
      <c r="J7" s="18" t="s">
        <v>12</v>
      </c>
      <c r="K7" s="18" t="s">
        <v>12</v>
      </c>
      <c r="L7" s="18" t="s">
        <v>12</v>
      </c>
      <c r="M7" s="18" t="s">
        <v>12</v>
      </c>
      <c r="N7" s="18" t="s">
        <v>12</v>
      </c>
      <c r="O7" s="18" t="s">
        <v>12</v>
      </c>
      <c r="P7" s="18" t="s">
        <v>12</v>
      </c>
      <c r="Q7" s="18" t="s">
        <v>12</v>
      </c>
      <c r="R7" s="18" t="s">
        <v>12</v>
      </c>
    </row>
    <row r="8" spans="1:18" x14ac:dyDescent="0.2">
      <c r="A8" s="2"/>
      <c r="B8" s="28"/>
      <c r="C8" s="28"/>
      <c r="D8" s="15"/>
      <c r="E8" s="10" t="s">
        <v>3</v>
      </c>
      <c r="F8" s="16"/>
      <c r="G8" s="16"/>
      <c r="H8" s="17">
        <v>0</v>
      </c>
      <c r="I8" s="17">
        <v>0</v>
      </c>
      <c r="J8" s="18" t="s">
        <v>12</v>
      </c>
      <c r="K8" s="18" t="s">
        <v>12</v>
      </c>
      <c r="L8" s="18" t="s">
        <v>12</v>
      </c>
      <c r="M8" s="18" t="s">
        <v>12</v>
      </c>
      <c r="N8" s="18" t="s">
        <v>12</v>
      </c>
      <c r="O8" s="18" t="s">
        <v>12</v>
      </c>
      <c r="P8" s="18" t="s">
        <v>12</v>
      </c>
      <c r="Q8" s="18" t="s">
        <v>12</v>
      </c>
      <c r="R8" s="18" t="s">
        <v>12</v>
      </c>
    </row>
    <row r="9" spans="1:18" x14ac:dyDescent="0.2">
      <c r="A9" s="2" t="s">
        <v>8</v>
      </c>
      <c r="B9" s="28"/>
      <c r="C9" s="28"/>
      <c r="D9" s="15" t="s">
        <v>13</v>
      </c>
      <c r="E9" s="10" t="s">
        <v>4</v>
      </c>
      <c r="F9" s="19"/>
      <c r="G9" s="19"/>
      <c r="H9" s="18" t="s">
        <v>12</v>
      </c>
      <c r="I9" s="18" t="s">
        <v>12</v>
      </c>
      <c r="J9" s="17">
        <v>128.23580474853514</v>
      </c>
      <c r="K9" s="17">
        <v>128.23580474853514</v>
      </c>
      <c r="L9" s="17">
        <v>128.23580474853514</v>
      </c>
      <c r="M9" s="17">
        <v>128.23580474853514</v>
      </c>
      <c r="N9" s="17">
        <v>128.23580474853514</v>
      </c>
      <c r="O9" s="17">
        <v>128.23580474853514</v>
      </c>
      <c r="P9" s="17">
        <v>128.23580474853514</v>
      </c>
      <c r="Q9" s="17">
        <v>128.23580474853514</v>
      </c>
      <c r="R9" s="17">
        <v>128.23580474853514</v>
      </c>
    </row>
    <row r="10" spans="1:18" x14ac:dyDescent="0.2">
      <c r="A10" s="2"/>
      <c r="B10" s="27"/>
      <c r="C10" s="27"/>
      <c r="D10" s="15"/>
      <c r="E10" s="10" t="s">
        <v>3</v>
      </c>
      <c r="F10" s="19"/>
      <c r="G10" s="19"/>
      <c r="H10" s="18" t="s">
        <v>12</v>
      </c>
      <c r="I10" s="18" t="s">
        <v>12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</row>
    <row r="11" spans="1:18" x14ac:dyDescent="0.2">
      <c r="A11" s="2" t="s">
        <v>14</v>
      </c>
      <c r="B11" s="26" t="s">
        <v>9</v>
      </c>
      <c r="C11" s="26" t="s">
        <v>15</v>
      </c>
      <c r="D11" s="15" t="s">
        <v>11</v>
      </c>
      <c r="E11" s="10" t="s">
        <v>4</v>
      </c>
      <c r="F11" s="16"/>
      <c r="G11" s="16"/>
      <c r="H11" s="17">
        <v>246.02997999999997</v>
      </c>
      <c r="I11" s="17">
        <v>246.02997999999997</v>
      </c>
      <c r="J11" s="18" t="s">
        <v>12</v>
      </c>
      <c r="K11" s="18" t="s">
        <v>12</v>
      </c>
      <c r="L11" s="18" t="s">
        <v>12</v>
      </c>
      <c r="M11" s="18" t="s">
        <v>12</v>
      </c>
      <c r="N11" s="18" t="s">
        <v>12</v>
      </c>
      <c r="O11" s="18" t="s">
        <v>12</v>
      </c>
      <c r="P11" s="18" t="s">
        <v>12</v>
      </c>
      <c r="Q11" s="18" t="s">
        <v>12</v>
      </c>
      <c r="R11" s="18" t="s">
        <v>12</v>
      </c>
    </row>
    <row r="12" spans="1:18" x14ac:dyDescent="0.2">
      <c r="A12" s="2"/>
      <c r="B12" s="28"/>
      <c r="C12" s="28"/>
      <c r="D12" s="15"/>
      <c r="E12" s="10" t="s">
        <v>3</v>
      </c>
      <c r="F12" s="16"/>
      <c r="G12" s="16"/>
      <c r="H12" s="17">
        <v>0</v>
      </c>
      <c r="I12" s="17">
        <v>0</v>
      </c>
      <c r="J12" s="18" t="s">
        <v>12</v>
      </c>
      <c r="K12" s="18" t="s">
        <v>12</v>
      </c>
      <c r="L12" s="18" t="s">
        <v>12</v>
      </c>
      <c r="M12" s="18" t="s">
        <v>12</v>
      </c>
      <c r="N12" s="18" t="s">
        <v>12</v>
      </c>
      <c r="O12" s="18" t="s">
        <v>12</v>
      </c>
      <c r="P12" s="18" t="s">
        <v>12</v>
      </c>
      <c r="Q12" s="18" t="s">
        <v>12</v>
      </c>
      <c r="R12" s="18" t="s">
        <v>12</v>
      </c>
    </row>
    <row r="13" spans="1:18" x14ac:dyDescent="0.2">
      <c r="A13" s="2" t="s">
        <v>14</v>
      </c>
      <c r="B13" s="28"/>
      <c r="C13" s="28"/>
      <c r="D13" s="15" t="s">
        <v>13</v>
      </c>
      <c r="E13" s="10" t="s">
        <v>4</v>
      </c>
      <c r="F13" s="19"/>
      <c r="G13" s="19"/>
      <c r="H13" s="18" t="s">
        <v>12</v>
      </c>
      <c r="I13" s="18" t="s">
        <v>12</v>
      </c>
      <c r="J13" s="17">
        <v>246.02997999999997</v>
      </c>
      <c r="K13" s="17">
        <v>246.02997999999997</v>
      </c>
      <c r="L13" s="17">
        <v>246.02997999999997</v>
      </c>
      <c r="M13" s="17">
        <v>246.02997999999997</v>
      </c>
      <c r="N13" s="17">
        <v>246.02997999999997</v>
      </c>
      <c r="O13" s="17">
        <v>246.02997999999997</v>
      </c>
      <c r="P13" s="17">
        <v>246.02997999999997</v>
      </c>
      <c r="Q13" s="17">
        <v>246.02997999999997</v>
      </c>
      <c r="R13" s="17">
        <v>246.02997999999997</v>
      </c>
    </row>
    <row r="14" spans="1:18" x14ac:dyDescent="0.2">
      <c r="A14" s="2"/>
      <c r="B14" s="27"/>
      <c r="C14" s="27"/>
      <c r="D14" s="15"/>
      <c r="E14" s="10" t="s">
        <v>3</v>
      </c>
      <c r="F14" s="19"/>
      <c r="G14" s="19"/>
      <c r="H14" s="18" t="s">
        <v>12</v>
      </c>
      <c r="I14" s="18" t="s">
        <v>12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</row>
    <row r="15" spans="1:18" x14ac:dyDescent="0.2">
      <c r="A15" s="2" t="s">
        <v>16</v>
      </c>
      <c r="B15" s="26" t="s">
        <v>9</v>
      </c>
      <c r="C15" s="26" t="s">
        <v>10</v>
      </c>
      <c r="D15" s="15" t="s">
        <v>11</v>
      </c>
      <c r="E15" s="10" t="s">
        <v>4</v>
      </c>
      <c r="F15" s="16"/>
      <c r="G15" s="16"/>
      <c r="H15" s="17">
        <v>15.39675054550171</v>
      </c>
      <c r="I15" s="17">
        <v>15.39675054550171</v>
      </c>
      <c r="J15" s="18" t="s">
        <v>12</v>
      </c>
      <c r="K15" s="18" t="s">
        <v>12</v>
      </c>
      <c r="L15" s="18" t="s">
        <v>12</v>
      </c>
      <c r="M15" s="18" t="s">
        <v>12</v>
      </c>
      <c r="N15" s="18" t="s">
        <v>12</v>
      </c>
      <c r="O15" s="18" t="s">
        <v>12</v>
      </c>
      <c r="P15" s="18" t="s">
        <v>12</v>
      </c>
      <c r="Q15" s="18" t="s">
        <v>12</v>
      </c>
      <c r="R15" s="18" t="s">
        <v>12</v>
      </c>
    </row>
    <row r="16" spans="1:18" x14ac:dyDescent="0.2">
      <c r="A16" s="2"/>
      <c r="B16" s="28"/>
      <c r="C16" s="28"/>
      <c r="D16" s="15"/>
      <c r="E16" s="10" t="s">
        <v>3</v>
      </c>
      <c r="F16" s="16"/>
      <c r="G16" s="16"/>
      <c r="H16" s="17">
        <v>0</v>
      </c>
      <c r="I16" s="17">
        <v>0</v>
      </c>
      <c r="J16" s="18" t="s">
        <v>12</v>
      </c>
      <c r="K16" s="18" t="s">
        <v>12</v>
      </c>
      <c r="L16" s="18" t="s">
        <v>12</v>
      </c>
      <c r="M16" s="18" t="s">
        <v>12</v>
      </c>
      <c r="N16" s="18" t="s">
        <v>12</v>
      </c>
      <c r="O16" s="18" t="s">
        <v>12</v>
      </c>
      <c r="P16" s="18" t="s">
        <v>12</v>
      </c>
      <c r="Q16" s="18" t="s">
        <v>12</v>
      </c>
      <c r="R16" s="18" t="s">
        <v>12</v>
      </c>
    </row>
    <row r="17" spans="1:18" x14ac:dyDescent="0.2">
      <c r="A17" s="2" t="s">
        <v>16</v>
      </c>
      <c r="B17" s="28"/>
      <c r="C17" s="28"/>
      <c r="D17" s="15" t="s">
        <v>13</v>
      </c>
      <c r="E17" s="10" t="s">
        <v>4</v>
      </c>
      <c r="F17" s="19"/>
      <c r="G17" s="19"/>
      <c r="H17" s="18" t="s">
        <v>12</v>
      </c>
      <c r="I17" s="18" t="s">
        <v>12</v>
      </c>
      <c r="J17" s="17">
        <v>15.39675054550171</v>
      </c>
      <c r="K17" s="17">
        <v>15.39675054550171</v>
      </c>
      <c r="L17" s="17">
        <v>15.39675054550171</v>
      </c>
      <c r="M17" s="17">
        <v>15.39675054550171</v>
      </c>
      <c r="N17" s="17">
        <v>15.39675054550171</v>
      </c>
      <c r="O17" s="17">
        <v>15.39675054550171</v>
      </c>
      <c r="P17" s="17">
        <v>15.39675054550171</v>
      </c>
      <c r="Q17" s="17">
        <v>15.39675054550171</v>
      </c>
      <c r="R17" s="17">
        <v>15.39675054550171</v>
      </c>
    </row>
    <row r="18" spans="1:18" x14ac:dyDescent="0.2">
      <c r="A18" s="2"/>
      <c r="B18" s="27"/>
      <c r="C18" s="27"/>
      <c r="D18" s="15"/>
      <c r="E18" s="10" t="s">
        <v>3</v>
      </c>
      <c r="F18" s="19"/>
      <c r="G18" s="19"/>
      <c r="H18" s="18" t="s">
        <v>12</v>
      </c>
      <c r="I18" s="18" t="s">
        <v>12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</row>
    <row r="19" spans="1:18" x14ac:dyDescent="0.2">
      <c r="A19" s="2" t="s">
        <v>17</v>
      </c>
      <c r="B19" s="26" t="s">
        <v>9</v>
      </c>
      <c r="C19" s="26" t="s">
        <v>10</v>
      </c>
      <c r="D19" s="15" t="s">
        <v>11</v>
      </c>
      <c r="E19" s="10" t="s">
        <v>4</v>
      </c>
      <c r="F19" s="16"/>
      <c r="G19" s="16"/>
      <c r="H19" s="17">
        <v>1.028742</v>
      </c>
      <c r="I19" s="17">
        <v>1.028742</v>
      </c>
      <c r="J19" s="18" t="s">
        <v>12</v>
      </c>
      <c r="K19" s="18" t="s">
        <v>12</v>
      </c>
      <c r="L19" s="18" t="s">
        <v>12</v>
      </c>
      <c r="M19" s="18" t="s">
        <v>12</v>
      </c>
      <c r="N19" s="18" t="s">
        <v>12</v>
      </c>
      <c r="O19" s="18" t="s">
        <v>12</v>
      </c>
      <c r="P19" s="18" t="s">
        <v>12</v>
      </c>
      <c r="Q19" s="18" t="s">
        <v>12</v>
      </c>
      <c r="R19" s="18" t="s">
        <v>12</v>
      </c>
    </row>
    <row r="20" spans="1:18" x14ac:dyDescent="0.2">
      <c r="A20" s="2"/>
      <c r="B20" s="28"/>
      <c r="C20" s="28"/>
      <c r="D20" s="15"/>
      <c r="E20" s="10" t="s">
        <v>3</v>
      </c>
      <c r="F20" s="16"/>
      <c r="G20" s="16"/>
      <c r="H20" s="17">
        <v>0</v>
      </c>
      <c r="I20" s="17">
        <v>0</v>
      </c>
      <c r="J20" s="18" t="s">
        <v>12</v>
      </c>
      <c r="K20" s="18" t="s">
        <v>12</v>
      </c>
      <c r="L20" s="18" t="s">
        <v>12</v>
      </c>
      <c r="M20" s="18" t="s">
        <v>12</v>
      </c>
      <c r="N20" s="18" t="s">
        <v>12</v>
      </c>
      <c r="O20" s="18" t="s">
        <v>12</v>
      </c>
      <c r="P20" s="18" t="s">
        <v>12</v>
      </c>
      <c r="Q20" s="18" t="s">
        <v>12</v>
      </c>
      <c r="R20" s="18" t="s">
        <v>12</v>
      </c>
    </row>
    <row r="21" spans="1:18" x14ac:dyDescent="0.2">
      <c r="A21" s="2" t="s">
        <v>17</v>
      </c>
      <c r="B21" s="28"/>
      <c r="C21" s="28"/>
      <c r="D21" s="15" t="s">
        <v>13</v>
      </c>
      <c r="E21" s="10" t="s">
        <v>4</v>
      </c>
      <c r="F21" s="19"/>
      <c r="G21" s="19"/>
      <c r="H21" s="18" t="s">
        <v>12</v>
      </c>
      <c r="I21" s="18" t="s">
        <v>12</v>
      </c>
      <c r="J21" s="20">
        <f>I19</f>
        <v>1.028742</v>
      </c>
      <c r="K21" s="20">
        <f t="shared" ref="K21:R21" si="0">J21</f>
        <v>1.028742</v>
      </c>
      <c r="L21" s="20">
        <f t="shared" si="0"/>
        <v>1.028742</v>
      </c>
      <c r="M21" s="20">
        <f t="shared" si="0"/>
        <v>1.028742</v>
      </c>
      <c r="N21" s="20">
        <f t="shared" si="0"/>
        <v>1.028742</v>
      </c>
      <c r="O21" s="20">
        <f t="shared" si="0"/>
        <v>1.028742</v>
      </c>
      <c r="P21" s="20">
        <f t="shared" si="0"/>
        <v>1.028742</v>
      </c>
      <c r="Q21" s="20">
        <f t="shared" si="0"/>
        <v>1.028742</v>
      </c>
      <c r="R21" s="20">
        <f t="shared" si="0"/>
        <v>1.028742</v>
      </c>
    </row>
    <row r="22" spans="1:18" x14ac:dyDescent="0.2">
      <c r="A22" s="2"/>
      <c r="B22" s="27"/>
      <c r="C22" s="27"/>
      <c r="D22" s="15"/>
      <c r="E22" s="10" t="s">
        <v>3</v>
      </c>
      <c r="F22" s="19"/>
      <c r="G22" s="19"/>
      <c r="H22" s="18" t="s">
        <v>12</v>
      </c>
      <c r="I22" s="18" t="s">
        <v>12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</row>
    <row r="23" spans="1:18" x14ac:dyDescent="0.2">
      <c r="A23" s="2" t="s">
        <v>18</v>
      </c>
      <c r="B23" s="26" t="s">
        <v>9</v>
      </c>
      <c r="C23" s="26" t="s">
        <v>10</v>
      </c>
      <c r="D23" s="15" t="s">
        <v>11</v>
      </c>
      <c r="E23" s="10" t="s">
        <v>4</v>
      </c>
      <c r="F23" s="16"/>
      <c r="G23" s="16"/>
      <c r="H23" s="20">
        <v>58.519594381749627</v>
      </c>
      <c r="I23" s="20">
        <v>75.699561014771461</v>
      </c>
      <c r="J23" s="20">
        <v>81.745098891854283</v>
      </c>
      <c r="K23" s="20">
        <v>83.980604925751706</v>
      </c>
      <c r="L23" s="20">
        <v>83.564140921831125</v>
      </c>
      <c r="M23" s="20">
        <v>83.813083133101458</v>
      </c>
      <c r="N23" s="20">
        <v>84.071926832199111</v>
      </c>
      <c r="O23" s="20">
        <v>84.306440457701669</v>
      </c>
      <c r="P23" s="20">
        <v>84.515459132194536</v>
      </c>
      <c r="Q23" s="20">
        <v>84.706793421506859</v>
      </c>
      <c r="R23" s="20">
        <v>84.886049035191562</v>
      </c>
    </row>
    <row r="24" spans="1:18" x14ac:dyDescent="0.2">
      <c r="A24" s="2"/>
      <c r="B24" s="27"/>
      <c r="C24" s="27"/>
      <c r="D24" s="2"/>
      <c r="E24" s="10" t="s">
        <v>3</v>
      </c>
      <c r="F24" s="16"/>
      <c r="G24" s="16"/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</row>
    <row r="25" spans="1:18" x14ac:dyDescent="0.2">
      <c r="A25" s="2" t="s">
        <v>19</v>
      </c>
      <c r="B25" s="26" t="s">
        <v>9</v>
      </c>
      <c r="C25" s="26" t="s">
        <v>10</v>
      </c>
      <c r="D25" s="15" t="s">
        <v>11</v>
      </c>
      <c r="E25" s="10" t="s">
        <v>4</v>
      </c>
      <c r="F25" s="16"/>
      <c r="G25" s="16"/>
      <c r="H25" s="20">
        <v>24.070773634600641</v>
      </c>
      <c r="I25" s="20">
        <v>24.772726535797119</v>
      </c>
      <c r="J25" s="20">
        <v>24.772726535797119</v>
      </c>
      <c r="K25" s="20">
        <v>24.772726535797119</v>
      </c>
      <c r="L25" s="20">
        <v>24.772726535797119</v>
      </c>
      <c r="M25" s="20">
        <v>24.772726535797119</v>
      </c>
      <c r="N25" s="20">
        <v>24.772726535797119</v>
      </c>
      <c r="O25" s="20">
        <v>24.772726535797119</v>
      </c>
      <c r="P25" s="20">
        <v>24.772726535797119</v>
      </c>
      <c r="Q25" s="20">
        <v>24.772726535797119</v>
      </c>
      <c r="R25" s="20">
        <v>24.772726535797119</v>
      </c>
    </row>
    <row r="26" spans="1:18" x14ac:dyDescent="0.2">
      <c r="A26" s="2"/>
      <c r="B26" s="27"/>
      <c r="C26" s="27"/>
      <c r="D26" s="2"/>
      <c r="E26" s="10" t="s">
        <v>3</v>
      </c>
      <c r="F26" s="16"/>
      <c r="G26" s="16"/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</row>
    <row r="27" spans="1:18" x14ac:dyDescent="0.2">
      <c r="A27" s="2" t="s">
        <v>20</v>
      </c>
      <c r="B27" s="26" t="s">
        <v>9</v>
      </c>
      <c r="C27" s="26" t="s">
        <v>15</v>
      </c>
      <c r="D27" s="15" t="s">
        <v>11</v>
      </c>
      <c r="E27" s="10" t="s">
        <v>4</v>
      </c>
      <c r="F27" s="9"/>
      <c r="G27" s="1"/>
      <c r="H27" s="20">
        <v>2.8740471934920198</v>
      </c>
      <c r="I27" s="20">
        <v>2.7957192351623203</v>
      </c>
      <c r="J27" s="20">
        <v>2.7195260825269401</v>
      </c>
      <c r="K27" s="20">
        <v>2.6454094182283594</v>
      </c>
      <c r="L27" s="20">
        <v>2.57331269395024</v>
      </c>
      <c r="M27" s="20">
        <v>2.5031808254103201</v>
      </c>
      <c r="N27" s="20">
        <v>2.4349603143632601</v>
      </c>
      <c r="O27" s="20">
        <v>2.3685990655963796</v>
      </c>
      <c r="P27" s="20">
        <v>2.3040464479310803</v>
      </c>
      <c r="Q27" s="20">
        <v>2.2412530502171601</v>
      </c>
      <c r="R27" s="20">
        <v>2.1801709863399199</v>
      </c>
    </row>
    <row r="28" spans="1:18" x14ac:dyDescent="0.2">
      <c r="A28" s="2"/>
      <c r="B28" s="27"/>
      <c r="C28" s="27"/>
      <c r="D28" s="2"/>
      <c r="E28" s="10" t="s">
        <v>3</v>
      </c>
      <c r="F28" s="16"/>
      <c r="G28" s="16"/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</row>
    <row r="29" spans="1:18" x14ac:dyDescent="0.2">
      <c r="A29" s="2" t="s">
        <v>21</v>
      </c>
      <c r="B29" s="26" t="s">
        <v>9</v>
      </c>
      <c r="C29" s="26" t="s">
        <v>15</v>
      </c>
      <c r="D29" s="15" t="s">
        <v>11</v>
      </c>
      <c r="E29" s="10" t="s">
        <v>4</v>
      </c>
      <c r="F29" s="9"/>
      <c r="G29" s="1"/>
      <c r="H29" s="20">
        <v>80.440040051986003</v>
      </c>
      <c r="I29" s="20">
        <v>80.95634038904798</v>
      </c>
      <c r="J29" s="20">
        <v>80.95634038904798</v>
      </c>
      <c r="K29" s="20">
        <v>80.95634038904798</v>
      </c>
      <c r="L29" s="20">
        <v>80.95634038904798</v>
      </c>
      <c r="M29" s="20">
        <v>80.95634038904798</v>
      </c>
      <c r="N29" s="20">
        <v>80.95634038904798</v>
      </c>
      <c r="O29" s="20">
        <v>80.95634038904798</v>
      </c>
      <c r="P29" s="20">
        <v>80.95634038904798</v>
      </c>
      <c r="Q29" s="20">
        <v>80.95634038904798</v>
      </c>
      <c r="R29" s="20">
        <v>80.95634038904798</v>
      </c>
    </row>
    <row r="30" spans="1:18" x14ac:dyDescent="0.2">
      <c r="A30" s="2"/>
      <c r="B30" s="27"/>
      <c r="C30" s="27"/>
      <c r="D30" s="2"/>
      <c r="E30" s="10" t="s">
        <v>3</v>
      </c>
      <c r="F30" s="16"/>
      <c r="G30" s="16"/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</row>
    <row r="31" spans="1:18" x14ac:dyDescent="0.2">
      <c r="A31" s="21" t="s">
        <v>22</v>
      </c>
      <c r="B31" s="26" t="s">
        <v>23</v>
      </c>
      <c r="C31" s="26" t="s">
        <v>10</v>
      </c>
      <c r="D31" s="15" t="s">
        <v>11</v>
      </c>
      <c r="E31" s="10" t="s">
        <v>4</v>
      </c>
      <c r="F31" s="16"/>
      <c r="G31" s="16"/>
      <c r="H31" s="20">
        <v>294.63316917301171</v>
      </c>
      <c r="I31" s="20">
        <v>294.63316917301171</v>
      </c>
      <c r="J31" s="20">
        <v>294.63316917301171</v>
      </c>
      <c r="K31" s="20">
        <v>294.63316917301171</v>
      </c>
      <c r="L31" s="20">
        <v>294.63316917301171</v>
      </c>
      <c r="M31" s="20">
        <v>294.63316917301171</v>
      </c>
      <c r="N31" s="20">
        <v>294.63316917301171</v>
      </c>
      <c r="O31" s="20">
        <v>294.63316917301171</v>
      </c>
      <c r="P31" s="20">
        <v>294.63316917301171</v>
      </c>
      <c r="Q31" s="20">
        <v>294.63316917301171</v>
      </c>
      <c r="R31" s="20">
        <v>294.63316917301171</v>
      </c>
    </row>
    <row r="32" spans="1:18" x14ac:dyDescent="0.2">
      <c r="A32" s="14"/>
      <c r="B32" s="27"/>
      <c r="C32" s="27"/>
      <c r="D32" s="2"/>
      <c r="E32" s="10" t="s">
        <v>3</v>
      </c>
      <c r="F32" s="16"/>
      <c r="G32" s="16"/>
      <c r="H32" s="20">
        <v>256.75935440099994</v>
      </c>
      <c r="I32" s="20">
        <v>256.75935440099994</v>
      </c>
      <c r="J32" s="20">
        <v>256.75935440099994</v>
      </c>
      <c r="K32" s="20">
        <v>256.75935440099994</v>
      </c>
      <c r="L32" s="20">
        <v>256.75935440099994</v>
      </c>
      <c r="M32" s="20">
        <v>256.75935440099994</v>
      </c>
      <c r="N32" s="20">
        <v>256.75935440099994</v>
      </c>
      <c r="O32" s="20">
        <v>256.75935440099994</v>
      </c>
      <c r="P32" s="20">
        <v>256.75935440099994</v>
      </c>
      <c r="Q32" s="20">
        <v>256.75935440099994</v>
      </c>
      <c r="R32" s="20">
        <v>256.75935440099994</v>
      </c>
    </row>
    <row r="33" spans="1:18" x14ac:dyDescent="0.2">
      <c r="A33" s="21" t="s">
        <v>24</v>
      </c>
      <c r="B33" s="26" t="s">
        <v>23</v>
      </c>
      <c r="C33" s="26" t="s">
        <v>10</v>
      </c>
      <c r="D33" s="15" t="s">
        <v>11</v>
      </c>
      <c r="E33" s="10" t="s">
        <v>4</v>
      </c>
      <c r="F33" s="16"/>
      <c r="G33" s="16"/>
      <c r="H33" s="20">
        <v>10.743179539439835</v>
      </c>
      <c r="I33" s="20">
        <v>23.007394317700001</v>
      </c>
      <c r="J33" s="20">
        <v>23.73222010202667</v>
      </c>
      <c r="K33" s="20">
        <v>24.215043585284999</v>
      </c>
      <c r="L33" s="20">
        <v>24.659377772119996</v>
      </c>
      <c r="M33" s="20">
        <v>25.059743680919997</v>
      </c>
      <c r="N33" s="20">
        <v>25.423782463559998</v>
      </c>
      <c r="O33" s="20">
        <v>25.761777952851663</v>
      </c>
      <c r="P33" s="20">
        <v>26.078728147900005</v>
      </c>
      <c r="Q33" s="20">
        <v>26.374659081929995</v>
      </c>
      <c r="R33" s="20">
        <v>26.652846688553328</v>
      </c>
    </row>
    <row r="34" spans="1:18" x14ac:dyDescent="0.2">
      <c r="A34" s="2"/>
      <c r="B34" s="27"/>
      <c r="C34" s="27"/>
      <c r="D34" s="2"/>
      <c r="E34" s="10" t="s">
        <v>3</v>
      </c>
      <c r="F34" s="16"/>
      <c r="G34" s="16"/>
      <c r="H34" s="20">
        <v>64.389825840000015</v>
      </c>
      <c r="I34" s="20">
        <v>113.8757038199999</v>
      </c>
      <c r="J34" s="20">
        <v>117.64038444000002</v>
      </c>
      <c r="K34" s="20">
        <v>120.52081248000002</v>
      </c>
      <c r="L34" s="20">
        <v>123.19896929999994</v>
      </c>
      <c r="M34" s="20">
        <v>125.61653181</v>
      </c>
      <c r="N34" s="20">
        <v>127.81133660999994</v>
      </c>
      <c r="O34" s="20">
        <v>129.84240464999993</v>
      </c>
      <c r="P34" s="20">
        <v>131.74452276000002</v>
      </c>
      <c r="Q34" s="20">
        <v>133.52363784000002</v>
      </c>
      <c r="R34" s="20">
        <v>135.19229495999988</v>
      </c>
    </row>
    <row r="35" spans="1:18" x14ac:dyDescent="0.2">
      <c r="A35" s="15" t="s">
        <v>25</v>
      </c>
      <c r="B35" s="26" t="s">
        <v>23</v>
      </c>
      <c r="C35" s="26" t="s">
        <v>10</v>
      </c>
      <c r="D35" s="15" t="s">
        <v>11</v>
      </c>
      <c r="E35" s="10" t="s">
        <v>4</v>
      </c>
      <c r="F35" s="16"/>
      <c r="G35" s="16"/>
      <c r="H35" s="20">
        <v>9.4124929999999996</v>
      </c>
      <c r="I35" s="20">
        <v>8.8630180000000003</v>
      </c>
      <c r="J35" s="20">
        <v>8.3456200000000003</v>
      </c>
      <c r="K35" s="20">
        <v>7.8584269999999998</v>
      </c>
      <c r="L35" s="20">
        <v>7.3996729999999999</v>
      </c>
      <c r="M35" s="20">
        <v>6.9677009999999999</v>
      </c>
      <c r="N35" s="20">
        <v>6.5609460000000004</v>
      </c>
      <c r="O35" s="20">
        <v>6.177937</v>
      </c>
      <c r="P35" s="20">
        <v>5.8172860000000002</v>
      </c>
      <c r="Q35" s="20">
        <v>5.4776889999999998</v>
      </c>
      <c r="R35" s="20">
        <v>5.1579170000000003</v>
      </c>
    </row>
    <row r="36" spans="1:18" x14ac:dyDescent="0.2">
      <c r="A36" s="2"/>
      <c r="B36" s="27"/>
      <c r="C36" s="27"/>
      <c r="D36" s="2"/>
      <c r="E36" s="10" t="s">
        <v>3</v>
      </c>
      <c r="F36" s="16"/>
      <c r="G36" s="16"/>
      <c r="H36" s="20">
        <v>3.0804742220280019</v>
      </c>
      <c r="I36" s="20">
        <v>2.9006457854819998</v>
      </c>
      <c r="J36" s="20">
        <v>2.7313140792689992</v>
      </c>
      <c r="K36" s="20">
        <v>2.5718687751750009</v>
      </c>
      <c r="L36" s="20">
        <v>2.4217281986520018</v>
      </c>
      <c r="M36" s="20">
        <v>2.2803568254630031</v>
      </c>
      <c r="N36" s="20">
        <v>2.1472358229420005</v>
      </c>
      <c r="O36" s="20">
        <v>2.0218853793990013</v>
      </c>
      <c r="P36" s="20">
        <v>1.903853428665</v>
      </c>
      <c r="Q36" s="20">
        <v>1.7927115405450005</v>
      </c>
      <c r="R36" s="20">
        <v>1.6880593783830009</v>
      </c>
    </row>
    <row r="37" spans="1:18" x14ac:dyDescent="0.2">
      <c r="A37" s="15" t="s">
        <v>26</v>
      </c>
      <c r="B37" s="26" t="s">
        <v>23</v>
      </c>
      <c r="C37" s="26" t="s">
        <v>10</v>
      </c>
      <c r="D37" s="15" t="s">
        <v>11</v>
      </c>
      <c r="E37" s="10" t="s">
        <v>4</v>
      </c>
      <c r="F37" s="16"/>
      <c r="G37" s="16"/>
      <c r="H37" s="20">
        <v>0.45270549999999998</v>
      </c>
      <c r="I37" s="20">
        <v>1.0555650000000001</v>
      </c>
      <c r="J37" s="20">
        <v>1.6584239999999999</v>
      </c>
      <c r="K37" s="20">
        <v>2.2612830000000002</v>
      </c>
      <c r="L37" s="20">
        <v>2.8641429999999999</v>
      </c>
      <c r="M37" s="20">
        <v>3.4670019999999999</v>
      </c>
      <c r="N37" s="20">
        <v>4.0698610000000004</v>
      </c>
      <c r="O37" s="20">
        <v>4.67272</v>
      </c>
      <c r="P37" s="20">
        <v>5.2755789999999996</v>
      </c>
      <c r="Q37" s="20">
        <v>5.8784390000000002</v>
      </c>
      <c r="R37" s="20">
        <v>6.4812979999999998</v>
      </c>
    </row>
    <row r="38" spans="1:18" x14ac:dyDescent="0.2">
      <c r="A38" s="2"/>
      <c r="B38" s="27"/>
      <c r="C38" s="27"/>
      <c r="D38" s="2"/>
      <c r="E38" s="10" t="s">
        <v>3</v>
      </c>
      <c r="F38" s="16"/>
      <c r="G38" s="16"/>
      <c r="H38" s="20">
        <v>2.9489235629907014</v>
      </c>
      <c r="I38" s="20">
        <v>3.6900145076490007</v>
      </c>
      <c r="J38" s="20">
        <v>4.427094653718</v>
      </c>
      <c r="K38" s="20">
        <v>5.1606805655670005</v>
      </c>
      <c r="L38" s="20">
        <v>5.8912519033439974</v>
      </c>
      <c r="M38" s="20">
        <v>6.6192840067320011</v>
      </c>
      <c r="N38" s="20">
        <v>7.3451455024139998</v>
      </c>
      <c r="O38" s="20">
        <v>8.0692251389579983</v>
      </c>
      <c r="P38" s="20">
        <v>8.7918629739300034</v>
      </c>
      <c r="Q38" s="20">
        <v>9.5133443081849975</v>
      </c>
      <c r="R38" s="20">
        <v>10.23394710724499</v>
      </c>
    </row>
    <row r="39" spans="1:18" x14ac:dyDescent="0.2">
      <c r="A39" s="15" t="s">
        <v>27</v>
      </c>
      <c r="B39" s="26" t="s">
        <v>23</v>
      </c>
      <c r="C39" s="26" t="s">
        <v>10</v>
      </c>
      <c r="D39" s="15" t="s">
        <v>11</v>
      </c>
      <c r="E39" s="10" t="s">
        <v>4</v>
      </c>
      <c r="F39" s="16"/>
      <c r="G39" s="16"/>
      <c r="H39" s="23"/>
      <c r="I39" s="20">
        <v>2.0816750060112987</v>
      </c>
      <c r="J39" s="20">
        <v>3.9089900071448258</v>
      </c>
      <c r="K39" s="20">
        <v>3.9089900071448258</v>
      </c>
      <c r="L39" s="20">
        <v>3.9089900071448258</v>
      </c>
      <c r="M39" s="20">
        <v>3.9079371174544262</v>
      </c>
      <c r="N39" s="20">
        <v>3.8734919010957651</v>
      </c>
      <c r="O39" s="20">
        <v>3.7766546035683715</v>
      </c>
      <c r="P39" s="20">
        <v>3.6822382384791617</v>
      </c>
      <c r="Q39" s="20">
        <v>3.5901822825171821</v>
      </c>
      <c r="R39" s="20">
        <v>3.5004277254542524</v>
      </c>
    </row>
    <row r="40" spans="1:18" x14ac:dyDescent="0.2">
      <c r="A40" s="2"/>
      <c r="B40" s="27"/>
      <c r="C40" s="27"/>
      <c r="D40" s="2"/>
      <c r="E40" s="10" t="s">
        <v>3</v>
      </c>
      <c r="F40" s="19"/>
      <c r="G40" s="16"/>
      <c r="H40" s="18" t="s">
        <v>12</v>
      </c>
      <c r="I40" s="18" t="s">
        <v>12</v>
      </c>
      <c r="J40" s="18" t="s">
        <v>12</v>
      </c>
      <c r="K40" s="18" t="s">
        <v>12</v>
      </c>
      <c r="L40" s="18" t="s">
        <v>12</v>
      </c>
      <c r="M40" s="18" t="s">
        <v>12</v>
      </c>
      <c r="N40" s="18" t="s">
        <v>12</v>
      </c>
      <c r="O40" s="18" t="s">
        <v>12</v>
      </c>
      <c r="P40" s="18" t="s">
        <v>12</v>
      </c>
      <c r="Q40" s="18" t="s">
        <v>12</v>
      </c>
      <c r="R40" s="18" t="s">
        <v>12</v>
      </c>
    </row>
    <row r="42" spans="1:18" x14ac:dyDescent="0.2">
      <c r="A42" t="s">
        <v>28</v>
      </c>
      <c r="H42" s="22"/>
      <c r="I42" s="22"/>
      <c r="J42" s="22"/>
      <c r="K42" s="22"/>
      <c r="L42" s="22"/>
      <c r="M42" s="22"/>
      <c r="N42" s="22"/>
      <c r="O42" s="22"/>
    </row>
  </sheetData>
  <customSheetViews>
    <customSheetView guid="{C3E70234-FA18-40E7-B25F-218A5F7D2EA2}" showGridLines="0" fitToPage="1">
      <selection activeCell="A4" sqref="A4"/>
      <pageMargins left="0.1" right="0.1" top="1" bottom="1" header="0.5" footer="0.5"/>
      <printOptions horizontalCentered="1"/>
      <pageSetup scale="66" orientation="landscape" r:id="rId1"/>
      <headerFooter alignWithMargins="0">
        <oddFooter>&amp;R&amp;A</oddFooter>
      </headerFooter>
    </customSheetView>
    <customSheetView guid="{DC437496-B10F-474B-8F6E-F19B4DA7C026}" showPageBreaks="1" showGridLines="0" fitToPage="1" printArea="1">
      <selection activeCell="H32" sqref="H32"/>
      <pageMargins left="0.1" right="0.1" top="1" bottom="1" header="0.5" footer="0.5"/>
      <printOptions horizontalCentered="1"/>
      <pageSetup orientation="landscape" r:id="rId2"/>
      <headerFooter alignWithMargins="0">
        <oddFooter>&amp;R&amp;A</oddFooter>
      </headerFooter>
    </customSheetView>
  </customSheetViews>
  <mergeCells count="28">
    <mergeCell ref="A1:R1"/>
    <mergeCell ref="A2:R2"/>
    <mergeCell ref="B7:B10"/>
    <mergeCell ref="C7:C10"/>
    <mergeCell ref="B11:B14"/>
    <mergeCell ref="C11:C14"/>
    <mergeCell ref="B15:B18"/>
    <mergeCell ref="C15:C18"/>
    <mergeCell ref="B19:B22"/>
    <mergeCell ref="C19:C22"/>
    <mergeCell ref="B23:B24"/>
    <mergeCell ref="C23:C24"/>
    <mergeCell ref="B25:B26"/>
    <mergeCell ref="C25:C26"/>
    <mergeCell ref="B27:B28"/>
    <mergeCell ref="C27:C28"/>
    <mergeCell ref="B29:B30"/>
    <mergeCell ref="C29:C30"/>
    <mergeCell ref="B37:B38"/>
    <mergeCell ref="C37:C38"/>
    <mergeCell ref="B39:B40"/>
    <mergeCell ref="C39:C40"/>
    <mergeCell ref="B31:B32"/>
    <mergeCell ref="C31:C32"/>
    <mergeCell ref="B33:B34"/>
    <mergeCell ref="C33:C34"/>
    <mergeCell ref="B35:B36"/>
    <mergeCell ref="C35:C36"/>
  </mergeCells>
  <phoneticPr fontId="0" type="noConversion"/>
  <printOptions horizontalCentered="1" gridLinesSet="0"/>
  <pageMargins left="0.1" right="0.1" top="1" bottom="1" header="0.5" footer="0.5"/>
  <pageSetup scale="85" orientation="landscape" r:id="rId3"/>
  <headerFooter alignWithMargins="0"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Pacific Gas &amp; Electric Company</Received_x0020_From>
    <Docket_x0020_Number xmlns="8eef3743-c7b3-4cbe-8837-b6e805be353c">15-IEPR-03</Docket_x0020_Number>
    <TaxCatchAll xmlns="8eef3743-c7b3-4cbe-8837-b6e805be353c">
      <Value>18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Agency</TermName>
          <TermId xmlns="http://schemas.microsoft.com/office/infopath/2007/PartnerControls">5e9efa52-72c2-4b4c-ad77-d864509888ed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Url xmlns="8eef3743-c7b3-4cbe-8837-b6e805be353c">
      <Url>http://efilingspinternal/_layouts/DocIdRedir.aspx?ID=Z5JXHV6S7NA6-3-71932</Url>
      <Description>Z5JXHV6S7NA6-3-71932</Description>
    </_dlc_DocIdUrl>
    <_dlc_DocId xmlns="8eef3743-c7b3-4cbe-8837-b6e805be353c">Z5JXHV6S7NA6-3-71932</_dlc_DocI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BF2B302-F194-487F-988E-5448BC2BAAA5}"/>
</file>

<file path=customXml/itemProps2.xml><?xml version="1.0" encoding="utf-8"?>
<ds:datastoreItem xmlns:ds="http://schemas.openxmlformats.org/officeDocument/2006/customXml" ds:itemID="{9AA739CA-00FE-492D-8B31-0BCA65B8EF98}"/>
</file>

<file path=customXml/itemProps3.xml><?xml version="1.0" encoding="utf-8"?>
<ds:datastoreItem xmlns:ds="http://schemas.openxmlformats.org/officeDocument/2006/customXml" ds:itemID="{FFF2F085-0B1A-4D83-9EA1-521D46C4FB93}"/>
</file>

<file path=customXml/itemProps4.xml><?xml version="1.0" encoding="utf-8"?>
<ds:datastoreItem xmlns:ds="http://schemas.openxmlformats.org/officeDocument/2006/customXml" ds:itemID="{5245FAD4-6827-4ACF-A79B-7598826F90AD}"/>
</file>

<file path=customXml/itemProps5.xml><?xml version="1.0" encoding="utf-8"?>
<ds:datastoreItem xmlns:ds="http://schemas.openxmlformats.org/officeDocument/2006/customXml" ds:itemID="{FC7DB293-DBA1-405D-BF93-B35B52E0A2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Form 3.4</vt:lpstr>
      <vt:lpstr>Data3.4</vt:lpstr>
      <vt:lpstr>'Form 3.4'!Print_Area</vt:lpstr>
      <vt:lpstr>'Form 3.4'!Print_Titles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Pacific Gas and Electric Company's Cumulative Incremental Impacts Form 3.4</dc:title>
  <dc:creator>Richard Rohrer</dc:creator>
  <cp:lastModifiedBy>Robinson, Rosemarie M</cp:lastModifiedBy>
  <cp:lastPrinted>2015-04-10T20:41:23Z</cp:lastPrinted>
  <dcterms:created xsi:type="dcterms:W3CDTF">2004-04-26T18:12:37Z</dcterms:created>
  <dcterms:modified xsi:type="dcterms:W3CDTF">2015-04-13T17:19:54Z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Z5JXHV6S7NA6-3-70971</vt:lpwstr>
  </property>
  <property fmtid="{D5CDD505-2E9C-101B-9397-08002B2CF9AE}" pid="3" name="_dlc_DocIdItemGuid">
    <vt:lpwstr>3cc4dced-658c-42cb-abcf-e70edab9bf18</vt:lpwstr>
  </property>
  <property fmtid="{D5CDD505-2E9C-101B-9397-08002B2CF9AE}" pid="4" name="_dlc_DocIdUrl">
    <vt:lpwstr>http://efilingsppublic/_layouts/DocIdRedir.aspx?ID=Z5JXHV6S7NA6-3-70971, Z5JXHV6S7NA6-3-70971</vt:lpwstr>
  </property>
  <property fmtid="{D5CDD505-2E9C-101B-9397-08002B2CF9AE}" pid="5" name="_CopySource">
    <vt:lpwstr>http://efilingspinternal/PendingDocuments/15-IEPR-03/20150420T154645_Pacific_Gas_and_Electric_Company's_Cumulative_Incremental_Impac.xlsx</vt:lpwstr>
  </property>
  <property fmtid="{D5CDD505-2E9C-101B-9397-08002B2CF9AE}" pid="6" name="Submission Type">
    <vt:lpwstr>6;#Document|6786e4f6-aafd-416d-a977-1b2d5f456edf</vt:lpwstr>
  </property>
  <property fmtid="{D5CDD505-2E9C-101B-9397-08002B2CF9AE}" pid="7" name="Submitter Role">
    <vt:lpwstr>18;#Public Agency|5e9efa52-72c2-4b4c-ad77-d864509888ed</vt:lpwstr>
  </property>
  <property fmtid="{D5CDD505-2E9C-101B-9397-08002B2CF9AE}" pid="8" name="Subject Areas">
    <vt:lpwstr/>
  </property>
  <property fmtid="{D5CDD505-2E9C-101B-9397-08002B2CF9AE}" pid="9" name="Order">
    <vt:r8>378800</vt:r8>
  </property>
  <property fmtid="{D5CDD505-2E9C-101B-9397-08002B2CF9AE}" pid="10" name="Document Type">
    <vt:lpwstr>3;#Document|f3c81208-9d0f-49cc-afc5-e227f36ec0e7</vt:lpwstr>
  </property>
  <property fmtid="{D5CDD505-2E9C-101B-9397-08002B2CF9AE}" pid="11" name="TemplateUrl">
    <vt:lpwstr/>
  </property>
  <property fmtid="{D5CDD505-2E9C-101B-9397-08002B2CF9AE}" pid="12" name="xd_ProgID">
    <vt:lpwstr/>
  </property>
  <property fmtid="{D5CDD505-2E9C-101B-9397-08002B2CF9AE}" pid="13" name="_SourceUrl">
    <vt:lpwstr/>
  </property>
  <property fmtid="{D5CDD505-2E9C-101B-9397-08002B2CF9AE}" pid="14" name="_SharedFileIndex">
    <vt:lpwstr/>
  </property>
  <property fmtid="{D5CDD505-2E9C-101B-9397-08002B2CF9AE}" pid="15" name="ContentTypeId">
    <vt:lpwstr>0x01010060CCC58EB6DDD042AF64737FFB4292D8</vt:lpwstr>
  </property>
</Properties>
</file>