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0"/>
  </bookViews>
  <sheets>
    <sheet name="Form 3.4" sheetId="1" r:id="rId1"/>
  </sheets>
  <externalReferences>
    <externalReference r:id="rId4"/>
    <externalReference r:id="rId5"/>
  </externalReferences>
  <definedNames>
    <definedName name="_Order1" hidden="1">255</definedName>
    <definedName name="_Order2" hidden="1">255</definedName>
    <definedName name="ComName">'[2]FormList&amp;FilerInfo'!$B$2</definedName>
    <definedName name="CoName">'[1]FormList&amp;FilerInfo'!$B$2</definedName>
    <definedName name="Data3.4">'Form 3.4'!$A$6:$H$26</definedName>
    <definedName name="_xlnm.Print_Area" localSheetId="0">'Form 3.4'!$1:$35</definedName>
    <definedName name="_xlnm.Print_Titles" localSheetId="0">'Form 3.4'!$A:$B</definedName>
    <definedName name="Z_C3E70234_FA18_40E7_B25F_218A5F7D2EA2_.wvu.PrintArea" localSheetId="0" hidden="1">'Form 3.4'!$A$1:$L$26</definedName>
    <definedName name="Z_C3E70234_FA18_40E7_B25F_218A5F7D2EA2_.wvu.PrintTitles" localSheetId="0" hidden="1">'Form 3.4'!$A:$B</definedName>
    <definedName name="Z_DC437496_B10F_474B_8F6E_F19B4DA7C026_.wvu.PrintArea" localSheetId="0" hidden="1">'Form 3.4'!$A$1:$L$26</definedName>
    <definedName name="Z_DC437496_B10F_474B_8F6E_F19B4DA7C026_.wvu.PrintTitles" localSheetId="0" hidden="1">'Form 3.4'!$A:$B</definedName>
  </definedNames>
  <calcPr fullCalcOnLoad="1"/>
</workbook>
</file>

<file path=xl/sharedStrings.xml><?xml version="1.0" encoding="utf-8"?>
<sst xmlns="http://schemas.openxmlformats.org/spreadsheetml/2006/main" count="39" uniqueCount="15">
  <si>
    <t>FORM 3.4</t>
  </si>
  <si>
    <t>DEMAND RESPONSE - CUMULATIVE INCREMENTAL IMPACTS</t>
  </si>
  <si>
    <t>PROGRAM NAME</t>
  </si>
  <si>
    <t>DISPATCHABLE/
NONDISPATCHABLE</t>
  </si>
  <si>
    <t>Demand Response/ Interruptible</t>
  </si>
  <si>
    <t>Dispatchable</t>
  </si>
  <si>
    <t>Interruptible</t>
  </si>
  <si>
    <t>MW</t>
  </si>
  <si>
    <t>(XRT)</t>
  </si>
  <si>
    <t>GWh</t>
  </si>
  <si>
    <t>Alternative Maritime Power</t>
  </si>
  <si>
    <t>(AMP)</t>
  </si>
  <si>
    <t>kW</t>
  </si>
  <si>
    <t>MWh</t>
  </si>
  <si>
    <t>Experimental Real-Time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</si>
</sst>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%"/>
    <numFmt numFmtId="166" formatCode="_(* #,##0_);_(* \(#,##0\);_(* &quot;-&quot;??_);_(@_)"/>
    <numFmt numFmtId="167" formatCode="&quot;$&quot;#,##0\ ;\(&quot;$&quot;#,##0\)"/>
    <numFmt numFmtId="168" formatCode="m/d"/>
    <numFmt numFmtId="169" formatCode="[$-F800]dddd\,\ mmmm\ dd\,\ yyyy"/>
    <numFmt numFmtId="170" formatCode="mm/dd/yy"/>
    <numFmt numFmtId="171" formatCode="m\-d\-yy"/>
    <numFmt numFmtId="172" formatCode="#,##0.00&quot; $&quot;;\-#,##0.00&quot; $&quot;"/>
    <numFmt numFmtId="173" formatCode="_(&quot;$&quot;* #,##0.00000_);_(&quot;$&quot;* \(#,##0.00000\);_(&quot;$&quot;* &quot;-&quot;??_);_(@_)"/>
    <numFmt numFmtId="174" formatCode="_(* #,##0.0_);_(* \(#,##0.0\);_(* &quot;-&quot;??_);_(@_)"/>
    <numFmt numFmtId="175" formatCode="[$-409]dddd\,\ mmmm\ dd\,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0.0000"/>
    <numFmt numFmtId="182" formatCode="0.00000"/>
    <numFmt numFmtId="183" formatCode="0.000"/>
    <numFmt numFmtId="184" formatCode="_(* #,##0.000_);_(* \(#,##0.000\);_(* &quot;-&quot;??_);_(@_)"/>
    <numFmt numFmtId="185" formatCode="_(* #,##0.0000_);_(* \(#,##0.0000\);_(* &quot;-&quot;??_);_(@_)"/>
    <numFmt numFmtId="186" formatCode="_(* #,##0.0_);_(* \(#,##0.0\);_(* &quot;-&quot;?_);_(@_)"/>
  </numFmts>
  <fonts count="30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u val="single"/>
      <sz val="6.4"/>
      <color indexed="36"/>
      <name val="Arial"/>
      <family val="2"/>
    </font>
    <font>
      <sz val="11"/>
      <color indexed="17"/>
      <name val="Calibri"/>
      <family val="2"/>
    </font>
    <font>
      <b/>
      <u val="single"/>
      <sz val="11"/>
      <color indexed="37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62"/>
      <name val="Calibri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8"/>
      <color indexed="12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171" fontId="6" fillId="2" borderId="1">
      <alignment horizontal="center" vertical="center"/>
      <protection/>
    </xf>
    <xf numFmtId="0" fontId="7" fillId="15" borderId="0" applyNumberFormat="0" applyBorder="0" applyAlignment="0" applyProtection="0"/>
    <xf numFmtId="0" fontId="8" fillId="16" borderId="2" applyNumberFormat="0" applyAlignment="0" applyProtection="0"/>
    <xf numFmtId="0" fontId="9" fillId="1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38" fontId="0" fillId="1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ont="0" applyFill="0" applyAlignment="0" applyProtection="0"/>
    <xf numFmtId="0" fontId="16" fillId="0" borderId="0" applyNumberFormat="0" applyFon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172" fontId="10" fillId="0" borderId="0">
      <alignment/>
      <protection locked="0"/>
    </xf>
    <xf numFmtId="172" fontId="10" fillId="0" borderId="0">
      <alignment/>
      <protection locked="0"/>
    </xf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10" fontId="0" fillId="4" borderId="6" applyNumberFormat="0" applyBorder="0" applyAlignment="0" applyProtection="0"/>
    <xf numFmtId="0" fontId="21" fillId="0" borderId="7" applyNumberFormat="0" applyFill="0" applyAlignment="0" applyProtection="0"/>
    <xf numFmtId="0" fontId="22" fillId="7" borderId="0" applyNumberFormat="0" applyBorder="0" applyAlignment="0" applyProtection="0"/>
    <xf numFmtId="37" fontId="23" fillId="0" borderId="0">
      <alignment/>
      <protection/>
    </xf>
    <xf numFmtId="164" fontId="2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4" borderId="8" applyNumberFormat="0" applyFont="0" applyAlignment="0" applyProtection="0"/>
    <xf numFmtId="0" fontId="25" fillId="16" borderId="9" applyNumberFormat="0" applyAlignment="0" applyProtection="0"/>
    <xf numFmtId="9" fontId="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10" applyNumberFormat="0" applyFont="0" applyBorder="0" applyAlignment="0" applyProtection="0"/>
    <xf numFmtId="37" fontId="0" fillId="7" borderId="0" applyNumberFormat="0" applyBorder="0" applyAlignment="0" applyProtection="0"/>
    <xf numFmtId="37" fontId="0" fillId="0" borderId="0">
      <alignment/>
      <protection/>
    </xf>
    <xf numFmtId="3" fontId="27" fillId="0" borderId="5" applyProtection="0">
      <alignment/>
    </xf>
    <xf numFmtId="0" fontId="2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9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2" fontId="0" fillId="0" borderId="6" xfId="0" applyNumberFormat="1" applyBorder="1" applyAlignment="1">
      <alignment/>
    </xf>
    <xf numFmtId="1" fontId="0" fillId="0" borderId="6" xfId="0" applyNumberFormat="1" applyBorder="1" applyAlignment="1">
      <alignment horizontal="right"/>
    </xf>
    <xf numFmtId="0" fontId="0" fillId="0" borderId="0" xfId="0" applyAlignment="1">
      <alignment horizontal="right"/>
    </xf>
    <xf numFmtId="3" fontId="0" fillId="19" borderId="0" xfId="0" applyNumberFormat="1" applyFill="1" applyAlignment="1">
      <alignment horizontal="center"/>
    </xf>
    <xf numFmtId="0" fontId="0" fillId="19" borderId="0" xfId="0" applyFill="1" applyAlignment="1">
      <alignment horizontal="center"/>
    </xf>
    <xf numFmtId="166" fontId="0" fillId="19" borderId="0" xfId="43" applyNumberFormat="1" applyFont="1" applyFill="1" applyAlignment="1">
      <alignment horizontal="center"/>
    </xf>
    <xf numFmtId="166" fontId="0" fillId="19" borderId="0" xfId="0" applyNumberFormat="1" applyFill="1" applyAlignment="1">
      <alignment horizontal="center"/>
    </xf>
    <xf numFmtId="43" fontId="0" fillId="19" borderId="0" xfId="0" applyNumberFormat="1" applyFill="1" applyAlignment="1">
      <alignment horizontal="center"/>
    </xf>
    <xf numFmtId="3" fontId="0" fillId="0" borderId="6" xfId="0" applyNumberFormat="1" applyFill="1" applyBorder="1" applyAlignment="1">
      <alignment/>
    </xf>
    <xf numFmtId="0" fontId="28" fillId="2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3" fontId="0" fillId="0" borderId="6" xfId="0" applyNumberFormat="1" applyFont="1" applyBorder="1" applyAlignment="1">
      <alignment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ctual Date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0" xfId="46"/>
    <cellStyle name="Currency" xfId="47"/>
    <cellStyle name="Currency [0]" xfId="48"/>
    <cellStyle name="Currency 2" xfId="49"/>
    <cellStyle name="Currency0" xfId="50"/>
    <cellStyle name="Date" xfId="51"/>
    <cellStyle name="Explanatory Text" xfId="52"/>
    <cellStyle name="Fixed" xfId="53"/>
    <cellStyle name="Followed Hyperlink" xfId="54"/>
    <cellStyle name="Good" xfId="55"/>
    <cellStyle name="Grey" xfId="56"/>
    <cellStyle name="HEADER" xfId="57"/>
    <cellStyle name="Heading 1" xfId="58"/>
    <cellStyle name="Heading 2" xfId="59"/>
    <cellStyle name="Heading 3" xfId="60"/>
    <cellStyle name="Heading 4" xfId="61"/>
    <cellStyle name="Heading1" xfId="62"/>
    <cellStyle name="Heading2" xfId="63"/>
    <cellStyle name="HIGHLIGHT" xfId="64"/>
    <cellStyle name="Hyperlink" xfId="65"/>
    <cellStyle name="Input" xfId="66"/>
    <cellStyle name="Input [yellow]" xfId="67"/>
    <cellStyle name="Linked Cell" xfId="68"/>
    <cellStyle name="Neutral" xfId="69"/>
    <cellStyle name="no dec" xfId="70"/>
    <cellStyle name="Normal - Style1" xfId="71"/>
    <cellStyle name="Normal 2" xfId="72"/>
    <cellStyle name="Normal 3" xfId="73"/>
    <cellStyle name="Normal 5" xfId="74"/>
    <cellStyle name="Note" xfId="75"/>
    <cellStyle name="Output" xfId="76"/>
    <cellStyle name="Percent" xfId="77"/>
    <cellStyle name="Percent [2]" xfId="78"/>
    <cellStyle name="Title" xfId="79"/>
    <cellStyle name="Total" xfId="80"/>
    <cellStyle name="Unprot" xfId="81"/>
    <cellStyle name="Unprot$" xfId="82"/>
    <cellStyle name="Unprotect" xfId="83"/>
    <cellStyle name="Warning Text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fried\AppData\Local\Microsoft\Windows\Temporary%20Internet%20Files\Content.Outlook\HNOC2HWU\Forms_and_Instructions_for_Submitting_Demand_Forecasts_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ocketpublic.energy.ca.gov/PublicDocuments/15-IEPR-03/DOCUME~1\agautam\LOCALS~1\Temp\XPgrpwise\CEC09%20demand-price%20forms-final-12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FormList&amp;FilerInfo"/>
      <sheetName val="Form 1.1a"/>
      <sheetName val="Form 1.1b"/>
      <sheetName val="Form 1.2"/>
      <sheetName val="Form 1.3"/>
      <sheetName val="Form 1.4"/>
      <sheetName val="Form 1.5"/>
      <sheetName val="Form 1.6a"/>
      <sheetName val="Form 1.6b"/>
      <sheetName val="Form 1.6c"/>
      <sheetName val="Form 1.7a"/>
      <sheetName val="Form 1.7b"/>
      <sheetName val="Form 1.7c"/>
      <sheetName val="Form 1.8"/>
      <sheetName val="Form 2.1"/>
      <sheetName val="Form 2.2"/>
      <sheetName val="Form 2.3"/>
      <sheetName val="Form 3.2"/>
      <sheetName val="Form 3.3"/>
      <sheetName val="Form 3.4"/>
      <sheetName val="Form 7.1"/>
      <sheetName val="Form 7.2"/>
      <sheetName val="Form 8.1a (IOU)"/>
      <sheetName val="Form 8.1a (POU)"/>
      <sheetName val="Form 8.1a (ESP)"/>
      <sheetName val="Form 8.1b (bundled)"/>
      <sheetName val="Form 8.1b (direct access)"/>
      <sheetName val="Form 8.2"/>
    </sheetNames>
    <sheetDataSet>
      <sheetData sheetId="1">
        <row r="2">
          <cell r="B2" t="str">
            <v>Participant Name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FormList&amp;FilerInfo"/>
      <sheetName val="Form 1.1"/>
      <sheetName val="Form 1.2"/>
      <sheetName val="Form 1.3"/>
      <sheetName val="Form 1.4"/>
      <sheetName val="Form 1.5"/>
      <sheetName val="Form 1.6a"/>
      <sheetName val="Form 1.6b"/>
      <sheetName val="Form 1.7a &amp; b"/>
      <sheetName val="Form 1.7c"/>
      <sheetName val="Form 2.1"/>
      <sheetName val="Form 2.2"/>
      <sheetName val="Form 2.3"/>
      <sheetName val="Form 2.4"/>
      <sheetName val="Form 3.1a"/>
      <sheetName val="Form 3.1b"/>
      <sheetName val="Form 3.2"/>
      <sheetName val="Form 3.3"/>
      <sheetName val="Form 3.4"/>
      <sheetName val="Form 7"/>
      <sheetName val="Form 8.1a (IOU)"/>
      <sheetName val="Form 8.1a (POU)"/>
      <sheetName val="Form 8.1a (ESP)"/>
      <sheetName val="Form 8.1b (bundled)"/>
      <sheetName val="Form 8.1b (direct access)"/>
      <sheetName val="Form 8.2"/>
    </sheetNames>
    <sheetDataSet>
      <sheetData sheetId="1">
        <row r="2">
          <cell r="B2" t="str">
            <v>Participant Name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tabSelected="1" zoomScalePageLayoutView="0" workbookViewId="0" topLeftCell="A1">
      <selection activeCell="F44" sqref="F44:F45"/>
    </sheetView>
  </sheetViews>
  <sheetFormatPr defaultColWidth="7.5" defaultRowHeight="11.25"/>
  <cols>
    <col min="1" max="1" width="22.5" style="0" customWidth="1"/>
    <col min="2" max="3" width="19.16015625" style="0" customWidth="1"/>
    <col min="4" max="4" width="8.66015625" style="8" bestFit="1" customWidth="1"/>
    <col min="5" max="5" width="9" style="8" bestFit="1" customWidth="1"/>
    <col min="6" max="6" width="9.16015625" style="8" customWidth="1"/>
    <col min="7" max="18" width="7.33203125" style="0" customWidth="1"/>
  </cols>
  <sheetData>
    <row r="1" spans="1:18" s="1" customFormat="1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s="3" customFormat="1" ht="12.75">
      <c r="A2" s="24" t="str">
        <f>CoName</f>
        <v>Participant Name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6" s="1" customFormat="1" ht="15.75">
      <c r="A4" s="4" t="s">
        <v>1</v>
      </c>
      <c r="B4" s="4"/>
      <c r="C4" s="4"/>
      <c r="D4" s="5"/>
      <c r="E4" s="5"/>
      <c r="F4" s="5"/>
    </row>
    <row r="5" spans="1:4" ht="12.75">
      <c r="A5" s="6"/>
      <c r="B5" s="6"/>
      <c r="C5" s="6"/>
      <c r="D5" s="7"/>
    </row>
    <row r="6" spans="1:18" ht="39.75" customHeight="1">
      <c r="A6" s="9" t="s">
        <v>2</v>
      </c>
      <c r="B6" s="9" t="s">
        <v>3</v>
      </c>
      <c r="C6" s="9" t="s">
        <v>4</v>
      </c>
      <c r="D6" s="9"/>
      <c r="E6" s="10">
        <v>2013</v>
      </c>
      <c r="F6" s="10">
        <v>2014</v>
      </c>
      <c r="G6" s="10">
        <v>2015</v>
      </c>
      <c r="H6" s="10">
        <v>2016</v>
      </c>
      <c r="I6" s="10">
        <v>2017</v>
      </c>
      <c r="J6" s="10">
        <v>2018</v>
      </c>
      <c r="K6" s="10">
        <v>2019</v>
      </c>
      <c r="L6" s="10">
        <v>2020</v>
      </c>
      <c r="M6" s="10">
        <v>2021</v>
      </c>
      <c r="N6" s="10">
        <v>2022</v>
      </c>
      <c r="O6" s="10">
        <v>2023</v>
      </c>
      <c r="P6" s="10">
        <v>2024</v>
      </c>
      <c r="Q6" s="10">
        <v>2025</v>
      </c>
      <c r="R6" s="10">
        <v>2026</v>
      </c>
    </row>
    <row r="7" spans="1:18" ht="11.25">
      <c r="A7" s="25" t="s">
        <v>14</v>
      </c>
      <c r="B7" s="11" t="s">
        <v>5</v>
      </c>
      <c r="C7" s="11" t="s">
        <v>6</v>
      </c>
      <c r="D7" s="12" t="s">
        <v>7</v>
      </c>
      <c r="E7" s="13">
        <v>20</v>
      </c>
      <c r="F7" s="13">
        <v>20</v>
      </c>
      <c r="G7" s="13">
        <v>20</v>
      </c>
      <c r="H7" s="13">
        <v>20</v>
      </c>
      <c r="I7" s="13">
        <v>20</v>
      </c>
      <c r="J7" s="13">
        <v>20</v>
      </c>
      <c r="K7" s="13">
        <v>20</v>
      </c>
      <c r="L7" s="13">
        <v>20</v>
      </c>
      <c r="M7" s="13">
        <v>20</v>
      </c>
      <c r="N7" s="13">
        <v>20</v>
      </c>
      <c r="O7" s="13">
        <v>20</v>
      </c>
      <c r="P7" s="13">
        <v>20</v>
      </c>
      <c r="Q7" s="13">
        <v>20</v>
      </c>
      <c r="R7" s="13">
        <v>20</v>
      </c>
    </row>
    <row r="8" spans="1:18" ht="11.25">
      <c r="A8" s="11" t="s">
        <v>8</v>
      </c>
      <c r="B8" s="11"/>
      <c r="C8" s="11"/>
      <c r="D8" s="12" t="s">
        <v>9</v>
      </c>
      <c r="E8" s="14">
        <f aca="true" t="shared" si="0" ref="E8:R8">(E7/100)</f>
        <v>0.2</v>
      </c>
      <c r="F8" s="14">
        <f t="shared" si="0"/>
        <v>0.2</v>
      </c>
      <c r="G8" s="14">
        <f t="shared" si="0"/>
        <v>0.2</v>
      </c>
      <c r="H8" s="14">
        <f t="shared" si="0"/>
        <v>0.2</v>
      </c>
      <c r="I8" s="14">
        <f t="shared" si="0"/>
        <v>0.2</v>
      </c>
      <c r="J8" s="14">
        <f t="shared" si="0"/>
        <v>0.2</v>
      </c>
      <c r="K8" s="14">
        <f t="shared" si="0"/>
        <v>0.2</v>
      </c>
      <c r="L8" s="14">
        <f t="shared" si="0"/>
        <v>0.2</v>
      </c>
      <c r="M8" s="14">
        <f t="shared" si="0"/>
        <v>0.2</v>
      </c>
      <c r="N8" s="14">
        <f t="shared" si="0"/>
        <v>0.2</v>
      </c>
      <c r="O8" s="14">
        <f t="shared" si="0"/>
        <v>0.2</v>
      </c>
      <c r="P8" s="14">
        <f t="shared" si="0"/>
        <v>0.2</v>
      </c>
      <c r="Q8" s="14">
        <f t="shared" si="0"/>
        <v>0.2</v>
      </c>
      <c r="R8" s="14">
        <f t="shared" si="0"/>
        <v>0.2</v>
      </c>
    </row>
    <row r="9" spans="1:18" ht="11.25">
      <c r="A9" s="11" t="s">
        <v>10</v>
      </c>
      <c r="B9" s="11" t="s">
        <v>5</v>
      </c>
      <c r="C9" s="11" t="s">
        <v>6</v>
      </c>
      <c r="D9" s="12" t="s">
        <v>7</v>
      </c>
      <c r="E9" s="15">
        <v>24</v>
      </c>
      <c r="F9" s="16">
        <v>49</v>
      </c>
      <c r="G9" s="13">
        <v>30</v>
      </c>
      <c r="H9" s="13">
        <v>30</v>
      </c>
      <c r="I9" s="13">
        <v>30</v>
      </c>
      <c r="J9" s="13">
        <v>30</v>
      </c>
      <c r="K9" s="13">
        <v>30</v>
      </c>
      <c r="L9" s="13">
        <v>30</v>
      </c>
      <c r="M9" s="13">
        <v>30</v>
      </c>
      <c r="N9" s="13">
        <v>30</v>
      </c>
      <c r="O9" s="13">
        <v>30</v>
      </c>
      <c r="P9" s="13">
        <v>30</v>
      </c>
      <c r="Q9" s="13">
        <v>30</v>
      </c>
      <c r="R9" s="13">
        <v>30</v>
      </c>
    </row>
    <row r="10" spans="1:18" ht="11.25">
      <c r="A10" s="22" t="s">
        <v>11</v>
      </c>
      <c r="B10" s="11"/>
      <c r="C10" s="11"/>
      <c r="D10" s="12" t="s">
        <v>9</v>
      </c>
      <c r="E10" s="14">
        <f>E9/100</f>
        <v>0.24</v>
      </c>
      <c r="F10" s="14">
        <f>F9/100</f>
        <v>0.49</v>
      </c>
      <c r="G10" s="14">
        <f aca="true" t="shared" si="1" ref="G10:R10">G9/100</f>
        <v>0.3</v>
      </c>
      <c r="H10" s="14">
        <f t="shared" si="1"/>
        <v>0.3</v>
      </c>
      <c r="I10" s="14">
        <f t="shared" si="1"/>
        <v>0.3</v>
      </c>
      <c r="J10" s="14">
        <f t="shared" si="1"/>
        <v>0.3</v>
      </c>
      <c r="K10" s="14">
        <f t="shared" si="1"/>
        <v>0.3</v>
      </c>
      <c r="L10" s="14">
        <f t="shared" si="1"/>
        <v>0.3</v>
      </c>
      <c r="M10" s="14">
        <f t="shared" si="1"/>
        <v>0.3</v>
      </c>
      <c r="N10" s="14">
        <f t="shared" si="1"/>
        <v>0.3</v>
      </c>
      <c r="O10" s="14">
        <f t="shared" si="1"/>
        <v>0.3</v>
      </c>
      <c r="P10" s="14">
        <f t="shared" si="1"/>
        <v>0.3</v>
      </c>
      <c r="Q10" s="14">
        <f t="shared" si="1"/>
        <v>0.3</v>
      </c>
      <c r="R10" s="14">
        <f t="shared" si="1"/>
        <v>0.3</v>
      </c>
    </row>
    <row r="11" spans="1:18" ht="11.25">
      <c r="A11" s="11"/>
      <c r="B11" s="11"/>
      <c r="C11" s="11"/>
      <c r="D11" s="12" t="s">
        <v>7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ht="11.25">
      <c r="A12" s="11"/>
      <c r="B12" s="11"/>
      <c r="C12" s="11"/>
      <c r="D12" s="12" t="s">
        <v>9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ht="11.25">
      <c r="A13" s="11"/>
      <c r="B13" s="11"/>
      <c r="C13" s="11"/>
      <c r="D13" s="12" t="s">
        <v>7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ht="11.25">
      <c r="A14" s="11"/>
      <c r="B14" s="11"/>
      <c r="C14" s="11"/>
      <c r="D14" s="12" t="s">
        <v>9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11.25">
      <c r="A15" s="11"/>
      <c r="B15" s="11"/>
      <c r="C15" s="11"/>
      <c r="D15" s="12" t="s">
        <v>7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11.25">
      <c r="A16" s="11"/>
      <c r="B16" s="11"/>
      <c r="C16" s="11"/>
      <c r="D16" s="12" t="s">
        <v>9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11.25">
      <c r="A17" s="11"/>
      <c r="B17" s="11"/>
      <c r="C17" s="11"/>
      <c r="D17" s="12" t="s">
        <v>7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11.25">
      <c r="A18" s="11"/>
      <c r="B18" s="11"/>
      <c r="C18" s="11"/>
      <c r="D18" s="12" t="s">
        <v>9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ht="11.25">
      <c r="A19" s="11"/>
      <c r="B19" s="11"/>
      <c r="C19" s="11"/>
      <c r="D19" s="12" t="s">
        <v>7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ht="11.25">
      <c r="A20" s="11"/>
      <c r="B20" s="11"/>
      <c r="C20" s="11"/>
      <c r="D20" s="12" t="s">
        <v>9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ht="11.25">
      <c r="A21" s="11"/>
      <c r="B21" s="11"/>
      <c r="C21" s="11"/>
      <c r="D21" s="12" t="s">
        <v>7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ht="11.25">
      <c r="A22" s="11"/>
      <c r="B22" s="11"/>
      <c r="C22" s="11"/>
      <c r="D22" s="12" t="s">
        <v>9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ht="11.25">
      <c r="A23" s="11"/>
      <c r="B23" s="11"/>
      <c r="C23" s="11"/>
      <c r="D23" s="12" t="s">
        <v>7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 ht="11.25">
      <c r="A24" s="11"/>
      <c r="B24" s="11"/>
      <c r="C24" s="11"/>
      <c r="D24" s="12" t="s">
        <v>9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8" ht="11.25">
      <c r="A25" s="11"/>
      <c r="B25" s="11"/>
      <c r="C25" s="11"/>
      <c r="D25" s="12" t="s">
        <v>7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18" ht="11.25">
      <c r="A26" s="11"/>
      <c r="B26" s="11"/>
      <c r="C26" s="11"/>
      <c r="D26" s="12" t="s">
        <v>9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5:6" ht="11.25" hidden="1">
      <c r="E27" s="8" t="s">
        <v>12</v>
      </c>
      <c r="F27" s="8" t="s">
        <v>12</v>
      </c>
    </row>
    <row r="28" spans="5:6" ht="11.25" hidden="1">
      <c r="E28" s="17">
        <v>11775</v>
      </c>
      <c r="F28" s="18">
        <v>24651.6</v>
      </c>
    </row>
    <row r="29" spans="5:6" ht="11.25" hidden="1">
      <c r="E29" s="19">
        <f>E28*20</f>
        <v>235500</v>
      </c>
      <c r="F29" s="19">
        <f>F28*20</f>
        <v>493032</v>
      </c>
    </row>
    <row r="30" spans="5:6" ht="11.25" hidden="1">
      <c r="E30" s="18"/>
      <c r="F30" s="18"/>
    </row>
    <row r="31" spans="5:6" ht="11.25" hidden="1">
      <c r="E31" s="18" t="s">
        <v>13</v>
      </c>
      <c r="F31" s="18" t="s">
        <v>13</v>
      </c>
    </row>
    <row r="32" spans="5:6" ht="11.25" hidden="1">
      <c r="E32" s="20">
        <f>E29/1000</f>
        <v>235.5</v>
      </c>
      <c r="F32" s="20">
        <f>F29/1000</f>
        <v>493.032</v>
      </c>
    </row>
    <row r="33" spans="5:6" ht="11.25" hidden="1">
      <c r="E33" s="18"/>
      <c r="F33" s="18"/>
    </row>
    <row r="34" spans="5:6" ht="11.25" hidden="1">
      <c r="E34" s="18" t="s">
        <v>9</v>
      </c>
      <c r="F34" s="18" t="s">
        <v>9</v>
      </c>
    </row>
    <row r="35" spans="5:6" ht="11.25" hidden="1">
      <c r="E35" s="21">
        <f>E32/1000</f>
        <v>0.2355</v>
      </c>
      <c r="F35" s="21">
        <f>F32/1000</f>
        <v>0.49303199999999997</v>
      </c>
    </row>
  </sheetData>
  <sheetProtection/>
  <mergeCells count="2">
    <mergeCell ref="A1:R1"/>
    <mergeCell ref="A2:R2"/>
  </mergeCells>
  <printOptions horizontalCentered="1"/>
  <pageMargins left="0.1" right="0.1" top="1" bottom="1" header="0.5" footer="0.5"/>
  <pageSetup fitToHeight="1" fitToWidth="1" horizontalDpi="600" verticalDpi="600" orientation="landscape" paperSize="5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Dept of Water &amp;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LADWP Demand Forms - S. Friedlander</dc:title>
  <dc:subject/>
  <dc:creator>jjohn3</dc:creator>
  <cp:keywords/>
  <dc:description/>
  <cp:lastModifiedBy>mpham2</cp:lastModifiedBy>
  <cp:lastPrinted>2015-04-08T22:10:15Z</cp:lastPrinted>
  <dcterms:created xsi:type="dcterms:W3CDTF">2015-04-08T21:25:20Z</dcterms:created>
  <dcterms:modified xsi:type="dcterms:W3CDTF">2015-04-13T01:39:29Z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Z5JXHV6S7NA6-3-71789</vt:lpwstr>
  </property>
  <property fmtid="{D5CDD505-2E9C-101B-9397-08002B2CF9AE}" pid="4" name="_dlc_DocIdItemGu">
    <vt:lpwstr>57d58dbc-162f-4cb6-bca1-3d5f533f5426</vt:lpwstr>
  </property>
  <property fmtid="{D5CDD505-2E9C-101B-9397-08002B2CF9AE}" pid="5" name="_dlc_DocIdU">
    <vt:lpwstr>http://efilingspinternal/_layouts/DocIdRedir.aspx?ID=Z5JXHV6S7NA6-3-71789, Z5JXHV6S7NA6-3-71789</vt:lpwstr>
  </property>
  <property fmtid="{D5CDD505-2E9C-101B-9397-08002B2CF9AE}" pid="6" name="_CopySour">
    <vt:lpwstr>http://efilingspinternal/PendingDocuments/15-IEPR-03/20150414T090005_LADWP_Demand_Forms__S_Friedlander.xls</vt:lpwstr>
  </property>
  <property fmtid="{D5CDD505-2E9C-101B-9397-08002B2CF9AE}" pid="7" name="Received Fr">
    <vt:lpwstr>Los Angeles Department of Water &amp; Power</vt:lpwstr>
  </property>
  <property fmtid="{D5CDD505-2E9C-101B-9397-08002B2CF9AE}" pid="8" name="Submission Ty">
    <vt:lpwstr>6;#Document|6786e4f6-aafd-416d-a977-1b2d5f456edf</vt:lpwstr>
  </property>
  <property fmtid="{D5CDD505-2E9C-101B-9397-08002B2CF9AE}" pid="9" name="Submitter Ro">
    <vt:lpwstr>18;#Public Agency|5e9efa52-72c2-4b4c-ad77-d864509888ed</vt:lpwstr>
  </property>
  <property fmtid="{D5CDD505-2E9C-101B-9397-08002B2CF9AE}" pid="10" name="Docket Numb">
    <vt:lpwstr>15-IEPR-03</vt:lpwstr>
  </property>
  <property fmtid="{D5CDD505-2E9C-101B-9397-08002B2CF9AE}" pid="11" name="Subject Are">
    <vt:lpwstr/>
  </property>
  <property fmtid="{D5CDD505-2E9C-101B-9397-08002B2CF9AE}" pid="12" name="ia56c5f4991045989a786b6ecb7327">
    <vt:lpwstr>Public Agency|5e9efa52-72c2-4b4c-ad77-d864509888ed</vt:lpwstr>
  </property>
  <property fmtid="{D5CDD505-2E9C-101B-9397-08002B2CF9AE}" pid="13" name="Ord">
    <vt:lpwstr>465300.000000000</vt:lpwstr>
  </property>
  <property fmtid="{D5CDD505-2E9C-101B-9397-08002B2CF9AE}" pid="14" name="k2a3b5fc29f742a38f72e68b777baa">
    <vt:lpwstr>Document|f3c81208-9d0f-49cc-afc5-e227f36ec0e7</vt:lpwstr>
  </property>
  <property fmtid="{D5CDD505-2E9C-101B-9397-08002B2CF9AE}" pid="15" name="Document Ty">
    <vt:lpwstr>3;#Document|f3c81208-9d0f-49cc-afc5-e227f36ec0e7</vt:lpwstr>
  </property>
  <property fmtid="{D5CDD505-2E9C-101B-9397-08002B2CF9AE}" pid="16" name="TaxCatchA">
    <vt:lpwstr>18;#Public Agency|5e9efa52-72c2-4b4c-ad77-d864509888ed;#6;#Document|6786e4f6-aafd-416d-a977-1b2d5f456edf;#3;#Document|f3c81208-9d0f-49cc-afc5-e227f36ec0e7</vt:lpwstr>
  </property>
  <property fmtid="{D5CDD505-2E9C-101B-9397-08002B2CF9AE}" pid="17" name="jbf85ac70d5848c6836ba15e22d94e">
    <vt:lpwstr>Document|6786e4f6-aafd-416d-a977-1b2d5f456edf</vt:lpwstr>
  </property>
  <property fmtid="{D5CDD505-2E9C-101B-9397-08002B2CF9AE}" pid="18" name="TemplateU">
    <vt:lpwstr/>
  </property>
  <property fmtid="{D5CDD505-2E9C-101B-9397-08002B2CF9AE}" pid="19" name="xd_Prog">
    <vt:lpwstr/>
  </property>
  <property fmtid="{D5CDD505-2E9C-101B-9397-08002B2CF9AE}" pid="20" name="bfc617c42d804116a0a5feb0906d72">
    <vt:lpwstr/>
  </property>
  <property fmtid="{D5CDD505-2E9C-101B-9397-08002B2CF9AE}" pid="21" name="_SourceU">
    <vt:lpwstr/>
  </property>
  <property fmtid="{D5CDD505-2E9C-101B-9397-08002B2CF9AE}" pid="22" name="_SharedFileInd">
    <vt:lpwstr/>
  </property>
</Properties>
</file>