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0" yWindow="120" windowWidth="14280" windowHeight="10185" tabRatio="838" activeTab="0"/>
  </bookViews>
  <sheets>
    <sheet name="Form 1.1a" sheetId="1" r:id="rId1"/>
  </sheets>
  <externalReferences>
    <externalReference r:id="rId4"/>
    <externalReference r:id="rId5"/>
    <externalReference r:id="rId6"/>
  </externalReferences>
  <definedNames>
    <definedName name="_Order1" hidden="1">255</definedName>
    <definedName name="_Order2" hidden="1">255</definedName>
    <definedName name="ComName" localSheetId="0">'[3]FormList&amp;FilerInfo'!$B$2</definedName>
    <definedName name="ComName">'[1]FormList&amp;FilerInfo'!$B$2</definedName>
    <definedName name="CoName" localSheetId="0">'[2]FormList&amp;FilerInfo'!$B$2</definedName>
    <definedName name="CoName">#REF!</definedName>
    <definedName name="Data3.4">#REF!</definedName>
    <definedName name="filedate">#REF!</definedName>
    <definedName name="_xlnm.Print_Area" localSheetId="0">'Form 1.1a'!$B$1:$P$36</definedName>
    <definedName name="Z_C3E70234_FA18_40E7_B25F_218A5F7D2EA2_.wvu.PrintArea" localSheetId="0" hidden="1">'Form 1.1a'!$A$1:$P$36</definedName>
    <definedName name="Z_DC437496_B10F_474B_8F6E_F19B4DA7C026_.wvu.PrintArea" localSheetId="0" hidden="1">'Form 1.1a'!$A$1:$P$36</definedName>
  </definedNames>
  <calcPr fullCalcOnLoad="1"/>
</workbook>
</file>

<file path=xl/comments1.xml><?xml version="1.0" encoding="utf-8"?>
<comments xmlns="http://schemas.openxmlformats.org/spreadsheetml/2006/main">
  <authors>
    <author>Gerry Stillwagon</author>
  </authors>
  <commentList>
    <comment ref="C25" authorId="0">
      <text>
        <r>
          <rPr>
            <b/>
            <sz val="9"/>
            <rFont val="Tahoma"/>
            <family val="2"/>
          </rPr>
          <t>Gerry Stillwagon:</t>
        </r>
        <r>
          <rPr>
            <sz val="9"/>
            <rFont val="Tahoma"/>
            <family val="2"/>
          </rPr>
          <t xml:space="preserve">
Values are from Spring 2014 Forecast.  Will be updated in the April submittal with other forms.</t>
        </r>
      </text>
    </comment>
    <comment ref="D25" authorId="0">
      <text>
        <r>
          <rPr>
            <b/>
            <sz val="9"/>
            <rFont val="Tahoma"/>
            <family val="2"/>
          </rPr>
          <t>Gerry Stillwagon:</t>
        </r>
        <r>
          <rPr>
            <sz val="9"/>
            <rFont val="Tahoma"/>
            <family val="2"/>
          </rPr>
          <t xml:space="preserve">
Values are from Spring 2014 Forecast.  Will be updated in the April submittal with other forms.</t>
        </r>
      </text>
    </comment>
    <comment ref="E25" authorId="0">
      <text>
        <r>
          <rPr>
            <b/>
            <sz val="9"/>
            <rFont val="Tahoma"/>
            <family val="2"/>
          </rPr>
          <t>Gerry Stillwagon:</t>
        </r>
        <r>
          <rPr>
            <sz val="9"/>
            <rFont val="Tahoma"/>
            <family val="2"/>
          </rPr>
          <t xml:space="preserve">
Values are from Spring 2014 Forecast.  Will be updated in the April submittal with other forms.</t>
        </r>
      </text>
    </comment>
    <comment ref="F25" authorId="0">
      <text>
        <r>
          <rPr>
            <b/>
            <sz val="9"/>
            <rFont val="Tahoma"/>
            <family val="2"/>
          </rPr>
          <t>Gerry Stillwagon:</t>
        </r>
        <r>
          <rPr>
            <sz val="9"/>
            <rFont val="Tahoma"/>
            <family val="2"/>
          </rPr>
          <t xml:space="preserve">
Values are from Spring 2014 Forecast.  Will be updated in the April submittal with other forms.</t>
        </r>
      </text>
    </comment>
    <comment ref="I25" authorId="0">
      <text>
        <r>
          <rPr>
            <b/>
            <sz val="9"/>
            <rFont val="Tahoma"/>
            <family val="2"/>
          </rPr>
          <t>Gerry Stillwagon:</t>
        </r>
        <r>
          <rPr>
            <sz val="9"/>
            <rFont val="Tahoma"/>
            <family val="2"/>
          </rPr>
          <t xml:space="preserve">
Values are from Spring 2014 Forecast.  Will be updated in the April submittal with other forms.</t>
        </r>
      </text>
    </comment>
    <comment ref="J25" authorId="0">
      <text>
        <r>
          <rPr>
            <b/>
            <sz val="9"/>
            <rFont val="Tahoma"/>
            <family val="2"/>
          </rPr>
          <t>Gerry Stillwagon:</t>
        </r>
        <r>
          <rPr>
            <sz val="9"/>
            <rFont val="Tahoma"/>
            <family val="2"/>
          </rPr>
          <t xml:space="preserve">
Values are from Spring 2014 Forecast.  Will be updated in the April submittal with other forms.</t>
        </r>
      </text>
    </comment>
    <comment ref="H25" authorId="0">
      <text>
        <r>
          <rPr>
            <b/>
            <sz val="9"/>
            <rFont val="Tahoma"/>
            <family val="2"/>
          </rPr>
          <t>Gerry Stillwagon:</t>
        </r>
        <r>
          <rPr>
            <sz val="9"/>
            <rFont val="Tahoma"/>
            <family val="2"/>
          </rPr>
          <t xml:space="preserve">
Values are from Spring 2014 Forecast.  Will be updated in the April submittal with other forms.</t>
        </r>
      </text>
    </comment>
    <comment ref="G25" authorId="0">
      <text>
        <r>
          <rPr>
            <b/>
            <sz val="9"/>
            <rFont val="Tahoma"/>
            <family val="2"/>
          </rPr>
          <t>Gerry Stillwagon:</t>
        </r>
        <r>
          <rPr>
            <sz val="9"/>
            <rFont val="Tahoma"/>
            <family val="2"/>
          </rPr>
          <t xml:space="preserve">
Values are from Spring 2014 Forecast.  Will be updated in the April submittal with other forms.</t>
        </r>
      </text>
    </comment>
  </commentList>
</comments>
</file>

<file path=xl/sharedStrings.xml><?xml version="1.0" encoding="utf-8"?>
<sst xmlns="http://schemas.openxmlformats.org/spreadsheetml/2006/main" count="41" uniqueCount="18">
  <si>
    <t>YEAR</t>
  </si>
  <si>
    <t>TOTAL</t>
  </si>
  <si>
    <t>INDUSTRIAL</t>
  </si>
  <si>
    <t>RESIDENTIAL</t>
  </si>
  <si>
    <t>COMMERCIAL</t>
  </si>
  <si>
    <t>AGRICULTURAL</t>
  </si>
  <si>
    <t>Participant Name</t>
  </si>
  <si>
    <t>STREET-
LIGHTING</t>
  </si>
  <si>
    <t>(Modify the categories below as needed to be consistent with forecast method)</t>
  </si>
  <si>
    <t>Name of LSE / IOU</t>
  </si>
  <si>
    <t>PG&amp;E</t>
  </si>
  <si>
    <t>Newly Served Load</t>
  </si>
  <si>
    <t>MIGRATING LOAD INCLUDED IN FORECAST (GWh)</t>
  </si>
  <si>
    <t>Migrating/ Newly Served Load included in Forecast</t>
  </si>
  <si>
    <t>ELECTRIC  VEHICLES</t>
  </si>
  <si>
    <t>RETAIL SALES OF ELECTRICITY BY CLASS OR SECTOR (GWh) Bundled &amp; Direct Access</t>
  </si>
  <si>
    <t>FORM 1.1a</t>
  </si>
  <si>
    <t>MID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</si>
</sst>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%"/>
    <numFmt numFmtId="166" formatCode="_(* #,##0_);_(* \(#,##0\);_(* &quot;-&quot;??_);_(@_)"/>
    <numFmt numFmtId="167" formatCode="&quot;$&quot;#,##0\ ;\(&quot;$&quot;#,##0\)"/>
    <numFmt numFmtId="168" formatCode="m/d"/>
    <numFmt numFmtId="169" formatCode="[$-F800]dddd\,\ mmmm\ dd\,\ yyyy"/>
    <numFmt numFmtId="170" formatCode="mm/dd/yy"/>
    <numFmt numFmtId="171" formatCode="m\-d\-yy"/>
    <numFmt numFmtId="172" formatCode="#,##0.00&quot; $&quot;;\-#,##0.00&quot; $&quot;"/>
    <numFmt numFmtId="173" formatCode="_(&quot;$&quot;* #,##0.00000_);_(&quot;$&quot;* \(#,##0.00000\);_(&quot;$&quot;* &quot;-&quot;??_);_(@_)"/>
    <numFmt numFmtId="174" formatCode="_(* #,##0.0_);_(* \(#,##0.0\);_(* &quot;-&quot;??_);_(@_)"/>
    <numFmt numFmtId="175" formatCode="[$-409]dddd\,\ mmmm\ dd\,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46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color indexed="9"/>
      <name val="Arial"/>
      <family val="2"/>
    </font>
    <font>
      <u val="single"/>
      <sz val="6.4"/>
      <color indexed="36"/>
      <name val="Arial"/>
      <family val="2"/>
    </font>
    <font>
      <b/>
      <u val="single"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8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171" fontId="4" fillId="26" borderId="1">
      <alignment horizontal="center" vertical="center"/>
      <protection/>
    </xf>
    <xf numFmtId="0" fontId="34" fillId="27" borderId="0" applyNumberFormat="0" applyBorder="0" applyAlignment="0" applyProtection="0"/>
    <xf numFmtId="0" fontId="35" fillId="28" borderId="2" applyNumberFormat="0" applyAlignment="0" applyProtection="0"/>
    <xf numFmtId="0" fontId="36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8" fillId="30" borderId="0" applyNumberFormat="0" applyBorder="0" applyAlignment="0" applyProtection="0"/>
    <xf numFmtId="38" fontId="0" fillId="31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ont="0" applyFill="0" applyAlignment="0" applyProtection="0"/>
    <xf numFmtId="0" fontId="8" fillId="0" borderId="0" applyNumberFormat="0" applyFon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2" fontId="5" fillId="0" borderId="0">
      <alignment/>
      <protection locked="0"/>
    </xf>
    <xf numFmtId="172" fontId="5" fillId="0" borderId="0">
      <alignment/>
      <protection locked="0"/>
    </xf>
    <xf numFmtId="0" fontId="13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0" fillId="32" borderId="2" applyNumberFormat="0" applyAlignment="0" applyProtection="0"/>
    <xf numFmtId="10" fontId="0" fillId="33" borderId="6" applyNumberFormat="0" applyBorder="0" applyAlignment="0" applyProtection="0"/>
    <xf numFmtId="0" fontId="41" fillId="0" borderId="7" applyNumberFormat="0" applyFill="0" applyAlignment="0" applyProtection="0"/>
    <xf numFmtId="0" fontId="42" fillId="34" borderId="0" applyNumberFormat="0" applyBorder="0" applyAlignment="0" applyProtection="0"/>
    <xf numFmtId="37" fontId="14" fillId="0" borderId="0">
      <alignment/>
      <protection/>
    </xf>
    <xf numFmtId="164" fontId="1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5" borderId="8" applyNumberFormat="0" applyFont="0" applyAlignment="0" applyProtection="0"/>
    <xf numFmtId="0" fontId="43" fillId="28" borderId="9" applyNumberFormat="0" applyAlignment="0" applyProtection="0"/>
    <xf numFmtId="9" fontId="0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10" applyNumberFormat="0" applyFont="0" applyBorder="0" applyAlignment="0" applyProtection="0"/>
    <xf numFmtId="37" fontId="0" fillId="36" borderId="0" applyNumberFormat="0" applyBorder="0" applyAlignment="0" applyProtection="0"/>
    <xf numFmtId="37" fontId="0" fillId="0" borderId="0">
      <alignment/>
      <protection/>
    </xf>
    <xf numFmtId="3" fontId="16" fillId="0" borderId="5" applyProtection="0">
      <alignment/>
    </xf>
    <xf numFmtId="0" fontId="4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6" fillId="0" borderId="0" xfId="74" applyFont="1">
      <alignment/>
      <protection/>
    </xf>
    <xf numFmtId="0" fontId="5" fillId="0" borderId="0" xfId="74" applyFont="1">
      <alignment/>
      <protection/>
    </xf>
    <xf numFmtId="0" fontId="4" fillId="0" borderId="0" xfId="74" applyFont="1" applyAlignment="1">
      <alignment horizontal="centerContinuous"/>
      <protection/>
    </xf>
    <xf numFmtId="0" fontId="0" fillId="0" borderId="0" xfId="74">
      <alignment/>
      <protection/>
    </xf>
    <xf numFmtId="0" fontId="0" fillId="0" borderId="6" xfId="74" applyBorder="1" applyAlignment="1">
      <alignment horizontal="right"/>
      <protection/>
    </xf>
    <xf numFmtId="0" fontId="0" fillId="0" borderId="6" xfId="74" applyBorder="1" applyAlignment="1" applyProtection="1">
      <alignment horizontal="center" wrapText="1"/>
      <protection locked="0"/>
    </xf>
    <xf numFmtId="0" fontId="0" fillId="0" borderId="6" xfId="74" applyBorder="1" applyAlignment="1">
      <alignment horizontal="center" wrapText="1"/>
      <protection/>
    </xf>
    <xf numFmtId="0" fontId="0" fillId="0" borderId="6" xfId="74" applyFont="1" applyBorder="1" applyAlignment="1">
      <alignment horizontal="center" wrapText="1"/>
      <protection/>
    </xf>
    <xf numFmtId="0" fontId="0" fillId="37" borderId="6" xfId="74" applyFill="1" applyBorder="1" applyAlignment="1">
      <alignment horizontal="center" wrapText="1"/>
      <protection/>
    </xf>
    <xf numFmtId="0" fontId="0" fillId="0" borderId="6" xfId="74" applyBorder="1" applyAlignment="1">
      <alignment wrapText="1"/>
      <protection/>
    </xf>
    <xf numFmtId="0" fontId="0" fillId="0" borderId="6" xfId="74" applyBorder="1">
      <alignment/>
      <protection/>
    </xf>
    <xf numFmtId="3" fontId="0" fillId="0" borderId="6" xfId="74" applyNumberFormat="1" applyBorder="1">
      <alignment/>
      <protection/>
    </xf>
    <xf numFmtId="3" fontId="0" fillId="0" borderId="6" xfId="74" applyNumberFormat="1" applyFill="1" applyBorder="1">
      <alignment/>
      <protection/>
    </xf>
    <xf numFmtId="0" fontId="0" fillId="0" borderId="0" xfId="74" applyBorder="1">
      <alignment/>
      <protection/>
    </xf>
    <xf numFmtId="3" fontId="0" fillId="38" borderId="6" xfId="74" applyNumberFormat="1" applyFill="1" applyBorder="1">
      <alignment/>
      <protection/>
    </xf>
    <xf numFmtId="0" fontId="0" fillId="38" borderId="0" xfId="74" applyFill="1">
      <alignment/>
      <protection/>
    </xf>
    <xf numFmtId="0" fontId="0" fillId="38" borderId="6" xfId="74" applyFill="1" applyBorder="1">
      <alignment/>
      <protection/>
    </xf>
    <xf numFmtId="3" fontId="0" fillId="13" borderId="6" xfId="74" applyNumberFormat="1" applyFill="1" applyBorder="1">
      <alignment/>
      <protection/>
    </xf>
    <xf numFmtId="1" fontId="0" fillId="0" borderId="6" xfId="74" applyNumberFormat="1" applyBorder="1">
      <alignment/>
      <protection/>
    </xf>
    <xf numFmtId="0" fontId="0" fillId="37" borderId="11" xfId="74" applyFill="1" applyBorder="1" applyAlignment="1">
      <alignment horizontal="center" wrapText="1"/>
      <protection/>
    </xf>
    <xf numFmtId="0" fontId="0" fillId="37" borderId="12" xfId="74" applyFill="1" applyBorder="1" applyAlignment="1">
      <alignment horizontal="center" wrapText="1"/>
      <protection/>
    </xf>
    <xf numFmtId="0" fontId="0" fillId="37" borderId="13" xfId="74" applyFill="1" applyBorder="1" applyAlignment="1">
      <alignment horizontal="center" wrapText="1"/>
      <protection/>
    </xf>
    <xf numFmtId="0" fontId="10" fillId="39" borderId="0" xfId="74" applyFont="1" applyFill="1" applyAlignment="1">
      <alignment horizontal="center"/>
      <protection/>
    </xf>
    <xf numFmtId="0" fontId="4" fillId="0" borderId="0" xfId="74" applyFont="1" applyAlignment="1">
      <alignment horizontal="center"/>
      <protection/>
    </xf>
    <xf numFmtId="0" fontId="8" fillId="0" borderId="0" xfId="74" applyFont="1" applyAlignment="1">
      <alignment horizontal="center" vertical="top" wrapText="1"/>
      <protection/>
    </xf>
    <xf numFmtId="0" fontId="8" fillId="0" borderId="0" xfId="74" applyFont="1" applyAlignment="1">
      <alignment horizontal="center" wrapText="1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tual Date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0" xfId="46"/>
    <cellStyle name="Currency" xfId="47"/>
    <cellStyle name="Currency [0]" xfId="48"/>
    <cellStyle name="Currency 2" xfId="49"/>
    <cellStyle name="Currency0" xfId="50"/>
    <cellStyle name="Date" xfId="51"/>
    <cellStyle name="Explanatory Text" xfId="52"/>
    <cellStyle name="Fixed" xfId="53"/>
    <cellStyle name="Followed Hyperlink" xfId="54"/>
    <cellStyle name="Good" xfId="55"/>
    <cellStyle name="Grey" xfId="56"/>
    <cellStyle name="HEADER" xfId="57"/>
    <cellStyle name="Heading 1" xfId="58"/>
    <cellStyle name="Heading 2" xfId="59"/>
    <cellStyle name="Heading 3" xfId="60"/>
    <cellStyle name="Heading 4" xfId="61"/>
    <cellStyle name="Heading1" xfId="62"/>
    <cellStyle name="Heading2" xfId="63"/>
    <cellStyle name="HIGHLIGHT" xfId="64"/>
    <cellStyle name="Hyperlink" xfId="65"/>
    <cellStyle name="Input" xfId="66"/>
    <cellStyle name="Input [yellow]" xfId="67"/>
    <cellStyle name="Linked Cell" xfId="68"/>
    <cellStyle name="Neutral" xfId="69"/>
    <cellStyle name="no dec" xfId="70"/>
    <cellStyle name="Normal - Style1" xfId="71"/>
    <cellStyle name="Normal 2" xfId="72"/>
    <cellStyle name="Normal 3" xfId="73"/>
    <cellStyle name="Normal 5" xfId="74"/>
    <cellStyle name="Note" xfId="75"/>
    <cellStyle name="Output" xfId="76"/>
    <cellStyle name="Percent" xfId="77"/>
    <cellStyle name="Percent [2]" xfId="78"/>
    <cellStyle name="Title" xfId="79"/>
    <cellStyle name="Total" xfId="80"/>
    <cellStyle name="Unprot" xfId="81"/>
    <cellStyle name="Unprot$" xfId="82"/>
    <cellStyle name="Unprotect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agautam\LOCALS~1\Temp\XPgrpwise\CEC09%20demand-price%20forms-final-12-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ORIN\ER%202011\Forms%20and%20Instructions\Demand_Forecast_Form-draftwe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nergy.ca.gov/DOCUME~1\agautam\LOCALS~1\Temp\XPgrpwise\CEC09%20demand-price%20forms-final-12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FormList&amp;FilerInfo"/>
      <sheetName val="Form 1.1"/>
      <sheetName val="Form 1.2"/>
      <sheetName val="Form 1.3"/>
      <sheetName val="Form 1.4"/>
      <sheetName val="Form 1.5"/>
      <sheetName val="Form 1.6a"/>
      <sheetName val="Form 1.6b"/>
      <sheetName val="Form 1.7a &amp; b"/>
      <sheetName val="Form 1.7c"/>
      <sheetName val="Form 2.1"/>
      <sheetName val="Form 2.2"/>
      <sheetName val="Form 2.3"/>
      <sheetName val="Form 2.4"/>
      <sheetName val="Form 3.1a"/>
      <sheetName val="Form 3.1b"/>
      <sheetName val="Form 3.2"/>
      <sheetName val="Form 3.3"/>
      <sheetName val="Form 3.4"/>
      <sheetName val="Form 7"/>
      <sheetName val="Form 8.1a (IOU)"/>
      <sheetName val="Form 8.1a (POU)"/>
      <sheetName val="Form 8.1a (ESP)"/>
      <sheetName val="Form 8.1b (bundled)"/>
      <sheetName val="Form 8.1b (direct access)"/>
      <sheetName val="Form 8.2"/>
    </sheetNames>
    <sheetDataSet>
      <sheetData sheetId="1">
        <row r="2">
          <cell r="B2" t="str">
            <v>Participant Name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FormList&amp;FilerInfo"/>
      <sheetName val="Form 1.1"/>
      <sheetName val="Form 1.2"/>
      <sheetName val="Form 1.3"/>
      <sheetName val="Form 1.4"/>
      <sheetName val="Form 1.5"/>
      <sheetName val="Form 1.6a"/>
      <sheetName val="Form 1.6b"/>
      <sheetName val="Form 1.7a"/>
      <sheetName val="Form 1.7b"/>
      <sheetName val="Form 1.7c"/>
      <sheetName val="Form 1.7d"/>
      <sheetName val="Form 2.1"/>
      <sheetName val="Form 2.2"/>
      <sheetName val="Form 2.3"/>
      <sheetName val="Form 3.1a"/>
      <sheetName val="Form 3.1b"/>
      <sheetName val="Form 3.1c"/>
      <sheetName val="Form 3.2"/>
      <sheetName val="Form 3.3"/>
      <sheetName val="Form 3.4"/>
      <sheetName val="Form 7"/>
      <sheetName val="Form 8.1a (IOU)"/>
      <sheetName val="Form 8.1a (POU)"/>
      <sheetName val="Form 8.1a (ESP)"/>
      <sheetName val="Form 8.1b (bundled)"/>
      <sheetName val="Form 8.1b (direct access)"/>
      <sheetName val="Form 8.2"/>
    </sheetNames>
    <sheetDataSet>
      <sheetData sheetId="1">
        <row r="2">
          <cell r="B2" t="str">
            <v>Participant Name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FormList&amp;FilerInfo"/>
      <sheetName val="Form 1.1"/>
      <sheetName val="Form 1.2"/>
      <sheetName val="Form 1.3"/>
      <sheetName val="Form 1.4"/>
      <sheetName val="Form 1.5"/>
      <sheetName val="Form 1.6a"/>
      <sheetName val="Form 1.6b"/>
      <sheetName val="Form 1.7a &amp; b"/>
      <sheetName val="Form 1.7c"/>
      <sheetName val="Form 2.1"/>
      <sheetName val="Form 2.2"/>
      <sheetName val="Form 2.3"/>
      <sheetName val="Form 2.4"/>
      <sheetName val="Form 3.1a"/>
      <sheetName val="Form 3.1b"/>
      <sheetName val="Form 3.2"/>
      <sheetName val="Form 3.3"/>
      <sheetName val="Form 3.4"/>
      <sheetName val="Form 7"/>
      <sheetName val="Form 8.1a (IOU)"/>
      <sheetName val="Form 8.1a (POU)"/>
      <sheetName val="Form 8.1a (ESP)"/>
      <sheetName val="Form 8.1b (bundled)"/>
      <sheetName val="Form 8.1b (direct access)"/>
      <sheetName val="Form 8.2"/>
    </sheetNames>
    <sheetDataSet>
      <sheetData sheetId="1">
        <row r="2">
          <cell r="B2" t="str">
            <v>Participant Name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6"/>
  <sheetViews>
    <sheetView showGridLines="0" tabSelected="1" zoomScale="75" zoomScaleNormal="75" zoomScalePageLayoutView="0" workbookViewId="0" topLeftCell="A1">
      <pane xSplit="2" ySplit="9" topLeftCell="C1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42" sqref="H42"/>
    </sheetView>
  </sheetViews>
  <sheetFormatPr defaultColWidth="8.66015625" defaultRowHeight="11.25"/>
  <cols>
    <col min="1" max="1" width="1.66796875" style="4" customWidth="1"/>
    <col min="2" max="2" width="11" style="4" customWidth="1"/>
    <col min="3" max="3" width="13.16015625" style="4" customWidth="1"/>
    <col min="4" max="4" width="13.66015625" style="4" customWidth="1"/>
    <col min="5" max="5" width="13.16015625" style="4" customWidth="1"/>
    <col min="6" max="7" width="15.16015625" style="4" customWidth="1"/>
    <col min="8" max="8" width="13.66015625" style="4" customWidth="1"/>
    <col min="9" max="10" width="13.16015625" style="4" customWidth="1"/>
    <col min="11" max="11" width="13.66015625" style="4" customWidth="1"/>
    <col min="12" max="12" width="5.16015625" style="4" customWidth="1"/>
    <col min="13" max="13" width="8.66015625" style="4" customWidth="1"/>
    <col min="14" max="14" width="14.66015625" style="4" customWidth="1"/>
    <col min="15" max="16384" width="8.66015625" style="4" customWidth="1"/>
  </cols>
  <sheetData>
    <row r="1" spans="2:16" s="1" customFormat="1" ht="15.75"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2:16" s="2" customFormat="1" ht="12.75">
      <c r="B2" s="24" t="s">
        <v>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2:11" s="2" customFormat="1" ht="12.75"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2:11" s="2" customFormat="1" ht="12.75"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2:16" s="1" customFormat="1" ht="30.75" customHeight="1">
      <c r="B5" s="25" t="s">
        <v>15</v>
      </c>
      <c r="C5" s="25"/>
      <c r="D5" s="25"/>
      <c r="E5" s="25"/>
      <c r="F5" s="25"/>
      <c r="G5" s="25"/>
      <c r="H5" s="25"/>
      <c r="I5" s="25"/>
      <c r="J5" s="25"/>
      <c r="K5" s="25"/>
      <c r="N5" s="26" t="s">
        <v>12</v>
      </c>
      <c r="O5" s="26"/>
      <c r="P5" s="26"/>
    </row>
    <row r="6" spans="2:11" ht="12.75">
      <c r="B6" s="3"/>
      <c r="C6" s="3"/>
      <c r="D6" s="3"/>
      <c r="E6" s="3"/>
      <c r="F6" s="3"/>
      <c r="G6" s="3"/>
      <c r="H6" s="3"/>
      <c r="I6" s="3"/>
      <c r="J6" s="3"/>
      <c r="K6" s="3"/>
    </row>
    <row r="7" spans="3:11" ht="12.75">
      <c r="C7" s="2" t="s">
        <v>8</v>
      </c>
      <c r="D7" s="2"/>
      <c r="E7" s="2"/>
      <c r="F7" s="2"/>
      <c r="G7" s="2"/>
      <c r="H7" s="2"/>
      <c r="I7" s="2"/>
      <c r="J7" s="2"/>
      <c r="K7" s="2"/>
    </row>
    <row r="8" spans="2:16" ht="48" customHeight="1">
      <c r="B8" s="5" t="s">
        <v>0</v>
      </c>
      <c r="C8" s="6" t="s">
        <v>3</v>
      </c>
      <c r="D8" s="6" t="s">
        <v>4</v>
      </c>
      <c r="E8" s="6" t="s">
        <v>2</v>
      </c>
      <c r="F8" s="6" t="s">
        <v>5</v>
      </c>
      <c r="G8" s="7" t="s">
        <v>7</v>
      </c>
      <c r="H8" s="7"/>
      <c r="I8" s="7"/>
      <c r="J8" s="8" t="s">
        <v>14</v>
      </c>
      <c r="K8" s="9" t="s">
        <v>1</v>
      </c>
      <c r="N8" s="20" t="s">
        <v>13</v>
      </c>
      <c r="O8" s="21"/>
      <c r="P8" s="22"/>
    </row>
    <row r="9" spans="14:16" ht="33.75">
      <c r="N9" s="10" t="s">
        <v>9</v>
      </c>
      <c r="O9" s="10" t="s">
        <v>9</v>
      </c>
      <c r="P9" s="10" t="s">
        <v>11</v>
      </c>
    </row>
    <row r="10" spans="2:16" ht="11.25">
      <c r="B10" s="11">
        <v>2000</v>
      </c>
      <c r="C10" s="15">
        <v>774</v>
      </c>
      <c r="D10" s="15">
        <v>654</v>
      </c>
      <c r="E10" s="15">
        <v>756</v>
      </c>
      <c r="F10" s="15">
        <v>59.395</v>
      </c>
      <c r="G10" s="15">
        <v>16</v>
      </c>
      <c r="H10" s="15"/>
      <c r="I10" s="15"/>
      <c r="J10" s="15">
        <v>0</v>
      </c>
      <c r="K10" s="15">
        <f aca="true" t="shared" si="0" ref="K10:K32">SUM(C10:I10)</f>
        <v>2259.395</v>
      </c>
      <c r="L10" s="16"/>
      <c r="M10" s="16"/>
      <c r="N10" s="17"/>
      <c r="O10" s="17"/>
      <c r="P10" s="17"/>
    </row>
    <row r="11" spans="2:16" ht="11.25" customHeight="1">
      <c r="B11" s="11">
        <v>2001</v>
      </c>
      <c r="C11" s="15">
        <v>761</v>
      </c>
      <c r="D11" s="15">
        <v>649</v>
      </c>
      <c r="E11" s="15">
        <v>731</v>
      </c>
      <c r="F11" s="15">
        <v>76.15</v>
      </c>
      <c r="G11" s="15">
        <v>15</v>
      </c>
      <c r="H11" s="15"/>
      <c r="I11" s="15"/>
      <c r="J11" s="15">
        <v>0</v>
      </c>
      <c r="K11" s="15">
        <f t="shared" si="0"/>
        <v>2232.15</v>
      </c>
      <c r="L11" s="16"/>
      <c r="M11" s="16"/>
      <c r="N11" s="17"/>
      <c r="O11" s="17"/>
      <c r="P11" s="17"/>
    </row>
    <row r="12" spans="2:16" ht="11.25">
      <c r="B12" s="11">
        <v>2002</v>
      </c>
      <c r="C12" s="15">
        <v>788</v>
      </c>
      <c r="D12" s="15">
        <v>672</v>
      </c>
      <c r="E12" s="15">
        <v>746</v>
      </c>
      <c r="F12" s="15">
        <v>83.205</v>
      </c>
      <c r="G12" s="15">
        <v>16</v>
      </c>
      <c r="H12" s="15"/>
      <c r="I12" s="15"/>
      <c r="J12" s="15">
        <v>0</v>
      </c>
      <c r="K12" s="15">
        <f t="shared" si="0"/>
        <v>2305.205</v>
      </c>
      <c r="L12" s="16"/>
      <c r="M12" s="16"/>
      <c r="N12" s="17"/>
      <c r="O12" s="17"/>
      <c r="P12" s="17"/>
    </row>
    <row r="13" spans="2:16" ht="11.25">
      <c r="B13" s="11">
        <v>2003</v>
      </c>
      <c r="C13" s="15">
        <v>842</v>
      </c>
      <c r="D13" s="15">
        <v>693</v>
      </c>
      <c r="E13" s="15">
        <v>739</v>
      </c>
      <c r="F13" s="15">
        <v>88.465</v>
      </c>
      <c r="G13" s="15">
        <v>19</v>
      </c>
      <c r="H13" s="15"/>
      <c r="I13" s="15"/>
      <c r="J13" s="15">
        <v>0</v>
      </c>
      <c r="K13" s="15">
        <f t="shared" si="0"/>
        <v>2381.465</v>
      </c>
      <c r="L13" s="16"/>
      <c r="M13" s="16"/>
      <c r="N13" s="17"/>
      <c r="O13" s="17"/>
      <c r="P13" s="17"/>
    </row>
    <row r="14" spans="2:16" ht="11.25">
      <c r="B14" s="11">
        <v>2004</v>
      </c>
      <c r="C14" s="15">
        <v>854</v>
      </c>
      <c r="D14" s="15">
        <v>719</v>
      </c>
      <c r="E14" s="15">
        <v>763</v>
      </c>
      <c r="F14" s="15">
        <v>85.961</v>
      </c>
      <c r="G14" s="15">
        <v>21</v>
      </c>
      <c r="H14" s="15"/>
      <c r="I14" s="15"/>
      <c r="J14" s="15">
        <v>0</v>
      </c>
      <c r="K14" s="15">
        <f t="shared" si="0"/>
        <v>2442.961</v>
      </c>
      <c r="L14" s="16"/>
      <c r="M14" s="16"/>
      <c r="N14" s="17"/>
      <c r="O14" s="17"/>
      <c r="P14" s="17"/>
    </row>
    <row r="15" spans="2:16" ht="11.25">
      <c r="B15" s="11">
        <v>2005</v>
      </c>
      <c r="C15" s="15">
        <v>877</v>
      </c>
      <c r="D15" s="15">
        <v>725</v>
      </c>
      <c r="E15" s="15">
        <v>783</v>
      </c>
      <c r="F15" s="15">
        <v>86.219</v>
      </c>
      <c r="G15" s="15">
        <v>20</v>
      </c>
      <c r="H15" s="15"/>
      <c r="I15" s="15"/>
      <c r="J15" s="15">
        <v>0</v>
      </c>
      <c r="K15" s="15">
        <f t="shared" si="0"/>
        <v>2491.219</v>
      </c>
      <c r="L15" s="16"/>
      <c r="M15" s="16"/>
      <c r="N15" s="17"/>
      <c r="O15" s="17"/>
      <c r="P15" s="17"/>
    </row>
    <row r="16" spans="2:16" ht="11.25">
      <c r="B16" s="11">
        <v>2006</v>
      </c>
      <c r="C16" s="15">
        <v>902</v>
      </c>
      <c r="D16" s="15">
        <v>756</v>
      </c>
      <c r="E16" s="15">
        <v>801</v>
      </c>
      <c r="F16" s="15">
        <v>78.686</v>
      </c>
      <c r="G16" s="15">
        <v>16</v>
      </c>
      <c r="H16" s="15"/>
      <c r="I16" s="15"/>
      <c r="J16" s="15">
        <v>0</v>
      </c>
      <c r="K16" s="15">
        <f t="shared" si="0"/>
        <v>2553.686</v>
      </c>
      <c r="L16" s="16"/>
      <c r="M16" s="16"/>
      <c r="N16" s="17"/>
      <c r="O16" s="17"/>
      <c r="P16" s="17"/>
    </row>
    <row r="17" spans="2:16" ht="11.25">
      <c r="B17" s="11">
        <v>2007</v>
      </c>
      <c r="C17" s="15">
        <v>880</v>
      </c>
      <c r="D17" s="15">
        <v>757</v>
      </c>
      <c r="E17" s="15">
        <v>819</v>
      </c>
      <c r="F17" s="15">
        <v>90.946</v>
      </c>
      <c r="G17" s="15">
        <v>17</v>
      </c>
      <c r="H17" s="15"/>
      <c r="I17" s="15"/>
      <c r="J17" s="15">
        <v>0</v>
      </c>
      <c r="K17" s="15">
        <f t="shared" si="0"/>
        <v>2563.946</v>
      </c>
      <c r="L17" s="16"/>
      <c r="M17" s="16"/>
      <c r="N17" s="17"/>
      <c r="O17" s="17"/>
      <c r="P17" s="17"/>
    </row>
    <row r="18" spans="2:16" ht="11.25" customHeight="1">
      <c r="B18" s="11">
        <v>2008</v>
      </c>
      <c r="C18" s="15">
        <v>891</v>
      </c>
      <c r="D18" s="15">
        <v>755</v>
      </c>
      <c r="E18" s="15">
        <v>831</v>
      </c>
      <c r="F18" s="15">
        <v>103.378</v>
      </c>
      <c r="G18" s="15">
        <v>18</v>
      </c>
      <c r="H18" s="15"/>
      <c r="I18" s="15"/>
      <c r="J18" s="15">
        <v>0</v>
      </c>
      <c r="K18" s="15">
        <f t="shared" si="0"/>
        <v>2598.378</v>
      </c>
      <c r="L18" s="16"/>
      <c r="M18" s="16"/>
      <c r="N18" s="17"/>
      <c r="O18" s="17"/>
      <c r="P18" s="17"/>
    </row>
    <row r="19" spans="2:16" ht="11.25">
      <c r="B19" s="11">
        <v>2009</v>
      </c>
      <c r="C19" s="15">
        <v>894</v>
      </c>
      <c r="D19" s="15">
        <v>734</v>
      </c>
      <c r="E19" s="15">
        <v>787</v>
      </c>
      <c r="F19" s="15">
        <v>96.636</v>
      </c>
      <c r="G19" s="15">
        <v>16</v>
      </c>
      <c r="H19" s="15"/>
      <c r="I19" s="15"/>
      <c r="J19" s="15">
        <v>0</v>
      </c>
      <c r="K19" s="15">
        <f t="shared" si="0"/>
        <v>2527.636</v>
      </c>
      <c r="L19" s="16"/>
      <c r="M19" s="16"/>
      <c r="N19" s="17"/>
      <c r="O19" s="17"/>
      <c r="P19" s="17"/>
    </row>
    <row r="20" spans="2:16" ht="11.25">
      <c r="B20" s="11">
        <v>2010</v>
      </c>
      <c r="C20" s="15">
        <v>848</v>
      </c>
      <c r="D20" s="15">
        <v>722</v>
      </c>
      <c r="E20" s="15">
        <v>752</v>
      </c>
      <c r="F20" s="15">
        <v>89.805</v>
      </c>
      <c r="G20" s="15">
        <v>17</v>
      </c>
      <c r="H20" s="15"/>
      <c r="I20" s="15"/>
      <c r="J20" s="15">
        <v>0</v>
      </c>
      <c r="K20" s="15">
        <f t="shared" si="0"/>
        <v>2428.805</v>
      </c>
      <c r="L20" s="16"/>
      <c r="M20" s="16"/>
      <c r="N20" s="17"/>
      <c r="O20" s="17"/>
      <c r="P20" s="17"/>
    </row>
    <row r="21" spans="2:16" ht="11.25">
      <c r="B21" s="11">
        <v>2011</v>
      </c>
      <c r="C21" s="15">
        <v>858</v>
      </c>
      <c r="D21" s="15">
        <v>717</v>
      </c>
      <c r="E21" s="15">
        <v>758</v>
      </c>
      <c r="F21" s="15">
        <v>96.869</v>
      </c>
      <c r="G21" s="15">
        <v>16</v>
      </c>
      <c r="H21" s="15"/>
      <c r="I21" s="15"/>
      <c r="J21" s="15">
        <v>0.08</v>
      </c>
      <c r="K21" s="15">
        <f t="shared" si="0"/>
        <v>2445.869</v>
      </c>
      <c r="L21" s="16"/>
      <c r="M21" s="16"/>
      <c r="N21" s="17"/>
      <c r="O21" s="17"/>
      <c r="P21" s="17"/>
    </row>
    <row r="22" spans="2:16" ht="11.25">
      <c r="B22" s="11">
        <v>2012</v>
      </c>
      <c r="C22" s="15">
        <v>865</v>
      </c>
      <c r="D22" s="15">
        <v>733</v>
      </c>
      <c r="E22" s="15">
        <v>785</v>
      </c>
      <c r="F22" s="15">
        <v>108.665</v>
      </c>
      <c r="G22" s="15">
        <v>16</v>
      </c>
      <c r="H22" s="15"/>
      <c r="I22" s="15"/>
      <c r="J22" s="15">
        <v>0.42</v>
      </c>
      <c r="K22" s="15">
        <f t="shared" si="0"/>
        <v>2507.665</v>
      </c>
      <c r="L22" s="16"/>
      <c r="M22" s="16"/>
      <c r="N22" s="17"/>
      <c r="O22" s="17"/>
      <c r="P22" s="17"/>
    </row>
    <row r="23" spans="2:16" ht="11.25">
      <c r="B23" s="11">
        <v>2013</v>
      </c>
      <c r="C23" s="12">
        <v>863</v>
      </c>
      <c r="D23" s="12">
        <v>731</v>
      </c>
      <c r="E23" s="12">
        <v>781</v>
      </c>
      <c r="F23" s="12">
        <v>108.415</v>
      </c>
      <c r="G23" s="12">
        <v>15</v>
      </c>
      <c r="H23" s="12"/>
      <c r="I23" s="12"/>
      <c r="J23" s="12">
        <v>0.91</v>
      </c>
      <c r="K23" s="13">
        <f t="shared" si="0"/>
        <v>2498.415</v>
      </c>
      <c r="N23" s="11"/>
      <c r="O23" s="11"/>
      <c r="P23" s="11"/>
    </row>
    <row r="24" spans="2:16" ht="11.25">
      <c r="B24" s="11">
        <v>2014</v>
      </c>
      <c r="C24" s="12">
        <v>869</v>
      </c>
      <c r="D24" s="12">
        <v>734</v>
      </c>
      <c r="E24" s="12">
        <v>769</v>
      </c>
      <c r="F24" s="12">
        <v>114.936</v>
      </c>
      <c r="G24" s="12">
        <v>15</v>
      </c>
      <c r="H24" s="12"/>
      <c r="I24" s="12"/>
      <c r="J24" s="12">
        <v>1.18</v>
      </c>
      <c r="K24" s="13">
        <f t="shared" si="0"/>
        <v>2501.936</v>
      </c>
      <c r="N24" s="11"/>
      <c r="O24" s="11"/>
      <c r="P24" s="11"/>
    </row>
    <row r="25" spans="2:16" ht="11.25">
      <c r="B25" s="11">
        <v>2015</v>
      </c>
      <c r="C25" s="18">
        <v>877.962</v>
      </c>
      <c r="D25" s="18">
        <v>739.444</v>
      </c>
      <c r="E25" s="18">
        <v>788.269</v>
      </c>
      <c r="F25" s="18">
        <v>109.904</v>
      </c>
      <c r="G25" s="18">
        <v>15.646</v>
      </c>
      <c r="H25" s="18"/>
      <c r="I25" s="18"/>
      <c r="J25" s="18">
        <v>2.37</v>
      </c>
      <c r="K25" s="13">
        <f t="shared" si="0"/>
        <v>2531.2250000000004</v>
      </c>
      <c r="N25" s="11" t="s">
        <v>10</v>
      </c>
      <c r="O25" s="11" t="s">
        <v>17</v>
      </c>
      <c r="P25" s="19">
        <v>0.991</v>
      </c>
    </row>
    <row r="26" spans="2:16" ht="11.25">
      <c r="B26" s="11">
        <v>2016</v>
      </c>
      <c r="C26" s="18">
        <v>886.994</v>
      </c>
      <c r="D26" s="18">
        <v>746.814</v>
      </c>
      <c r="E26" s="18">
        <v>791.284</v>
      </c>
      <c r="F26" s="18">
        <v>110.946</v>
      </c>
      <c r="G26" s="18">
        <v>15.815</v>
      </c>
      <c r="H26" s="18"/>
      <c r="I26" s="18"/>
      <c r="J26" s="18">
        <v>4.14</v>
      </c>
      <c r="K26" s="13">
        <f t="shared" si="0"/>
        <v>2551.853</v>
      </c>
      <c r="N26" s="11" t="s">
        <v>10</v>
      </c>
      <c r="O26" s="11" t="s">
        <v>17</v>
      </c>
      <c r="P26" s="12">
        <v>2.407</v>
      </c>
    </row>
    <row r="27" spans="2:16" ht="11.25">
      <c r="B27" s="11">
        <v>2017</v>
      </c>
      <c r="C27" s="18">
        <v>898.091</v>
      </c>
      <c r="D27" s="18">
        <v>756.352</v>
      </c>
      <c r="E27" s="18">
        <v>797.006</v>
      </c>
      <c r="F27" s="18">
        <v>111.995</v>
      </c>
      <c r="G27" s="18">
        <v>15.986</v>
      </c>
      <c r="H27" s="18"/>
      <c r="I27" s="18"/>
      <c r="J27" s="18">
        <v>6.15</v>
      </c>
      <c r="K27" s="13">
        <f t="shared" si="0"/>
        <v>2579.43</v>
      </c>
      <c r="N27" s="11" t="s">
        <v>10</v>
      </c>
      <c r="O27" s="11" t="s">
        <v>17</v>
      </c>
      <c r="P27" s="12">
        <v>4.46</v>
      </c>
    </row>
    <row r="28" spans="2:16" ht="11.25">
      <c r="B28" s="11">
        <v>2018</v>
      </c>
      <c r="C28" s="18">
        <v>908.205</v>
      </c>
      <c r="D28" s="18">
        <v>766.657</v>
      </c>
      <c r="E28" s="18">
        <v>807.026</v>
      </c>
      <c r="F28" s="18">
        <v>113.052</v>
      </c>
      <c r="G28" s="18">
        <v>16.159</v>
      </c>
      <c r="H28" s="18"/>
      <c r="I28" s="18"/>
      <c r="J28" s="18">
        <v>8</v>
      </c>
      <c r="K28" s="13">
        <f t="shared" si="0"/>
        <v>2611.099</v>
      </c>
      <c r="N28" s="11" t="s">
        <v>10</v>
      </c>
      <c r="O28" s="11" t="s">
        <v>17</v>
      </c>
      <c r="P28" s="12">
        <v>7.167</v>
      </c>
    </row>
    <row r="29" spans="2:16" ht="11.25">
      <c r="B29" s="11">
        <v>2019</v>
      </c>
      <c r="C29" s="18">
        <v>918.11</v>
      </c>
      <c r="D29" s="18">
        <v>777.996</v>
      </c>
      <c r="E29" s="18">
        <v>814.649</v>
      </c>
      <c r="F29" s="18">
        <v>114.117</v>
      </c>
      <c r="G29" s="18">
        <v>16.334</v>
      </c>
      <c r="H29" s="18"/>
      <c r="I29" s="18"/>
      <c r="J29" s="18">
        <v>10.41</v>
      </c>
      <c r="K29" s="13">
        <f t="shared" si="0"/>
        <v>2641.206</v>
      </c>
      <c r="N29" s="11" t="s">
        <v>10</v>
      </c>
      <c r="O29" s="11" t="s">
        <v>17</v>
      </c>
      <c r="P29" s="12">
        <v>9.543</v>
      </c>
    </row>
    <row r="30" spans="2:16" ht="11.25">
      <c r="B30" s="11">
        <v>2020</v>
      </c>
      <c r="C30" s="18">
        <v>926.747</v>
      </c>
      <c r="D30" s="18">
        <v>790.007</v>
      </c>
      <c r="E30" s="18">
        <v>822.377</v>
      </c>
      <c r="F30" s="18">
        <v>115.19</v>
      </c>
      <c r="G30" s="18">
        <v>16.51</v>
      </c>
      <c r="H30" s="18"/>
      <c r="I30" s="18"/>
      <c r="J30" s="18">
        <v>13.05</v>
      </c>
      <c r="K30" s="13">
        <f t="shared" si="0"/>
        <v>2670.831</v>
      </c>
      <c r="N30" s="11" t="s">
        <v>10</v>
      </c>
      <c r="O30" s="11" t="s">
        <v>17</v>
      </c>
      <c r="P30" s="12">
        <v>11.91</v>
      </c>
    </row>
    <row r="31" spans="2:16" ht="11.25">
      <c r="B31" s="11">
        <v>2021</v>
      </c>
      <c r="C31" s="18">
        <v>933.399</v>
      </c>
      <c r="D31" s="18">
        <v>802.047</v>
      </c>
      <c r="E31" s="18">
        <v>831.516</v>
      </c>
      <c r="F31" s="18">
        <v>116.271</v>
      </c>
      <c r="G31" s="18">
        <v>16.689</v>
      </c>
      <c r="H31" s="18"/>
      <c r="I31" s="18"/>
      <c r="J31" s="18">
        <v>15.86</v>
      </c>
      <c r="K31" s="13">
        <f t="shared" si="0"/>
        <v>2699.922</v>
      </c>
      <c r="N31" s="11" t="s">
        <v>10</v>
      </c>
      <c r="O31" s="11" t="s">
        <v>17</v>
      </c>
      <c r="P31" s="12">
        <v>14.67</v>
      </c>
    </row>
    <row r="32" spans="2:16" ht="11.25">
      <c r="B32" s="11">
        <v>2022</v>
      </c>
      <c r="C32" s="18">
        <v>940.544</v>
      </c>
      <c r="D32" s="18">
        <v>814.23</v>
      </c>
      <c r="E32" s="18">
        <v>842.168</v>
      </c>
      <c r="F32" s="18">
        <v>117.361</v>
      </c>
      <c r="G32" s="18">
        <v>16.87</v>
      </c>
      <c r="H32" s="18"/>
      <c r="I32" s="18"/>
      <c r="J32" s="18">
        <v>18.93</v>
      </c>
      <c r="K32" s="13">
        <f t="shared" si="0"/>
        <v>2731.173</v>
      </c>
      <c r="N32" s="11" t="s">
        <v>10</v>
      </c>
      <c r="O32" s="11" t="s">
        <v>17</v>
      </c>
      <c r="P32" s="12">
        <v>17.72</v>
      </c>
    </row>
    <row r="33" spans="2:16" ht="11.25">
      <c r="B33" s="11">
        <v>2023</v>
      </c>
      <c r="C33" s="18">
        <v>948.634</v>
      </c>
      <c r="D33" s="18">
        <v>826.309</v>
      </c>
      <c r="E33" s="18">
        <v>854.038</v>
      </c>
      <c r="F33" s="18">
        <v>118.458</v>
      </c>
      <c r="G33" s="18">
        <v>17.052</v>
      </c>
      <c r="H33" s="18"/>
      <c r="I33" s="18"/>
      <c r="J33" s="18">
        <v>22.16</v>
      </c>
      <c r="K33" s="13">
        <f>SUM(C33:I33)</f>
        <v>2764.491</v>
      </c>
      <c r="N33" s="11" t="s">
        <v>10</v>
      </c>
      <c r="O33" s="11" t="s">
        <v>17</v>
      </c>
      <c r="P33" s="12">
        <v>21.027</v>
      </c>
    </row>
    <row r="34" spans="2:16" ht="11.25">
      <c r="B34" s="11">
        <v>2024</v>
      </c>
      <c r="C34" s="18">
        <v>963.531</v>
      </c>
      <c r="D34" s="18">
        <v>839.644</v>
      </c>
      <c r="E34" s="18">
        <v>864.196</v>
      </c>
      <c r="F34" s="18">
        <v>119.564</v>
      </c>
      <c r="G34" s="18">
        <v>17.237</v>
      </c>
      <c r="H34" s="18"/>
      <c r="I34" s="18"/>
      <c r="J34" s="18">
        <v>25.27</v>
      </c>
      <c r="K34" s="13">
        <f>SUM(C34:I34)</f>
        <v>2804.172</v>
      </c>
      <c r="N34" s="11" t="s">
        <v>10</v>
      </c>
      <c r="O34" s="11" t="s">
        <v>17</v>
      </c>
      <c r="P34" s="12">
        <v>24.545</v>
      </c>
    </row>
    <row r="35" spans="2:16" s="14" customFormat="1" ht="11.25">
      <c r="B35" s="11">
        <v>2025</v>
      </c>
      <c r="C35" s="18">
        <v>981.411</v>
      </c>
      <c r="D35" s="18">
        <v>853.984</v>
      </c>
      <c r="E35" s="18">
        <v>874.549</v>
      </c>
      <c r="F35" s="18">
        <v>120.678</v>
      </c>
      <c r="G35" s="18">
        <v>17.423</v>
      </c>
      <c r="H35" s="18"/>
      <c r="I35" s="18"/>
      <c r="J35" s="18">
        <v>28.74</v>
      </c>
      <c r="K35" s="13">
        <f>SUM(C35:I35)</f>
        <v>2848.0449999999996</v>
      </c>
      <c r="L35" s="4"/>
      <c r="M35" s="4"/>
      <c r="N35" s="11" t="s">
        <v>10</v>
      </c>
      <c r="O35" s="11" t="s">
        <v>17</v>
      </c>
      <c r="P35" s="12">
        <v>28.391</v>
      </c>
    </row>
    <row r="36" spans="2:16" ht="11.25">
      <c r="B36" s="11">
        <v>2026</v>
      </c>
      <c r="C36" s="18">
        <v>997.518</v>
      </c>
      <c r="D36" s="18">
        <v>869.099</v>
      </c>
      <c r="E36" s="18">
        <v>885.5</v>
      </c>
      <c r="F36" s="18">
        <v>121.8</v>
      </c>
      <c r="G36" s="18">
        <v>17.612</v>
      </c>
      <c r="H36" s="18"/>
      <c r="I36" s="18"/>
      <c r="J36" s="18">
        <v>32.71</v>
      </c>
      <c r="K36" s="13">
        <f>SUM(C36:I36)</f>
        <v>2891.5290000000005</v>
      </c>
      <c r="N36" s="11" t="s">
        <v>10</v>
      </c>
      <c r="O36" s="11" t="s">
        <v>17</v>
      </c>
      <c r="P36" s="12">
        <v>32.28</v>
      </c>
    </row>
  </sheetData>
  <sheetProtection/>
  <mergeCells count="7">
    <mergeCell ref="N8:P8"/>
    <mergeCell ref="B1:P1"/>
    <mergeCell ref="B2:P2"/>
    <mergeCell ref="B3:K3"/>
    <mergeCell ref="B4:K4"/>
    <mergeCell ref="B5:K5"/>
    <mergeCell ref="N5:P5"/>
  </mergeCells>
  <printOptions/>
  <pageMargins left="0.75" right="0.75" top="1" bottom="1" header="0.5" footer="0.5"/>
  <pageSetup fitToHeight="1" fitToWidth="1" horizontalDpi="600" verticalDpi="600" orientation="landscape" scale="83" r:id="rId3"/>
  <headerFooter alignWithMargins="0">
    <oddFooter>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Modesto Irrigation District Demand Forecast Forms 1.1a Retail Sales</dc:title>
  <dc:subject/>
  <dc:creator>Richard Rohrer</dc:creator>
  <cp:keywords/>
  <dc:description/>
  <cp:lastModifiedBy>Gerry Stillwagon</cp:lastModifiedBy>
  <cp:lastPrinted>2014-11-03T22:32:49Z</cp:lastPrinted>
  <dcterms:created xsi:type="dcterms:W3CDTF">2004-04-26T18:12:37Z</dcterms:created>
  <dcterms:modified xsi:type="dcterms:W3CDTF">2015-02-17T17:50:45Z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Z5JXHV6S7NA6-3-71272</vt:lpwstr>
  </property>
  <property fmtid="{D5CDD505-2E9C-101B-9397-08002B2CF9AE}" pid="3" name="_dlc_DocIdItemGuid">
    <vt:lpwstr>3cbcf821-303f-4d5a-b98d-2db60cc0f369</vt:lpwstr>
  </property>
  <property fmtid="{D5CDD505-2E9C-101B-9397-08002B2CF9AE}" pid="4" name="_dlc_DocIdUrl">
    <vt:lpwstr>http://efilingspinternal/_layouts/DocIdRedir.aspx?ID=Z5JXHV6S7NA6-3-71272, Z5JXHV6S7NA6-3-71272</vt:lpwstr>
  </property>
  <property fmtid="{D5CDD505-2E9C-101B-9397-08002B2CF9AE}" pid="5" name="_CopySource">
    <vt:lpwstr>http://efilingspinternal/PendingDocuments/15-IEPR-03/20150217T095643_Demand_Forecast_Forms_11a_Retail_Sales.xls</vt:lpwstr>
  </property>
  <property fmtid="{D5CDD505-2E9C-101B-9397-08002B2CF9AE}" pid="6" name="Received From">
    <vt:lpwstr>Modesto Irrigation District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18;#Public Agency|5e9efa52-72c2-4b4c-ad77-d864509888ed</vt:lpwstr>
  </property>
  <property fmtid="{D5CDD505-2E9C-101B-9397-08002B2CF9AE}" pid="9" name="Docket Number">
    <vt:lpwstr>15-IEPR-03</vt:lpwstr>
  </property>
  <property fmtid="{D5CDD505-2E9C-101B-9397-08002B2CF9AE}" pid="10" name="Subject Areas">
    <vt:lpwstr/>
  </property>
  <property fmtid="{D5CDD505-2E9C-101B-9397-08002B2CF9AE}" pid="11" name="ia56c5f4991045989a786b6ecb732719">
    <vt:lpwstr>Public Agency|5e9efa52-72c2-4b4c-ad77-d864509888ed</vt:lpwstr>
  </property>
  <property fmtid="{D5CDD505-2E9C-101B-9397-08002B2CF9AE}" pid="12" name="Order">
    <vt:lpwstr>378800.000000000</vt:lpwstr>
  </property>
  <property fmtid="{D5CDD505-2E9C-101B-9397-08002B2CF9AE}" pid="13" name="k2a3b5fc29f742a38f72e68b777baa26">
    <vt:lpwstr>Document|f3c81208-9d0f-49cc-afc5-e227f36ec0e7</vt:lpwstr>
  </property>
  <property fmtid="{D5CDD505-2E9C-101B-9397-08002B2CF9AE}" pid="14" name="Document Type">
    <vt:lpwstr>3;#Document|f3c81208-9d0f-49cc-afc5-e227f36ec0e7</vt:lpwstr>
  </property>
  <property fmtid="{D5CDD505-2E9C-101B-9397-08002B2CF9AE}" pid="15" name="TaxCatchAll">
    <vt:lpwstr>18;#Public Agency|5e9efa52-72c2-4b4c-ad77-d864509888ed;#6;#Document|6786e4f6-aafd-416d-a977-1b2d5f456edf;#3;#Document|f3c81208-9d0f-49cc-afc5-e227f36ec0e7</vt:lpwstr>
  </property>
  <property fmtid="{D5CDD505-2E9C-101B-9397-08002B2CF9AE}" pid="16" name="jbf85ac70d5848c6836ba15e22d94e70">
    <vt:lpwstr>Document|6786e4f6-aafd-416d-a977-1b2d5f456edf</vt:lpwstr>
  </property>
  <property fmtid="{D5CDD505-2E9C-101B-9397-08002B2CF9AE}" pid="17" name="TemplateUrl">
    <vt:lpwstr/>
  </property>
  <property fmtid="{D5CDD505-2E9C-101B-9397-08002B2CF9AE}" pid="18" name="xd_ProgID">
    <vt:lpwstr/>
  </property>
  <property fmtid="{D5CDD505-2E9C-101B-9397-08002B2CF9AE}" pid="19" name="bfc617c42d804116a0a5feb0906d720d">
    <vt:lpwstr/>
  </property>
  <property fmtid="{D5CDD505-2E9C-101B-9397-08002B2CF9AE}" pid="20" name="DMClientName">
    <vt:lpwstr/>
  </property>
  <property fmtid="{D5CDD505-2E9C-101B-9397-08002B2CF9AE}" pid="21" name="DMProject">
    <vt:lpwstr/>
  </property>
  <property fmtid="{D5CDD505-2E9C-101B-9397-08002B2CF9AE}" pid="22" name="DMMapIndxNum">
    <vt:lpwstr/>
  </property>
  <property fmtid="{D5CDD505-2E9C-101B-9397-08002B2CF9AE}" pid="23" name="DMVaultNumber">
    <vt:lpwstr/>
  </property>
  <property fmtid="{D5CDD505-2E9C-101B-9397-08002B2CF9AE}" pid="24" name="DMParties">
    <vt:lpwstr/>
  </property>
  <property fmtid="{D5CDD505-2E9C-101B-9397-08002B2CF9AE}" pid="25" name="DMFacility">
    <vt:lpwstr/>
  </property>
  <property fmtid="{D5CDD505-2E9C-101B-9397-08002B2CF9AE}" pid="26" name="DMTownship">
    <vt:lpwstr/>
  </property>
  <property fmtid="{D5CDD505-2E9C-101B-9397-08002B2CF9AE}" pid="27" name="DMMIDAPN">
    <vt:lpwstr/>
  </property>
  <property fmtid="{D5CDD505-2E9C-101B-9397-08002B2CF9AE}" pid="28" name="DMFilingDate">
    <vt:lpwstr/>
  </property>
  <property fmtid="{D5CDD505-2E9C-101B-9397-08002B2CF9AE}" pid="29" name="DMProjectNum">
    <vt:lpwstr/>
  </property>
  <property fmtid="{D5CDD505-2E9C-101B-9397-08002B2CF9AE}" pid="30" name="DMLateral">
    <vt:lpwstr/>
  </property>
  <property fmtid="{D5CDD505-2E9C-101B-9397-08002B2CF9AE}" pid="31" name="DMSubmatterID">
    <vt:lpwstr/>
  </property>
  <property fmtid="{D5CDD505-2E9C-101B-9397-08002B2CF9AE}" pid="32" name="DMRange">
    <vt:lpwstr/>
  </property>
  <property fmtid="{D5CDD505-2E9C-101B-9397-08002B2CF9AE}" pid="33" name="DMResolutionNum">
    <vt:lpwstr/>
  </property>
  <property fmtid="{D5CDD505-2E9C-101B-9397-08002B2CF9AE}" pid="34" name="DMSection">
    <vt:lpwstr/>
  </property>
  <property fmtid="{D5CDD505-2E9C-101B-9397-08002B2CF9AE}" pid="35" name="DMMatterName">
    <vt:lpwstr/>
  </property>
  <property fmtid="{D5CDD505-2E9C-101B-9397-08002B2CF9AE}" pid="36" name="DMMapGridSeq">
    <vt:lpwstr/>
  </property>
  <property fmtid="{D5CDD505-2E9C-101B-9397-08002B2CF9AE}" pid="37" name="c8cd0bfcce1d409fa672870e386223aa">
    <vt:lpwstr/>
  </property>
  <property fmtid="{D5CDD505-2E9C-101B-9397-08002B2CF9AE}" pid="38" name="ContentTypeId">
    <vt:lpwstr>0x010100287F280369E11847BC4CC07AC3B890C602006896CBF737CA2D41A9FBE2541F875438</vt:lpwstr>
  </property>
  <property fmtid="{D5CDD505-2E9C-101B-9397-08002B2CF9AE}" pid="39" name="MIDDepartmentID">
    <vt:lpwstr/>
  </property>
  <property fmtid="{D5CDD505-2E9C-101B-9397-08002B2CF9AE}" pid="40" name="_SourceUrl">
    <vt:lpwstr/>
  </property>
  <property fmtid="{D5CDD505-2E9C-101B-9397-08002B2CF9AE}" pid="41" name="_SharedFileIndex">
    <vt:lpwstr/>
  </property>
</Properties>
</file>