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KLavers\OneDrive - Sempra\Desktop\CEC Spreadsheets\CEC To Submit\2025\"/>
    </mc:Choice>
  </mc:AlternateContent>
  <xr:revisionPtr revIDLastSave="0" documentId="8_{1C9263CD-D6A7-4891-9459-91787788C033}" xr6:coauthVersionLast="47" xr6:coauthVersionMax="47" xr10:uidLastSave="{00000000-0000-0000-0000-000000000000}"/>
  <bookViews>
    <workbookView xWindow="28680" yWindow="210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D28" i="3" l="1"/>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7" i="3" l="1"/>
  <c r="D38" i="3"/>
  <c r="D30" i="3"/>
  <c r="D39" i="3"/>
  <c r="D31" i="3"/>
  <c r="D40" i="3" l="1"/>
  <c r="D32" i="3"/>
  <c r="D41" i="3" l="1"/>
  <c r="D33" i="3"/>
  <c r="D42" i="3" l="1"/>
  <c r="D34" i="3"/>
  <c r="D43" i="3" l="1"/>
  <c r="D35" i="3"/>
  <c r="D44" i="3" l="1"/>
  <c r="D36" i="3"/>
  <c r="D37" i="3"/>
  <c r="D45" i="3" l="1"/>
  <c r="D46" i="3" l="1"/>
  <c r="D47" i="3" l="1"/>
  <c r="D48" i="3" l="1"/>
  <c r="D49" i="3" l="1"/>
  <c r="D50" i="3" l="1"/>
  <c r="D51" i="3" l="1"/>
  <c r="D52" i="3" l="1"/>
  <c r="D53" i="3" l="1"/>
  <c r="D54" i="3" l="1"/>
  <c r="D55" i="3" l="1"/>
  <c r="D56" i="3" l="1"/>
  <c r="D57" i="3" l="1"/>
  <c r="D58" i="3" l="1"/>
  <c r="D59" i="3" l="1"/>
  <c r="D60" i="3" l="1"/>
  <c r="D61" i="3" l="1"/>
  <c r="D62" i="3" l="1"/>
  <c r="D63" i="3" l="1"/>
  <c r="D64" i="3" l="1"/>
  <c r="D65" i="3" l="1"/>
  <c r="D66" i="3" l="1"/>
  <c r="D67" i="3" l="1"/>
  <c r="D68" i="3" l="1"/>
  <c r="D69" i="3" l="1"/>
  <c r="D70" i="3" l="1"/>
  <c r="D71" i="3" l="1"/>
  <c r="D72" i="3" l="1"/>
  <c r="D73" i="3" l="1"/>
  <c r="D74" i="3" l="1"/>
  <c r="D75" i="3" l="1"/>
  <c r="D76" i="3" l="1"/>
  <c r="D77" i="3" l="1"/>
  <c r="D78" i="3" l="1"/>
  <c r="D79" i="3" l="1"/>
  <c r="D80" i="3" l="1"/>
  <c r="D81" i="3" l="1"/>
  <c r="D82" i="3" l="1"/>
  <c r="D83" i="3" l="1"/>
  <c r="D84" i="3" l="1"/>
  <c r="D85" i="3" l="1"/>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6" i="3" l="1"/>
  <c r="D115" i="3"/>
</calcChain>
</file>

<file path=xl/sharedStrings.xml><?xml version="1.0" encoding="utf-8"?>
<sst xmlns="http://schemas.openxmlformats.org/spreadsheetml/2006/main" count="64" uniqueCount="59">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</sst>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amily val="2"/>
    </font>
    <font>
      <sz val="16"/>
      <color rgb="FF000000"/>
      <name val="Arial"/>
      <family val="2"/>
    </font>
    <font>
      <sz val="15"/>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G23" sqref="G2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8" t="s">
        <v>0</v>
      </c>
      <c r="C1" s="58"/>
    </row>
    <row r="2" spans="2:12" ht="21" customHeight="1" x14ac:dyDescent="0.2">
      <c r="B2" s="58" t="s">
        <v>1</v>
      </c>
      <c r="C2" s="58"/>
    </row>
    <row r="3" spans="2:12" ht="50.25" customHeight="1" x14ac:dyDescent="0.2">
      <c r="B3" s="64" t="s">
        <v>2</v>
      </c>
      <c r="C3" s="64"/>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53">
        <v>45658</v>
      </c>
    </row>
    <row r="22" spans="2:12" s="2" customFormat="1" ht="15.75" x14ac:dyDescent="0.2">
      <c r="B22" s="14" t="s">
        <v>27</v>
      </c>
      <c r="C22" s="53">
        <v>45747</v>
      </c>
    </row>
    <row r="23" spans="2:12" s="2" customFormat="1" ht="15.75" x14ac:dyDescent="0.2">
      <c r="B23" s="14" t="s">
        <v>28</v>
      </c>
      <c r="C23" s="53">
        <v>45778</v>
      </c>
    </row>
    <row r="24" spans="2:12" s="2" customFormat="1" ht="39" customHeight="1" x14ac:dyDescent="0.2">
      <c r="B24" s="14"/>
      <c r="C24" s="23"/>
    </row>
    <row r="25" spans="2:12" s="2" customFormat="1" ht="117.75" customHeight="1" x14ac:dyDescent="0.2">
      <c r="B25" s="63" t="s">
        <v>29</v>
      </c>
      <c r="C25" s="63"/>
      <c r="D25" s="63"/>
      <c r="E25" s="63"/>
      <c r="F25" s="63"/>
      <c r="G25" s="63"/>
      <c r="H25" s="63"/>
      <c r="I25" s="63"/>
      <c r="J25" s="63"/>
      <c r="K25" s="63"/>
      <c r="L25" s="63"/>
    </row>
    <row r="26" spans="2:12" s="2" customFormat="1" ht="64.5" customHeight="1" x14ac:dyDescent="0.2">
      <c r="B26" s="44" t="s">
        <v>30</v>
      </c>
      <c r="C26" s="45">
        <f>C23</f>
        <v>45778</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62" t="s">
        <v>32</v>
      </c>
      <c r="C29" s="62"/>
      <c r="D29" s="62"/>
      <c r="E29" s="62"/>
      <c r="F29" s="62"/>
      <c r="G29" s="62"/>
      <c r="H29" s="62"/>
      <c r="I29" s="62"/>
      <c r="J29" s="62"/>
      <c r="K29" s="62"/>
      <c r="L29" s="62"/>
    </row>
    <row r="30" spans="2:12" s="2" customFormat="1" ht="12" customHeight="1" x14ac:dyDescent="0.2">
      <c r="B30" s="62"/>
      <c r="C30" s="62"/>
      <c r="D30" s="62"/>
      <c r="E30" s="62"/>
      <c r="F30" s="62"/>
      <c r="G30" s="62"/>
      <c r="H30" s="62"/>
      <c r="I30" s="62"/>
      <c r="J30" s="62"/>
      <c r="K30" s="62"/>
      <c r="L30" s="62"/>
    </row>
    <row r="31" spans="2:12" s="2" customFormat="1" ht="131.25" customHeight="1" x14ac:dyDescent="0.2">
      <c r="B31" s="59" t="s">
        <v>33</v>
      </c>
      <c r="C31" s="60"/>
      <c r="D31" s="60"/>
      <c r="E31" s="60"/>
      <c r="F31" s="60"/>
      <c r="G31" s="60"/>
      <c r="H31" s="60"/>
      <c r="I31" s="60"/>
      <c r="J31" s="60"/>
      <c r="K31" s="60"/>
      <c r="L31" s="6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5"/>
  <sheetViews>
    <sheetView tabSelected="1" topLeftCell="A21" zoomScale="70" zoomScaleNormal="70" workbookViewId="0">
      <selection activeCell="E42" sqref="E42"/>
    </sheetView>
  </sheetViews>
  <sheetFormatPr defaultRowHeight="20.25" x14ac:dyDescent="0.3"/>
  <cols>
    <col min="1" max="1" width="29.140625" customWidth="1"/>
    <col min="2" max="2" width="80.140625" customWidth="1"/>
    <col min="3" max="6" width="30.85546875" customWidth="1"/>
    <col min="7" max="7" width="18.28515625" style="38" customWidth="1"/>
    <col min="8" max="8" width="67.85546875" style="17" bestFit="1" customWidth="1"/>
    <col min="9" max="9" width="14.28515625" bestFit="1" customWidth="1"/>
  </cols>
  <sheetData>
    <row r="1" spans="2:5" x14ac:dyDescent="0.3">
      <c r="B1" s="71" t="str">
        <f>Declaration!B3</f>
        <v>FORM CEC-1314 UNDERGROUND GAS STORAGE DATA</v>
      </c>
      <c r="C1" s="71"/>
      <c r="D1" s="71"/>
      <c r="E1" s="71"/>
    </row>
    <row r="3" spans="2:5" x14ac:dyDescent="0.3">
      <c r="B3" s="20" t="str">
        <f>Declaration!B6</f>
        <v>Storage Field Name</v>
      </c>
      <c r="C3" s="72" t="s">
        <v>6</v>
      </c>
      <c r="D3" s="73"/>
      <c r="E3" s="74"/>
    </row>
    <row r="4" spans="2:5" x14ac:dyDescent="0.3">
      <c r="B4" s="20" t="str">
        <f>Declaration!B7</f>
        <v>Company Name</v>
      </c>
      <c r="C4" s="72" t="s">
        <v>8</v>
      </c>
      <c r="D4" s="75"/>
      <c r="E4" s="76"/>
    </row>
    <row r="5" spans="2:5" x14ac:dyDescent="0.3">
      <c r="B5" s="20" t="str">
        <f>Declaration!B11</f>
        <v>Name</v>
      </c>
      <c r="C5" s="72" t="s">
        <v>10</v>
      </c>
      <c r="D5" s="75"/>
      <c r="E5" s="76"/>
    </row>
    <row r="6" spans="2:5" ht="21" x14ac:dyDescent="0.35">
      <c r="B6" s="20" t="str">
        <f>Declaration!B13</f>
        <v>E-mail</v>
      </c>
      <c r="C6" s="80" t="s">
        <v>14</v>
      </c>
      <c r="D6" s="73"/>
      <c r="E6" s="74"/>
    </row>
    <row r="7" spans="2:5" x14ac:dyDescent="0.3">
      <c r="B7" s="21"/>
      <c r="C7" s="29"/>
      <c r="D7" s="29"/>
      <c r="E7" s="29"/>
    </row>
    <row r="8" spans="2:5" x14ac:dyDescent="0.3">
      <c r="B8" s="22" t="str">
        <f>Declaration!B21</f>
        <v>Beginning Reporting Date  (mm/dd/yy)</v>
      </c>
      <c r="C8" s="77">
        <f>Declaration!C21</f>
        <v>45658</v>
      </c>
      <c r="D8" s="78"/>
      <c r="E8" s="79"/>
    </row>
    <row r="9" spans="2:5" x14ac:dyDescent="0.3">
      <c r="B9" s="22" t="str">
        <f>Declaration!B22</f>
        <v>Ending Reporting Date (mm/dd/yy)</v>
      </c>
      <c r="C9" s="77">
        <f>Declaration!C22</f>
        <v>45747</v>
      </c>
      <c r="D9" s="78"/>
      <c r="E9" s="79"/>
    </row>
    <row r="10" spans="2:5" x14ac:dyDescent="0.3">
      <c r="B10" s="22" t="str">
        <f>Declaration!B23</f>
        <v>Date Form Submitted (mm/dd/yy)</v>
      </c>
      <c r="C10" s="77">
        <v>45778</v>
      </c>
      <c r="D10" s="78"/>
      <c r="E10" s="79"/>
    </row>
    <row r="11" spans="2:5" x14ac:dyDescent="0.3">
      <c r="B11" s="17"/>
      <c r="C11" s="17"/>
      <c r="D11" s="17"/>
      <c r="E11" s="18"/>
    </row>
    <row r="12" spans="2:5" x14ac:dyDescent="0.3">
      <c r="B12" s="68" t="s">
        <v>35</v>
      </c>
      <c r="C12" s="69"/>
      <c r="D12" s="69"/>
      <c r="E12" s="70"/>
    </row>
    <row r="13" spans="2:5" x14ac:dyDescent="0.3">
      <c r="B13" s="20" t="s">
        <v>36</v>
      </c>
      <c r="C13" s="65" t="s">
        <v>6</v>
      </c>
      <c r="D13" s="66"/>
      <c r="E13" s="67"/>
    </row>
    <row r="14" spans="2:5" x14ac:dyDescent="0.3">
      <c r="B14" s="20" t="s">
        <v>37</v>
      </c>
      <c r="C14" s="65" t="s">
        <v>38</v>
      </c>
      <c r="D14" s="66"/>
      <c r="E14" s="67"/>
    </row>
    <row r="15" spans="2:5" x14ac:dyDescent="0.3">
      <c r="B15" s="20" t="s">
        <v>39</v>
      </c>
      <c r="C15" s="65" t="s">
        <v>40</v>
      </c>
      <c r="D15" s="66"/>
      <c r="E15" s="67"/>
    </row>
    <row r="16" spans="2:5" x14ac:dyDescent="0.3">
      <c r="B16" s="20" t="s">
        <v>41</v>
      </c>
      <c r="C16" s="81" t="s">
        <v>42</v>
      </c>
      <c r="D16" s="82"/>
      <c r="E16" s="83"/>
    </row>
    <row r="17" spans="1:11" x14ac:dyDescent="0.3">
      <c r="B17" s="20" t="s">
        <v>43</v>
      </c>
      <c r="C17" s="81" t="s">
        <v>44</v>
      </c>
      <c r="D17" s="82"/>
      <c r="E17" s="83"/>
    </row>
    <row r="18" spans="1:11" x14ac:dyDescent="0.3">
      <c r="B18" s="17"/>
      <c r="C18" s="19"/>
      <c r="D18" s="19"/>
      <c r="E18" s="19"/>
    </row>
    <row r="19" spans="1:11" x14ac:dyDescent="0.3">
      <c r="B19" s="20" t="s">
        <v>45</v>
      </c>
      <c r="C19" s="84">
        <v>27000000</v>
      </c>
      <c r="D19" s="66"/>
      <c r="E19" s="67"/>
    </row>
    <row r="20" spans="1:11" x14ac:dyDescent="0.3">
      <c r="B20" s="20" t="s">
        <v>46</v>
      </c>
      <c r="C20" s="84">
        <v>47996949</v>
      </c>
      <c r="D20" s="66"/>
      <c r="E20" s="67"/>
    </row>
    <row r="21" spans="1:11" x14ac:dyDescent="0.3">
      <c r="B21" s="20" t="s">
        <v>47</v>
      </c>
      <c r="C21" s="84">
        <v>1000000</v>
      </c>
      <c r="D21" s="66"/>
      <c r="E21" s="67"/>
    </row>
    <row r="22" spans="1:11" x14ac:dyDescent="0.3">
      <c r="B22" s="4"/>
      <c r="C22" s="7"/>
      <c r="D22" s="7"/>
      <c r="E22" s="7"/>
    </row>
    <row r="23" spans="1:11" x14ac:dyDescent="0.3">
      <c r="B23" s="4"/>
      <c r="C23" s="7"/>
      <c r="D23" s="7"/>
      <c r="E23" s="7"/>
    </row>
    <row r="24" spans="1:11" ht="20.25" customHeight="1" x14ac:dyDescent="0.3">
      <c r="A24" s="68" t="s">
        <v>48</v>
      </c>
      <c r="B24" s="69"/>
      <c r="C24" s="69"/>
      <c r="D24" s="69"/>
      <c r="E24" s="69"/>
      <c r="F24" s="70"/>
    </row>
    <row r="26" spans="1:11" ht="57" x14ac:dyDescent="0.3">
      <c r="A26" s="6" t="s">
        <v>49</v>
      </c>
      <c r="B26" s="6" t="s">
        <v>50</v>
      </c>
      <c r="C26" s="6" t="s">
        <v>51</v>
      </c>
      <c r="D26" s="6" t="s">
        <v>52</v>
      </c>
      <c r="E26" s="6" t="s">
        <v>53</v>
      </c>
      <c r="F26" s="6" t="s">
        <v>54</v>
      </c>
      <c r="G26" s="35" t="s">
        <v>55</v>
      </c>
      <c r="H26" s="31" t="s">
        <v>56</v>
      </c>
    </row>
    <row r="27" spans="1:11" s="3" customFormat="1" x14ac:dyDescent="0.3">
      <c r="A27" s="46">
        <v>45658</v>
      </c>
      <c r="B27" s="47">
        <v>20996949</v>
      </c>
      <c r="C27" s="48">
        <v>22914764.800000001</v>
      </c>
      <c r="D27" s="49">
        <f>B27+C27</f>
        <v>43911713.799999997</v>
      </c>
      <c r="E27" s="48">
        <v>0.3</v>
      </c>
      <c r="F27" s="48">
        <v>2.7</v>
      </c>
      <c r="G27" s="50">
        <v>0</v>
      </c>
      <c r="H27" s="51"/>
      <c r="K27" s="52"/>
    </row>
    <row r="28" spans="1:11" s="3" customFormat="1" x14ac:dyDescent="0.3">
      <c r="A28" s="46">
        <v>45659</v>
      </c>
      <c r="B28" s="47">
        <v>20996949</v>
      </c>
      <c r="C28" s="48">
        <f>C27+E27-F27-G27</f>
        <v>22914762.400000002</v>
      </c>
      <c r="D28" s="49">
        <f t="shared" ref="D28:D38" si="0">B28+C28</f>
        <v>43911711.400000006</v>
      </c>
      <c r="E28" s="48">
        <v>0</v>
      </c>
      <c r="F28" s="48">
        <v>0.2</v>
      </c>
      <c r="G28" s="50">
        <v>0</v>
      </c>
      <c r="H28" s="51"/>
      <c r="K28" s="52"/>
    </row>
    <row r="29" spans="1:11" s="3" customFormat="1" x14ac:dyDescent="0.3">
      <c r="A29" s="24">
        <v>45660</v>
      </c>
      <c r="B29" s="43">
        <v>20996949</v>
      </c>
      <c r="C29" s="32">
        <f>C28+E28-F28-G28</f>
        <v>22914762.200000003</v>
      </c>
      <c r="D29" s="33">
        <f t="shared" si="0"/>
        <v>43911711.200000003</v>
      </c>
      <c r="E29" s="32">
        <v>0</v>
      </c>
      <c r="F29" s="32">
        <v>0.5</v>
      </c>
      <c r="G29" s="36">
        <v>0</v>
      </c>
      <c r="H29" s="39"/>
      <c r="K29" s="25"/>
    </row>
    <row r="30" spans="1:11" s="3" customFormat="1" x14ac:dyDescent="0.3">
      <c r="A30" s="46">
        <v>45661</v>
      </c>
      <c r="B30" s="43">
        <v>20996949</v>
      </c>
      <c r="C30" s="32">
        <f t="shared" ref="C30:C93" si="1">C29+E29-F29-G29</f>
        <v>22914761.700000003</v>
      </c>
      <c r="D30" s="33">
        <f t="shared" si="0"/>
        <v>43911710.700000003</v>
      </c>
      <c r="E30" s="32">
        <v>0</v>
      </c>
      <c r="F30" s="32">
        <v>0.8</v>
      </c>
      <c r="G30" s="36">
        <v>0</v>
      </c>
      <c r="H30" s="39"/>
      <c r="K30" s="25"/>
    </row>
    <row r="31" spans="1:11" s="3" customFormat="1" x14ac:dyDescent="0.3">
      <c r="A31" s="46">
        <v>45662</v>
      </c>
      <c r="B31" s="43">
        <v>20996949</v>
      </c>
      <c r="C31" s="32">
        <f t="shared" si="1"/>
        <v>22914760.900000002</v>
      </c>
      <c r="D31" s="33">
        <f t="shared" si="0"/>
        <v>43911709.900000006</v>
      </c>
      <c r="E31" s="32">
        <v>0</v>
      </c>
      <c r="F31" s="32">
        <v>1.9</v>
      </c>
      <c r="G31" s="36">
        <v>0</v>
      </c>
      <c r="H31" s="39"/>
      <c r="K31" s="25"/>
    </row>
    <row r="32" spans="1:11" s="3" customFormat="1" x14ac:dyDescent="0.3">
      <c r="A32" s="46">
        <v>45663</v>
      </c>
      <c r="B32" s="43">
        <v>20996949</v>
      </c>
      <c r="C32" s="32">
        <f t="shared" si="1"/>
        <v>22914759.000000004</v>
      </c>
      <c r="D32" s="33">
        <f t="shared" si="0"/>
        <v>43911708</v>
      </c>
      <c r="E32" s="32">
        <v>29524.799999999999</v>
      </c>
      <c r="F32" s="32">
        <v>11.6</v>
      </c>
      <c r="G32" s="36">
        <v>0</v>
      </c>
      <c r="H32" s="39"/>
    </row>
    <row r="33" spans="1:8" s="3" customFormat="1" x14ac:dyDescent="0.3">
      <c r="A33" s="24">
        <v>45664</v>
      </c>
      <c r="B33" s="43">
        <v>20996949</v>
      </c>
      <c r="C33" s="32">
        <f t="shared" si="1"/>
        <v>22944272.200000003</v>
      </c>
      <c r="D33" s="33">
        <f t="shared" si="0"/>
        <v>43941221.200000003</v>
      </c>
      <c r="E33" s="32">
        <v>9.3000000000000007</v>
      </c>
      <c r="F33" s="32">
        <v>8.3000000000000007</v>
      </c>
      <c r="G33" s="36">
        <v>0</v>
      </c>
      <c r="H33" s="39"/>
    </row>
    <row r="34" spans="1:8" s="3" customFormat="1" x14ac:dyDescent="0.3">
      <c r="A34" s="46">
        <v>45665</v>
      </c>
      <c r="B34" s="43">
        <v>20996949</v>
      </c>
      <c r="C34" s="32">
        <f t="shared" si="1"/>
        <v>22944273.200000003</v>
      </c>
      <c r="D34" s="33">
        <f t="shared" si="0"/>
        <v>43941222.200000003</v>
      </c>
      <c r="E34" s="32">
        <v>0</v>
      </c>
      <c r="F34" s="32">
        <v>8458.4</v>
      </c>
      <c r="G34" s="36">
        <v>0</v>
      </c>
      <c r="H34" s="39"/>
    </row>
    <row r="35" spans="1:8" s="3" customFormat="1" x14ac:dyDescent="0.3">
      <c r="A35" s="46">
        <v>45666</v>
      </c>
      <c r="B35" s="43">
        <v>20996949</v>
      </c>
      <c r="C35" s="32">
        <f t="shared" si="1"/>
        <v>22935814.800000004</v>
      </c>
      <c r="D35" s="33">
        <f t="shared" si="0"/>
        <v>43932763.800000004</v>
      </c>
      <c r="E35" s="32">
        <v>0.3</v>
      </c>
      <c r="F35" s="32">
        <v>4.5999999999999996</v>
      </c>
      <c r="G35" s="36">
        <v>0</v>
      </c>
      <c r="H35" s="39"/>
    </row>
    <row r="36" spans="1:8" s="3" customFormat="1" x14ac:dyDescent="0.3">
      <c r="A36" s="46">
        <v>45667</v>
      </c>
      <c r="B36" s="43">
        <v>20996949</v>
      </c>
      <c r="C36" s="32">
        <f t="shared" si="1"/>
        <v>22935810.500000004</v>
      </c>
      <c r="D36" s="33">
        <f t="shared" si="0"/>
        <v>43932759.5</v>
      </c>
      <c r="E36" s="32">
        <v>0</v>
      </c>
      <c r="F36" s="32">
        <v>1.7</v>
      </c>
      <c r="G36" s="36">
        <v>0</v>
      </c>
      <c r="H36" s="39"/>
    </row>
    <row r="37" spans="1:8" s="3" customFormat="1" x14ac:dyDescent="0.3">
      <c r="A37" s="24">
        <v>45668</v>
      </c>
      <c r="B37" s="43">
        <v>20996949</v>
      </c>
      <c r="C37" s="32">
        <f t="shared" si="1"/>
        <v>22935808.800000004</v>
      </c>
      <c r="D37" s="33">
        <f t="shared" si="0"/>
        <v>43932757.800000004</v>
      </c>
      <c r="E37" s="34">
        <v>67368.800000000003</v>
      </c>
      <c r="F37" s="32">
        <v>11.2</v>
      </c>
      <c r="G37" s="36">
        <v>0</v>
      </c>
      <c r="H37" s="39"/>
    </row>
    <row r="38" spans="1:8" s="3" customFormat="1" x14ac:dyDescent="0.3">
      <c r="A38" s="46">
        <v>45669</v>
      </c>
      <c r="B38" s="43">
        <v>20996949</v>
      </c>
      <c r="C38" s="32">
        <f t="shared" si="1"/>
        <v>23003166.400000006</v>
      </c>
      <c r="D38" s="33">
        <f t="shared" si="0"/>
        <v>44000115.400000006</v>
      </c>
      <c r="E38" s="32">
        <v>27262.6</v>
      </c>
      <c r="F38" s="32">
        <v>14.8</v>
      </c>
      <c r="G38" s="36">
        <v>0</v>
      </c>
      <c r="H38" s="39"/>
    </row>
    <row r="39" spans="1:8" s="3" customFormat="1" x14ac:dyDescent="0.3">
      <c r="A39" s="46">
        <v>45670</v>
      </c>
      <c r="B39" s="43">
        <v>20996949</v>
      </c>
      <c r="C39" s="32">
        <f t="shared" si="1"/>
        <v>23030414.200000007</v>
      </c>
      <c r="D39" s="33">
        <f t="shared" ref="D39:D102" si="2">B39+C39</f>
        <v>44027363.200000003</v>
      </c>
      <c r="E39" s="32">
        <v>2.2999999999999998</v>
      </c>
      <c r="F39" s="32">
        <v>2787.4</v>
      </c>
      <c r="G39" s="36">
        <v>0</v>
      </c>
      <c r="H39" s="39"/>
    </row>
    <row r="40" spans="1:8" s="3" customFormat="1" x14ac:dyDescent="0.3">
      <c r="A40" s="46">
        <v>45671</v>
      </c>
      <c r="B40" s="43">
        <v>20996949</v>
      </c>
      <c r="C40" s="32">
        <f t="shared" si="1"/>
        <v>23027629.100000009</v>
      </c>
      <c r="D40" s="33">
        <f t="shared" si="2"/>
        <v>44024578.100000009</v>
      </c>
      <c r="E40" s="32">
        <v>0</v>
      </c>
      <c r="F40" s="32">
        <v>140774.29999999999</v>
      </c>
      <c r="G40" s="36">
        <v>0</v>
      </c>
      <c r="H40" s="39"/>
    </row>
    <row r="41" spans="1:8" s="3" customFormat="1" x14ac:dyDescent="0.3">
      <c r="A41" s="24">
        <v>45672</v>
      </c>
      <c r="B41" s="43">
        <v>20996949</v>
      </c>
      <c r="C41" s="32">
        <f t="shared" si="1"/>
        <v>22886854.800000008</v>
      </c>
      <c r="D41" s="33">
        <f t="shared" si="2"/>
        <v>43883803.800000012</v>
      </c>
      <c r="E41" s="32">
        <v>0</v>
      </c>
      <c r="F41" s="32">
        <v>160364.29999999999</v>
      </c>
      <c r="G41" s="36">
        <v>0</v>
      </c>
      <c r="H41" s="39"/>
    </row>
    <row r="42" spans="1:8" s="3" customFormat="1" x14ac:dyDescent="0.3">
      <c r="A42" s="46">
        <v>45673</v>
      </c>
      <c r="B42" s="43">
        <v>20996949</v>
      </c>
      <c r="C42" s="32">
        <f t="shared" si="1"/>
        <v>22726490.500000007</v>
      </c>
      <c r="D42" s="33">
        <f t="shared" si="2"/>
        <v>43723439.500000007</v>
      </c>
      <c r="E42" s="34">
        <v>0</v>
      </c>
      <c r="F42" s="32">
        <v>75729.899999999994</v>
      </c>
      <c r="G42" s="36">
        <v>0</v>
      </c>
      <c r="H42" s="39"/>
    </row>
    <row r="43" spans="1:8" s="3" customFormat="1" x14ac:dyDescent="0.3">
      <c r="A43" s="46">
        <v>45674</v>
      </c>
      <c r="B43" s="43">
        <v>20996949</v>
      </c>
      <c r="C43" s="32">
        <f t="shared" si="1"/>
        <v>22650760.600000009</v>
      </c>
      <c r="D43" s="33">
        <f t="shared" si="2"/>
        <v>43647709.600000009</v>
      </c>
      <c r="E43" s="32">
        <v>7.8</v>
      </c>
      <c r="F43" s="32">
        <v>464.4</v>
      </c>
      <c r="G43" s="36">
        <v>0</v>
      </c>
      <c r="H43" s="39"/>
    </row>
    <row r="44" spans="1:8" s="3" customFormat="1" x14ac:dyDescent="0.3">
      <c r="A44" s="46">
        <v>45675</v>
      </c>
      <c r="B44" s="43">
        <v>20996949</v>
      </c>
      <c r="C44" s="32">
        <f t="shared" si="1"/>
        <v>22650304.000000011</v>
      </c>
      <c r="D44" s="33">
        <f t="shared" si="2"/>
        <v>43647253.000000015</v>
      </c>
      <c r="E44" s="34">
        <v>0</v>
      </c>
      <c r="F44" s="32">
        <v>208323.5</v>
      </c>
      <c r="G44" s="36">
        <v>0</v>
      </c>
      <c r="H44" s="39"/>
    </row>
    <row r="45" spans="1:8" s="3" customFormat="1" x14ac:dyDescent="0.3">
      <c r="A45" s="24">
        <v>45676</v>
      </c>
      <c r="B45" s="43">
        <v>20996949</v>
      </c>
      <c r="C45" s="32">
        <f t="shared" si="1"/>
        <v>22441980.500000011</v>
      </c>
      <c r="D45" s="33">
        <f t="shared" si="2"/>
        <v>43438929.500000015</v>
      </c>
      <c r="E45" s="34">
        <v>0</v>
      </c>
      <c r="F45" s="32">
        <v>260875.6</v>
      </c>
      <c r="G45" s="36">
        <v>0</v>
      </c>
      <c r="H45" s="39"/>
    </row>
    <row r="46" spans="1:8" s="3" customFormat="1" x14ac:dyDescent="0.3">
      <c r="A46" s="46">
        <v>45677</v>
      </c>
      <c r="B46" s="43">
        <v>20996949</v>
      </c>
      <c r="C46" s="32">
        <f t="shared" si="1"/>
        <v>22181104.90000001</v>
      </c>
      <c r="D46" s="33">
        <f t="shared" si="2"/>
        <v>43178053.900000006</v>
      </c>
      <c r="E46" s="34">
        <v>0</v>
      </c>
      <c r="F46" s="32">
        <v>322284.90000000002</v>
      </c>
      <c r="G46" s="36">
        <v>0</v>
      </c>
      <c r="H46" s="39"/>
    </row>
    <row r="47" spans="1:8" s="3" customFormat="1" x14ac:dyDescent="0.3">
      <c r="A47" s="46">
        <v>45678</v>
      </c>
      <c r="B47" s="43">
        <v>20996949</v>
      </c>
      <c r="C47" s="32">
        <f t="shared" si="1"/>
        <v>21858820.000000011</v>
      </c>
      <c r="D47" s="33">
        <f t="shared" si="2"/>
        <v>42855769.000000015</v>
      </c>
      <c r="E47" s="34">
        <v>0</v>
      </c>
      <c r="F47" s="32">
        <v>464266.3</v>
      </c>
      <c r="G47" s="36">
        <v>0</v>
      </c>
      <c r="H47" s="39"/>
    </row>
    <row r="48" spans="1:8" s="3" customFormat="1" x14ac:dyDescent="0.3">
      <c r="A48" s="46">
        <v>45679</v>
      </c>
      <c r="B48" s="43">
        <v>20996949</v>
      </c>
      <c r="C48" s="32">
        <f t="shared" si="1"/>
        <v>21394553.70000001</v>
      </c>
      <c r="D48" s="33">
        <f t="shared" si="2"/>
        <v>42391502.70000001</v>
      </c>
      <c r="E48" s="34">
        <v>0</v>
      </c>
      <c r="F48" s="32">
        <v>194078.6</v>
      </c>
      <c r="G48" s="36">
        <v>0</v>
      </c>
      <c r="H48" s="39"/>
    </row>
    <row r="49" spans="1:8" s="3" customFormat="1" x14ac:dyDescent="0.3">
      <c r="A49" s="24">
        <v>45680</v>
      </c>
      <c r="B49" s="43">
        <v>20996949</v>
      </c>
      <c r="C49" s="32">
        <f t="shared" si="1"/>
        <v>21200475.100000009</v>
      </c>
      <c r="D49" s="33">
        <f t="shared" si="2"/>
        <v>42197424.100000009</v>
      </c>
      <c r="E49" s="34">
        <v>0</v>
      </c>
      <c r="F49" s="32">
        <v>0.6</v>
      </c>
      <c r="G49" s="36">
        <v>0</v>
      </c>
      <c r="H49" s="39"/>
    </row>
    <row r="50" spans="1:8" s="3" customFormat="1" x14ac:dyDescent="0.3">
      <c r="A50" s="46">
        <v>45681</v>
      </c>
      <c r="B50" s="43">
        <v>20996949</v>
      </c>
      <c r="C50" s="32">
        <f t="shared" si="1"/>
        <v>21200474.500000007</v>
      </c>
      <c r="D50" s="33">
        <f t="shared" si="2"/>
        <v>42197423.500000007</v>
      </c>
      <c r="E50" s="34">
        <v>0</v>
      </c>
      <c r="F50" s="32">
        <v>1</v>
      </c>
      <c r="G50" s="36">
        <v>0</v>
      </c>
      <c r="H50" s="39"/>
    </row>
    <row r="51" spans="1:8" s="3" customFormat="1" x14ac:dyDescent="0.3">
      <c r="A51" s="46">
        <v>45682</v>
      </c>
      <c r="B51" s="43">
        <v>20996949</v>
      </c>
      <c r="C51" s="32">
        <f t="shared" si="1"/>
        <v>21200473.500000007</v>
      </c>
      <c r="D51" s="33">
        <f t="shared" si="2"/>
        <v>42197422.500000007</v>
      </c>
      <c r="E51" s="34">
        <v>0</v>
      </c>
      <c r="F51" s="32">
        <v>4.5</v>
      </c>
      <c r="G51" s="36">
        <v>0</v>
      </c>
      <c r="H51" s="39"/>
    </row>
    <row r="52" spans="1:8" s="3" customFormat="1" x14ac:dyDescent="0.3">
      <c r="A52" s="46">
        <v>45683</v>
      </c>
      <c r="B52" s="43">
        <v>20996949</v>
      </c>
      <c r="C52" s="32">
        <f t="shared" si="1"/>
        <v>21200469.000000007</v>
      </c>
      <c r="D52" s="33">
        <f t="shared" si="2"/>
        <v>42197418.000000007</v>
      </c>
      <c r="E52" s="34">
        <v>0</v>
      </c>
      <c r="F52" s="32">
        <v>175025.4</v>
      </c>
      <c r="G52" s="36">
        <v>0</v>
      </c>
      <c r="H52" s="39"/>
    </row>
    <row r="53" spans="1:8" s="3" customFormat="1" x14ac:dyDescent="0.3">
      <c r="A53" s="24">
        <v>45684</v>
      </c>
      <c r="B53" s="43">
        <v>20996949</v>
      </c>
      <c r="C53" s="32">
        <f t="shared" si="1"/>
        <v>21025443.600000009</v>
      </c>
      <c r="D53" s="33">
        <f t="shared" si="2"/>
        <v>42022392.600000009</v>
      </c>
      <c r="E53" s="34">
        <v>0</v>
      </c>
      <c r="F53" s="32">
        <v>288291.59999999998</v>
      </c>
      <c r="G53" s="36">
        <v>0</v>
      </c>
      <c r="H53" s="39"/>
    </row>
    <row r="54" spans="1:8" s="3" customFormat="1" x14ac:dyDescent="0.3">
      <c r="A54" s="46">
        <v>45685</v>
      </c>
      <c r="B54" s="43">
        <v>20996949</v>
      </c>
      <c r="C54" s="32">
        <f t="shared" si="1"/>
        <v>20737152.000000007</v>
      </c>
      <c r="D54" s="33">
        <f t="shared" si="2"/>
        <v>41734101.000000007</v>
      </c>
      <c r="E54" s="34">
        <v>0</v>
      </c>
      <c r="F54" s="32">
        <v>260642.3</v>
      </c>
      <c r="G54" s="36">
        <v>0</v>
      </c>
      <c r="H54" s="39"/>
    </row>
    <row r="55" spans="1:8" s="3" customFormat="1" x14ac:dyDescent="0.3">
      <c r="A55" s="46">
        <v>45686</v>
      </c>
      <c r="B55" s="43">
        <v>20996949</v>
      </c>
      <c r="C55" s="32">
        <f t="shared" si="1"/>
        <v>20476509.700000007</v>
      </c>
      <c r="D55" s="33">
        <f t="shared" si="2"/>
        <v>41473458.700000003</v>
      </c>
      <c r="E55" s="32">
        <v>0</v>
      </c>
      <c r="F55" s="32">
        <v>29285</v>
      </c>
      <c r="G55" s="36">
        <v>0</v>
      </c>
      <c r="H55" s="39"/>
    </row>
    <row r="56" spans="1:8" s="3" customFormat="1" x14ac:dyDescent="0.3">
      <c r="A56" s="46">
        <v>45687</v>
      </c>
      <c r="B56" s="43">
        <v>20996949</v>
      </c>
      <c r="C56" s="32">
        <f t="shared" si="1"/>
        <v>20447224.700000007</v>
      </c>
      <c r="D56" s="33">
        <f t="shared" si="2"/>
        <v>41444173.700000003</v>
      </c>
      <c r="E56" s="34">
        <v>0.5</v>
      </c>
      <c r="F56" s="32">
        <v>100975</v>
      </c>
      <c r="G56" s="36">
        <v>0</v>
      </c>
      <c r="H56" s="40"/>
    </row>
    <row r="57" spans="1:8" s="3" customFormat="1" x14ac:dyDescent="0.3">
      <c r="A57" s="24">
        <v>45688</v>
      </c>
      <c r="B57" s="43">
        <v>20996949</v>
      </c>
      <c r="C57" s="32">
        <f t="shared" si="1"/>
        <v>20346250.200000007</v>
      </c>
      <c r="D57" s="33">
        <f t="shared" si="2"/>
        <v>41343199.200000003</v>
      </c>
      <c r="E57" s="34">
        <v>0</v>
      </c>
      <c r="F57" s="32">
        <v>99617</v>
      </c>
      <c r="G57" s="37">
        <v>23.5</v>
      </c>
      <c r="H57" s="40" t="s">
        <v>57</v>
      </c>
    </row>
    <row r="58" spans="1:8" s="3" customFormat="1" x14ac:dyDescent="0.3">
      <c r="A58" s="46">
        <v>45689</v>
      </c>
      <c r="B58" s="43">
        <v>20996949</v>
      </c>
      <c r="C58" s="32">
        <f t="shared" si="1"/>
        <v>20246609.700000007</v>
      </c>
      <c r="D58" s="33">
        <f t="shared" si="2"/>
        <v>41243558.700000003</v>
      </c>
      <c r="E58" s="32">
        <v>56663.7</v>
      </c>
      <c r="F58" s="32">
        <v>103.2</v>
      </c>
      <c r="G58" s="37">
        <v>0</v>
      </c>
      <c r="H58" s="39"/>
    </row>
    <row r="59" spans="1:8" s="3" customFormat="1" x14ac:dyDescent="0.3">
      <c r="A59" s="46">
        <v>45690</v>
      </c>
      <c r="B59" s="43">
        <v>20996949</v>
      </c>
      <c r="C59" s="32">
        <f t="shared" si="1"/>
        <v>20303170.200000007</v>
      </c>
      <c r="D59" s="33">
        <f t="shared" si="2"/>
        <v>41300119.200000003</v>
      </c>
      <c r="E59" s="32">
        <v>120587.2</v>
      </c>
      <c r="F59" s="32">
        <v>11.5</v>
      </c>
      <c r="G59" s="37">
        <v>0</v>
      </c>
      <c r="H59" s="39"/>
    </row>
    <row r="60" spans="1:8" s="3" customFormat="1" x14ac:dyDescent="0.3">
      <c r="A60" s="46">
        <v>45691</v>
      </c>
      <c r="B60" s="43">
        <v>20996949</v>
      </c>
      <c r="C60" s="32">
        <f t="shared" si="1"/>
        <v>20423745.900000006</v>
      </c>
      <c r="D60" s="33">
        <f t="shared" si="2"/>
        <v>41420694.900000006</v>
      </c>
      <c r="E60" s="32">
        <v>0</v>
      </c>
      <c r="F60" s="32">
        <v>6.8</v>
      </c>
      <c r="G60" s="37">
        <v>0</v>
      </c>
      <c r="H60" s="39"/>
    </row>
    <row r="61" spans="1:8" s="3" customFormat="1" x14ac:dyDescent="0.3">
      <c r="A61" s="24">
        <v>45692</v>
      </c>
      <c r="B61" s="43">
        <v>20996949</v>
      </c>
      <c r="C61" s="32">
        <f t="shared" si="1"/>
        <v>20423739.100000005</v>
      </c>
      <c r="D61" s="33">
        <f t="shared" si="2"/>
        <v>41420688.100000009</v>
      </c>
      <c r="E61" s="32">
        <v>25589.9</v>
      </c>
      <c r="F61" s="32">
        <v>20.9</v>
      </c>
      <c r="G61" s="37">
        <v>0</v>
      </c>
      <c r="H61" s="39"/>
    </row>
    <row r="62" spans="1:8" s="3" customFormat="1" x14ac:dyDescent="0.3">
      <c r="A62" s="46">
        <v>45693</v>
      </c>
      <c r="B62" s="43">
        <v>20996949</v>
      </c>
      <c r="C62" s="32">
        <f t="shared" si="1"/>
        <v>20449308.100000005</v>
      </c>
      <c r="D62" s="33">
        <f t="shared" si="2"/>
        <v>41446257.100000009</v>
      </c>
      <c r="E62" s="32">
        <v>38702</v>
      </c>
      <c r="F62" s="32">
        <v>6.9</v>
      </c>
      <c r="G62" s="37">
        <v>0</v>
      </c>
      <c r="H62" s="39"/>
    </row>
    <row r="63" spans="1:8" s="3" customFormat="1" x14ac:dyDescent="0.3">
      <c r="A63" s="46">
        <v>45694</v>
      </c>
      <c r="B63" s="43">
        <v>20996949</v>
      </c>
      <c r="C63" s="32">
        <f t="shared" si="1"/>
        <v>20488003.200000007</v>
      </c>
      <c r="D63" s="33">
        <f t="shared" si="2"/>
        <v>41484952.200000003</v>
      </c>
      <c r="E63" s="32">
        <v>105274.5</v>
      </c>
      <c r="F63" s="32">
        <v>17.7</v>
      </c>
      <c r="G63" s="37">
        <v>0</v>
      </c>
      <c r="H63" s="39"/>
    </row>
    <row r="64" spans="1:8" s="3" customFormat="1" x14ac:dyDescent="0.3">
      <c r="A64" s="46">
        <v>45695</v>
      </c>
      <c r="B64" s="43">
        <v>20996949</v>
      </c>
      <c r="C64" s="32">
        <f t="shared" si="1"/>
        <v>20593260.000000007</v>
      </c>
      <c r="D64" s="33">
        <f t="shared" si="2"/>
        <v>41590209.000000007</v>
      </c>
      <c r="E64" s="32">
        <v>111264.8</v>
      </c>
      <c r="F64" s="32">
        <v>59.9</v>
      </c>
      <c r="G64" s="37">
        <v>0</v>
      </c>
      <c r="H64" s="39"/>
    </row>
    <row r="65" spans="1:8" s="3" customFormat="1" x14ac:dyDescent="0.3">
      <c r="A65" s="24">
        <v>45696</v>
      </c>
      <c r="B65" s="43">
        <v>20996949</v>
      </c>
      <c r="C65" s="32">
        <f t="shared" si="1"/>
        <v>20704464.90000001</v>
      </c>
      <c r="D65" s="33">
        <f t="shared" si="2"/>
        <v>41701413.900000006</v>
      </c>
      <c r="E65" s="32">
        <v>8501.1</v>
      </c>
      <c r="F65" s="32">
        <v>123281.2</v>
      </c>
      <c r="G65" s="37">
        <v>0</v>
      </c>
      <c r="H65" s="39"/>
    </row>
    <row r="66" spans="1:8" s="3" customFormat="1" x14ac:dyDescent="0.3">
      <c r="A66" s="46">
        <v>45697</v>
      </c>
      <c r="B66" s="43">
        <v>20996949</v>
      </c>
      <c r="C66" s="32">
        <f t="shared" si="1"/>
        <v>20589684.800000012</v>
      </c>
      <c r="D66" s="33">
        <f t="shared" si="2"/>
        <v>41586633.800000012</v>
      </c>
      <c r="E66" s="32">
        <v>0</v>
      </c>
      <c r="F66" s="32">
        <v>178795.2</v>
      </c>
      <c r="G66" s="37">
        <v>0</v>
      </c>
      <c r="H66" s="39"/>
    </row>
    <row r="67" spans="1:8" s="3" customFormat="1" x14ac:dyDescent="0.3">
      <c r="A67" s="46">
        <v>45698</v>
      </c>
      <c r="B67" s="43">
        <v>20996949</v>
      </c>
      <c r="C67" s="32">
        <f t="shared" si="1"/>
        <v>20410889.600000013</v>
      </c>
      <c r="D67" s="33">
        <f t="shared" si="2"/>
        <v>41407838.600000009</v>
      </c>
      <c r="E67" s="32">
        <v>0</v>
      </c>
      <c r="F67" s="32">
        <v>112449.8</v>
      </c>
      <c r="G67" s="37">
        <v>0</v>
      </c>
      <c r="H67" s="39"/>
    </row>
    <row r="68" spans="1:8" s="3" customFormat="1" x14ac:dyDescent="0.3">
      <c r="A68" s="46">
        <v>45699</v>
      </c>
      <c r="B68" s="43">
        <v>20996949</v>
      </c>
      <c r="C68" s="32">
        <f t="shared" si="1"/>
        <v>20298439.800000012</v>
      </c>
      <c r="D68" s="33">
        <f t="shared" si="2"/>
        <v>41295388.800000012</v>
      </c>
      <c r="E68" s="32">
        <v>0</v>
      </c>
      <c r="F68" s="32">
        <v>2164.8000000000002</v>
      </c>
      <c r="G68" s="37">
        <v>0</v>
      </c>
      <c r="H68" s="39"/>
    </row>
    <row r="69" spans="1:8" s="3" customFormat="1" x14ac:dyDescent="0.3">
      <c r="A69" s="24">
        <v>45700</v>
      </c>
      <c r="B69" s="43">
        <v>20996949</v>
      </c>
      <c r="C69" s="32">
        <f t="shared" si="1"/>
        <v>20296275.000000011</v>
      </c>
      <c r="D69" s="33">
        <f t="shared" si="2"/>
        <v>41293224.000000015</v>
      </c>
      <c r="E69" s="32">
        <v>0</v>
      </c>
      <c r="F69" s="32">
        <v>308416.3</v>
      </c>
      <c r="G69" s="37">
        <v>0</v>
      </c>
      <c r="H69" s="39"/>
    </row>
    <row r="70" spans="1:8" s="3" customFormat="1" x14ac:dyDescent="0.3">
      <c r="A70" s="46">
        <v>45701</v>
      </c>
      <c r="B70" s="43">
        <v>20996949</v>
      </c>
      <c r="C70" s="32">
        <f t="shared" si="1"/>
        <v>19987858.70000001</v>
      </c>
      <c r="D70" s="33">
        <f t="shared" si="2"/>
        <v>40984807.70000001</v>
      </c>
      <c r="E70" s="32">
        <v>0</v>
      </c>
      <c r="F70" s="32">
        <v>434199.1</v>
      </c>
      <c r="G70" s="37">
        <v>0</v>
      </c>
      <c r="H70" s="39"/>
    </row>
    <row r="71" spans="1:8" s="3" customFormat="1" x14ac:dyDescent="0.3">
      <c r="A71" s="46">
        <v>45702</v>
      </c>
      <c r="B71" s="43">
        <v>20996949</v>
      </c>
      <c r="C71" s="32">
        <f t="shared" si="1"/>
        <v>19553659.600000009</v>
      </c>
      <c r="D71" s="33">
        <f t="shared" si="2"/>
        <v>40550608.600000009</v>
      </c>
      <c r="E71" s="32">
        <v>0</v>
      </c>
      <c r="F71" s="32">
        <v>288225.90000000002</v>
      </c>
      <c r="G71" s="37">
        <v>0</v>
      </c>
      <c r="H71" s="39"/>
    </row>
    <row r="72" spans="1:8" s="3" customFormat="1" x14ac:dyDescent="0.3">
      <c r="A72" s="46">
        <v>45703</v>
      </c>
      <c r="B72" s="43">
        <v>20996949</v>
      </c>
      <c r="C72" s="32">
        <f t="shared" si="1"/>
        <v>19265433.70000001</v>
      </c>
      <c r="D72" s="33">
        <f t="shared" si="2"/>
        <v>40262382.70000001</v>
      </c>
      <c r="E72" s="32">
        <v>0</v>
      </c>
      <c r="F72" s="32">
        <v>359519.5</v>
      </c>
      <c r="G72" s="37">
        <v>0</v>
      </c>
      <c r="H72" s="39"/>
    </row>
    <row r="73" spans="1:8" s="3" customFormat="1" x14ac:dyDescent="0.3">
      <c r="A73" s="24">
        <v>45704</v>
      </c>
      <c r="B73" s="43">
        <v>20996949</v>
      </c>
      <c r="C73" s="32">
        <f t="shared" si="1"/>
        <v>18905914.20000001</v>
      </c>
      <c r="D73" s="33">
        <f t="shared" si="2"/>
        <v>39902863.20000001</v>
      </c>
      <c r="E73" s="32">
        <v>0</v>
      </c>
      <c r="F73" s="32">
        <v>117718.9</v>
      </c>
      <c r="G73" s="37">
        <v>0</v>
      </c>
      <c r="H73" s="39"/>
    </row>
    <row r="74" spans="1:8" s="3" customFormat="1" x14ac:dyDescent="0.3">
      <c r="A74" s="46">
        <v>45705</v>
      </c>
      <c r="B74" s="43">
        <v>20996949</v>
      </c>
      <c r="C74" s="32">
        <f t="shared" si="1"/>
        <v>18788195.300000012</v>
      </c>
      <c r="D74" s="33">
        <f t="shared" si="2"/>
        <v>39785144.300000012</v>
      </c>
      <c r="E74" s="32">
        <v>0</v>
      </c>
      <c r="F74" s="32">
        <v>39432.199999999997</v>
      </c>
      <c r="G74" s="37">
        <v>0</v>
      </c>
      <c r="H74" s="39"/>
    </row>
    <row r="75" spans="1:8" s="3" customFormat="1" x14ac:dyDescent="0.3">
      <c r="A75" s="46">
        <v>45706</v>
      </c>
      <c r="B75" s="43">
        <v>20996949</v>
      </c>
      <c r="C75" s="32">
        <f t="shared" si="1"/>
        <v>18748763.100000013</v>
      </c>
      <c r="D75" s="33">
        <f t="shared" si="2"/>
        <v>39745712.100000009</v>
      </c>
      <c r="E75" s="32">
        <v>0</v>
      </c>
      <c r="F75" s="32">
        <v>233441.6</v>
      </c>
      <c r="G75" s="37">
        <v>0</v>
      </c>
      <c r="H75" s="39"/>
    </row>
    <row r="76" spans="1:8" s="3" customFormat="1" x14ac:dyDescent="0.3">
      <c r="A76" s="46">
        <v>45707</v>
      </c>
      <c r="B76" s="43">
        <v>20996949</v>
      </c>
      <c r="C76" s="32">
        <f t="shared" si="1"/>
        <v>18515321.500000011</v>
      </c>
      <c r="D76" s="33">
        <f t="shared" si="2"/>
        <v>39512270.500000015</v>
      </c>
      <c r="E76" s="32">
        <v>0</v>
      </c>
      <c r="F76" s="32">
        <v>349547.6</v>
      </c>
      <c r="G76" s="37">
        <v>0</v>
      </c>
      <c r="H76" s="39"/>
    </row>
    <row r="77" spans="1:8" s="3" customFormat="1" x14ac:dyDescent="0.3">
      <c r="A77" s="24">
        <v>45708</v>
      </c>
      <c r="B77" s="43">
        <v>20996949</v>
      </c>
      <c r="C77" s="32">
        <f t="shared" si="1"/>
        <v>18165773.90000001</v>
      </c>
      <c r="D77" s="33">
        <f t="shared" si="2"/>
        <v>39162722.900000006</v>
      </c>
      <c r="E77" s="32">
        <v>0</v>
      </c>
      <c r="F77" s="32">
        <v>344269.8</v>
      </c>
      <c r="G77" s="37">
        <v>0</v>
      </c>
      <c r="H77" s="39"/>
    </row>
    <row r="78" spans="1:8" s="3" customFormat="1" x14ac:dyDescent="0.3">
      <c r="A78" s="46">
        <v>45709</v>
      </c>
      <c r="B78" s="43">
        <v>20996949</v>
      </c>
      <c r="C78" s="32">
        <f t="shared" si="1"/>
        <v>17821504.100000009</v>
      </c>
      <c r="D78" s="33">
        <f t="shared" si="2"/>
        <v>38818453.100000009</v>
      </c>
      <c r="E78" s="32">
        <v>0</v>
      </c>
      <c r="F78" s="32">
        <v>210925.5</v>
      </c>
      <c r="G78" s="37">
        <v>0</v>
      </c>
      <c r="H78" s="39"/>
    </row>
    <row r="79" spans="1:8" s="3" customFormat="1" x14ac:dyDescent="0.3">
      <c r="A79" s="46">
        <v>45710</v>
      </c>
      <c r="B79" s="43">
        <v>20996949</v>
      </c>
      <c r="C79" s="32">
        <f t="shared" si="1"/>
        <v>17610578.600000009</v>
      </c>
      <c r="D79" s="33">
        <f t="shared" si="2"/>
        <v>38607527.600000009</v>
      </c>
      <c r="E79" s="32">
        <v>0</v>
      </c>
      <c r="F79" s="32">
        <v>2.2000000000000002</v>
      </c>
      <c r="G79" s="37">
        <v>0</v>
      </c>
      <c r="H79" s="39"/>
    </row>
    <row r="80" spans="1:8" s="3" customFormat="1" x14ac:dyDescent="0.3">
      <c r="A80" s="46">
        <v>45711</v>
      </c>
      <c r="B80" s="43">
        <v>20996949</v>
      </c>
      <c r="C80" s="32">
        <f t="shared" si="1"/>
        <v>17610576.40000001</v>
      </c>
      <c r="D80" s="33">
        <f t="shared" si="2"/>
        <v>38607525.400000006</v>
      </c>
      <c r="E80" s="32">
        <v>98161.4</v>
      </c>
      <c r="F80" s="32">
        <v>10.8</v>
      </c>
      <c r="G80" s="37">
        <v>0</v>
      </c>
      <c r="H80" s="39"/>
    </row>
    <row r="81" spans="1:13" s="3" customFormat="1" x14ac:dyDescent="0.3">
      <c r="A81" s="24">
        <v>45712</v>
      </c>
      <c r="B81" s="43">
        <v>20996949</v>
      </c>
      <c r="C81" s="32">
        <f t="shared" si="1"/>
        <v>17708727.000000007</v>
      </c>
      <c r="D81" s="33">
        <f t="shared" si="2"/>
        <v>38705676.000000007</v>
      </c>
      <c r="E81" s="32">
        <v>61079.1</v>
      </c>
      <c r="F81" s="32">
        <v>4.5</v>
      </c>
      <c r="G81" s="37">
        <v>0</v>
      </c>
      <c r="H81" s="39"/>
    </row>
    <row r="82" spans="1:13" s="3" customFormat="1" x14ac:dyDescent="0.3">
      <c r="A82" s="46">
        <v>45713</v>
      </c>
      <c r="B82" s="43">
        <v>20996949</v>
      </c>
      <c r="C82" s="32">
        <f t="shared" si="1"/>
        <v>17769801.600000009</v>
      </c>
      <c r="D82" s="33">
        <f t="shared" si="2"/>
        <v>38766750.600000009</v>
      </c>
      <c r="E82" s="32">
        <v>107629.7</v>
      </c>
      <c r="F82" s="32">
        <v>8.1</v>
      </c>
      <c r="G82" s="37">
        <v>0</v>
      </c>
      <c r="H82" s="39"/>
      <c r="M82" s="56"/>
    </row>
    <row r="83" spans="1:13" s="3" customFormat="1" x14ac:dyDescent="0.3">
      <c r="A83" s="46">
        <v>45714</v>
      </c>
      <c r="B83" s="43">
        <v>20996949</v>
      </c>
      <c r="C83" s="32">
        <f t="shared" si="1"/>
        <v>17877423.200000007</v>
      </c>
      <c r="D83" s="33">
        <f t="shared" si="2"/>
        <v>38874372.200000003</v>
      </c>
      <c r="E83" s="32">
        <v>41739.599999999999</v>
      </c>
      <c r="F83" s="32">
        <v>22334.400000000001</v>
      </c>
      <c r="G83" s="37">
        <v>0</v>
      </c>
      <c r="H83" s="40"/>
    </row>
    <row r="84" spans="1:13" s="3" customFormat="1" ht="20.100000000000001" customHeight="1" x14ac:dyDescent="0.3">
      <c r="A84" s="46">
        <v>45715</v>
      </c>
      <c r="B84" s="43">
        <v>20996949</v>
      </c>
      <c r="C84" s="32">
        <f t="shared" si="1"/>
        <v>17896828.40000001</v>
      </c>
      <c r="D84" s="33">
        <f t="shared" si="2"/>
        <v>38893777.400000006</v>
      </c>
      <c r="E84" s="32">
        <v>0</v>
      </c>
      <c r="F84" s="32">
        <v>51324.5</v>
      </c>
      <c r="G84" s="37">
        <v>0</v>
      </c>
      <c r="H84" s="40"/>
    </row>
    <row r="85" spans="1:13" s="3" customFormat="1" x14ac:dyDescent="0.3">
      <c r="A85" s="24">
        <v>45716</v>
      </c>
      <c r="B85" s="43">
        <v>20996949</v>
      </c>
      <c r="C85" s="32">
        <f t="shared" si="1"/>
        <v>17845503.90000001</v>
      </c>
      <c r="D85" s="33">
        <f t="shared" si="2"/>
        <v>38842452.900000006</v>
      </c>
      <c r="E85" s="32">
        <v>42902.1</v>
      </c>
      <c r="F85" s="32">
        <v>4839.5</v>
      </c>
      <c r="G85" s="37">
        <v>0</v>
      </c>
      <c r="H85" s="40"/>
    </row>
    <row r="86" spans="1:13" s="3" customFormat="1" x14ac:dyDescent="0.3">
      <c r="A86" s="46">
        <v>45717</v>
      </c>
      <c r="B86" s="43">
        <v>20996949</v>
      </c>
      <c r="C86" s="32">
        <f>C85+E85-F85-G85</f>
        <v>17883566.500000011</v>
      </c>
      <c r="D86" s="33">
        <f t="shared" si="2"/>
        <v>38880515.500000015</v>
      </c>
      <c r="E86" s="32">
        <v>46132.5</v>
      </c>
      <c r="F86" s="32">
        <v>12040.6</v>
      </c>
      <c r="G86" s="37">
        <v>0</v>
      </c>
      <c r="H86" s="40"/>
      <c r="I86" s="57"/>
    </row>
    <row r="87" spans="1:13" s="3" customFormat="1" x14ac:dyDescent="0.3">
      <c r="A87" s="46">
        <v>45718</v>
      </c>
      <c r="B87" s="43">
        <v>20996949</v>
      </c>
      <c r="C87" s="32">
        <f>C86+E86-F86-G86</f>
        <v>17917658.40000001</v>
      </c>
      <c r="D87" s="33">
        <f t="shared" si="2"/>
        <v>38914607.400000006</v>
      </c>
      <c r="E87" s="54">
        <v>43093.4</v>
      </c>
      <c r="F87" s="32">
        <v>38.6</v>
      </c>
      <c r="G87" s="37">
        <v>0</v>
      </c>
      <c r="H87" s="39"/>
    </row>
    <row r="88" spans="1:13" s="3" customFormat="1" x14ac:dyDescent="0.3">
      <c r="A88" s="46">
        <v>45719</v>
      </c>
      <c r="B88" s="43">
        <v>20996949</v>
      </c>
      <c r="C88" s="32">
        <f t="shared" si="1"/>
        <v>17960713.200000007</v>
      </c>
      <c r="D88" s="33">
        <f t="shared" si="2"/>
        <v>38957662.200000003</v>
      </c>
      <c r="E88" s="55">
        <v>0</v>
      </c>
      <c r="F88" s="32">
        <v>117978.4</v>
      </c>
      <c r="G88" s="37">
        <v>0</v>
      </c>
      <c r="H88" s="39"/>
    </row>
    <row r="89" spans="1:13" s="3" customFormat="1" x14ac:dyDescent="0.3">
      <c r="A89" s="24">
        <v>45720</v>
      </c>
      <c r="B89" s="43">
        <v>20996949</v>
      </c>
      <c r="C89" s="32">
        <f t="shared" si="1"/>
        <v>17842734.800000008</v>
      </c>
      <c r="D89" s="33">
        <f t="shared" si="2"/>
        <v>38839683.800000012</v>
      </c>
      <c r="E89" s="32">
        <v>0</v>
      </c>
      <c r="F89" s="32">
        <v>118373.6</v>
      </c>
      <c r="G89" s="37">
        <v>0</v>
      </c>
      <c r="H89" s="39"/>
    </row>
    <row r="90" spans="1:13" s="3" customFormat="1" x14ac:dyDescent="0.3">
      <c r="A90" s="46">
        <v>45721</v>
      </c>
      <c r="B90" s="43">
        <v>20996949</v>
      </c>
      <c r="C90" s="32">
        <f t="shared" si="1"/>
        <v>17724361.200000007</v>
      </c>
      <c r="D90" s="33">
        <f t="shared" si="2"/>
        <v>38721310.200000003</v>
      </c>
      <c r="E90" s="32">
        <v>0</v>
      </c>
      <c r="F90" s="32">
        <v>274498.09999999998</v>
      </c>
      <c r="G90" s="37">
        <v>0</v>
      </c>
      <c r="H90" s="39"/>
    </row>
    <row r="91" spans="1:13" s="3" customFormat="1" x14ac:dyDescent="0.3">
      <c r="A91" s="46">
        <v>45722</v>
      </c>
      <c r="B91" s="43">
        <v>20996949</v>
      </c>
      <c r="C91" s="32">
        <f t="shared" si="1"/>
        <v>17449863.100000005</v>
      </c>
      <c r="D91" s="33">
        <f t="shared" si="2"/>
        <v>38446812.100000009</v>
      </c>
      <c r="E91" s="32">
        <v>0</v>
      </c>
      <c r="F91" s="32">
        <v>352908.4</v>
      </c>
      <c r="G91" s="37">
        <v>0</v>
      </c>
      <c r="H91" s="39"/>
    </row>
    <row r="92" spans="1:13" s="3" customFormat="1" x14ac:dyDescent="0.3">
      <c r="A92" s="46">
        <v>45723</v>
      </c>
      <c r="B92" s="43">
        <v>20996949</v>
      </c>
      <c r="C92" s="32">
        <f t="shared" si="1"/>
        <v>17096954.700000007</v>
      </c>
      <c r="D92" s="33">
        <f t="shared" si="2"/>
        <v>38093903.700000003</v>
      </c>
      <c r="E92" s="32">
        <v>5272.8</v>
      </c>
      <c r="F92" s="32">
        <v>205273.5</v>
      </c>
      <c r="G92" s="37">
        <v>0</v>
      </c>
      <c r="H92" s="39"/>
    </row>
    <row r="93" spans="1:13" s="3" customFormat="1" x14ac:dyDescent="0.3">
      <c r="A93" s="24">
        <v>45724</v>
      </c>
      <c r="B93" s="43">
        <v>20996949</v>
      </c>
      <c r="C93" s="32">
        <f t="shared" si="1"/>
        <v>16896954.000000007</v>
      </c>
      <c r="D93" s="33">
        <f t="shared" si="2"/>
        <v>37893903.000000007</v>
      </c>
      <c r="E93" s="32">
        <v>56897.3</v>
      </c>
      <c r="F93" s="32">
        <v>102557.7</v>
      </c>
      <c r="G93" s="37">
        <v>0</v>
      </c>
      <c r="H93" s="39"/>
    </row>
    <row r="94" spans="1:13" s="3" customFormat="1" x14ac:dyDescent="0.3">
      <c r="A94" s="46">
        <v>45725</v>
      </c>
      <c r="B94" s="43">
        <v>20996949</v>
      </c>
      <c r="C94" s="32">
        <f t="shared" ref="C94:C116" si="3">C93+E93-F93-G93</f>
        <v>16851293.600000009</v>
      </c>
      <c r="D94" s="33">
        <f t="shared" si="2"/>
        <v>37848242.600000009</v>
      </c>
      <c r="E94" s="32">
        <v>56142.3</v>
      </c>
      <c r="F94" s="32">
        <v>65.2</v>
      </c>
      <c r="G94" s="37">
        <v>0</v>
      </c>
      <c r="H94" s="39"/>
    </row>
    <row r="95" spans="1:13" s="3" customFormat="1" x14ac:dyDescent="0.3">
      <c r="A95" s="46">
        <v>45726</v>
      </c>
      <c r="B95" s="43">
        <v>20996949</v>
      </c>
      <c r="C95" s="32">
        <f t="shared" si="3"/>
        <v>16907370.70000001</v>
      </c>
      <c r="D95" s="33">
        <f t="shared" si="2"/>
        <v>37904319.70000001</v>
      </c>
      <c r="E95" s="32">
        <v>41180.1</v>
      </c>
      <c r="F95" s="32">
        <v>67.599999999999994</v>
      </c>
      <c r="G95" s="37">
        <v>0</v>
      </c>
      <c r="H95" s="39"/>
    </row>
    <row r="96" spans="1:13" s="3" customFormat="1" x14ac:dyDescent="0.3">
      <c r="A96" s="46">
        <v>45727</v>
      </c>
      <c r="B96" s="43">
        <v>20996949</v>
      </c>
      <c r="C96" s="32">
        <f t="shared" si="3"/>
        <v>16948483.20000001</v>
      </c>
      <c r="D96" s="33">
        <f t="shared" si="2"/>
        <v>37945432.20000001</v>
      </c>
      <c r="E96" s="32">
        <v>0.3</v>
      </c>
      <c r="F96" s="32">
        <v>1667.1</v>
      </c>
      <c r="G96" s="37">
        <v>0</v>
      </c>
      <c r="H96" s="39"/>
    </row>
    <row r="97" spans="1:8" s="3" customFormat="1" x14ac:dyDescent="0.3">
      <c r="A97" s="24">
        <v>45728</v>
      </c>
      <c r="B97" s="43">
        <v>20996949</v>
      </c>
      <c r="C97" s="32">
        <f t="shared" si="3"/>
        <v>16946816.40000001</v>
      </c>
      <c r="D97" s="33">
        <f t="shared" si="2"/>
        <v>37943765.400000006</v>
      </c>
      <c r="E97" s="32">
        <v>0</v>
      </c>
      <c r="F97" s="32">
        <v>140.80000000000001</v>
      </c>
      <c r="G97" s="37">
        <v>0</v>
      </c>
      <c r="H97" s="39"/>
    </row>
    <row r="98" spans="1:8" s="3" customFormat="1" x14ac:dyDescent="0.3">
      <c r="A98" s="46">
        <v>45729</v>
      </c>
      <c r="B98" s="43">
        <v>20996949</v>
      </c>
      <c r="C98" s="32">
        <f t="shared" si="3"/>
        <v>16946675.600000009</v>
      </c>
      <c r="D98" s="33">
        <f t="shared" si="2"/>
        <v>37943624.600000009</v>
      </c>
      <c r="E98" s="32">
        <v>0</v>
      </c>
      <c r="F98" s="32">
        <v>6.5</v>
      </c>
      <c r="G98" s="37">
        <v>0</v>
      </c>
      <c r="H98" s="39"/>
    </row>
    <row r="99" spans="1:8" s="3" customFormat="1" x14ac:dyDescent="0.3">
      <c r="A99" s="46">
        <v>45730</v>
      </c>
      <c r="B99" s="43">
        <v>20996949</v>
      </c>
      <c r="C99" s="32">
        <f t="shared" si="3"/>
        <v>16946669.100000009</v>
      </c>
      <c r="D99" s="33">
        <f t="shared" si="2"/>
        <v>37943618.100000009</v>
      </c>
      <c r="E99" s="32">
        <v>0</v>
      </c>
      <c r="F99" s="32">
        <v>14.1</v>
      </c>
      <c r="G99" s="37">
        <v>0</v>
      </c>
      <c r="H99" s="39"/>
    </row>
    <row r="100" spans="1:8" s="3" customFormat="1" x14ac:dyDescent="0.3">
      <c r="A100" s="46">
        <v>45731</v>
      </c>
      <c r="B100" s="43">
        <v>20996949</v>
      </c>
      <c r="C100" s="32">
        <f t="shared" si="3"/>
        <v>16946655.000000007</v>
      </c>
      <c r="D100" s="33">
        <f t="shared" si="2"/>
        <v>37943604.000000007</v>
      </c>
      <c r="E100" s="32">
        <v>0</v>
      </c>
      <c r="F100" s="32">
        <v>77.5</v>
      </c>
      <c r="G100" s="37">
        <v>0</v>
      </c>
      <c r="H100" s="39"/>
    </row>
    <row r="101" spans="1:8" s="3" customFormat="1" x14ac:dyDescent="0.3">
      <c r="A101" s="24">
        <v>45732</v>
      </c>
      <c r="B101" s="43">
        <v>20996949</v>
      </c>
      <c r="C101" s="32">
        <f t="shared" si="3"/>
        <v>16946577.500000007</v>
      </c>
      <c r="D101" s="33">
        <f t="shared" si="2"/>
        <v>37943526.500000007</v>
      </c>
      <c r="E101" s="32">
        <v>0</v>
      </c>
      <c r="F101" s="32">
        <v>0.1</v>
      </c>
      <c r="G101" s="37">
        <v>0</v>
      </c>
      <c r="H101" s="39"/>
    </row>
    <row r="102" spans="1:8" s="3" customFormat="1" x14ac:dyDescent="0.3">
      <c r="A102" s="46">
        <v>45733</v>
      </c>
      <c r="B102" s="43">
        <v>20996949</v>
      </c>
      <c r="C102" s="32">
        <f t="shared" si="3"/>
        <v>16946577.400000006</v>
      </c>
      <c r="D102" s="33">
        <f t="shared" si="2"/>
        <v>37943526.400000006</v>
      </c>
      <c r="E102" s="32">
        <v>0</v>
      </c>
      <c r="F102" s="32">
        <v>1336.3</v>
      </c>
      <c r="G102" s="37">
        <v>0</v>
      </c>
      <c r="H102" s="39"/>
    </row>
    <row r="103" spans="1:8" s="3" customFormat="1" x14ac:dyDescent="0.3">
      <c r="A103" s="46">
        <v>45734</v>
      </c>
      <c r="B103" s="43">
        <v>20996949</v>
      </c>
      <c r="C103" s="32">
        <f t="shared" si="3"/>
        <v>16945241.100000005</v>
      </c>
      <c r="D103" s="33">
        <f t="shared" ref="D103:D116" si="4">B103+C103</f>
        <v>37942190.100000009</v>
      </c>
      <c r="E103" s="32">
        <v>0</v>
      </c>
      <c r="F103" s="32">
        <v>3</v>
      </c>
      <c r="G103" s="37">
        <v>0</v>
      </c>
      <c r="H103" s="39"/>
    </row>
    <row r="104" spans="1:8" s="3" customFormat="1" x14ac:dyDescent="0.3">
      <c r="A104" s="46">
        <v>45735</v>
      </c>
      <c r="B104" s="43">
        <v>20996949</v>
      </c>
      <c r="C104" s="32">
        <f t="shared" si="3"/>
        <v>16945238.100000005</v>
      </c>
      <c r="D104" s="33">
        <f t="shared" si="4"/>
        <v>37942187.100000009</v>
      </c>
      <c r="E104" s="32">
        <v>0</v>
      </c>
      <c r="F104" s="32">
        <v>0.6</v>
      </c>
      <c r="G104" s="37">
        <v>0</v>
      </c>
      <c r="H104" s="39"/>
    </row>
    <row r="105" spans="1:8" s="3" customFormat="1" x14ac:dyDescent="0.3">
      <c r="A105" s="24">
        <v>45736</v>
      </c>
      <c r="B105" s="43">
        <v>20996949</v>
      </c>
      <c r="C105" s="32">
        <f t="shared" si="3"/>
        <v>16945237.500000004</v>
      </c>
      <c r="D105" s="33">
        <f t="shared" si="4"/>
        <v>37942186.5</v>
      </c>
      <c r="E105" s="32">
        <v>0</v>
      </c>
      <c r="F105" s="32">
        <v>0.9</v>
      </c>
      <c r="G105" s="37">
        <v>0</v>
      </c>
      <c r="H105" s="39"/>
    </row>
    <row r="106" spans="1:8" s="3" customFormat="1" x14ac:dyDescent="0.3">
      <c r="A106" s="46">
        <v>45737</v>
      </c>
      <c r="B106" s="43">
        <v>20996949</v>
      </c>
      <c r="C106" s="32">
        <f t="shared" si="3"/>
        <v>16945236.600000005</v>
      </c>
      <c r="D106" s="33">
        <f t="shared" si="4"/>
        <v>37942185.600000009</v>
      </c>
      <c r="E106" s="32">
        <v>0</v>
      </c>
      <c r="F106" s="32">
        <v>0.6</v>
      </c>
      <c r="G106" s="37">
        <v>0</v>
      </c>
      <c r="H106" s="39"/>
    </row>
    <row r="107" spans="1:8" s="3" customFormat="1" x14ac:dyDescent="0.3">
      <c r="A107" s="46">
        <v>45738</v>
      </c>
      <c r="B107" s="43">
        <v>20996949</v>
      </c>
      <c r="C107" s="32">
        <f t="shared" si="3"/>
        <v>16945236.000000004</v>
      </c>
      <c r="D107" s="33">
        <f t="shared" si="4"/>
        <v>37942185</v>
      </c>
      <c r="E107" s="32">
        <v>0</v>
      </c>
      <c r="F107" s="32">
        <v>0.4</v>
      </c>
      <c r="G107" s="37">
        <v>0</v>
      </c>
      <c r="H107" s="39"/>
    </row>
    <row r="108" spans="1:8" s="3" customFormat="1" x14ac:dyDescent="0.3">
      <c r="A108" s="46">
        <v>45739</v>
      </c>
      <c r="B108" s="43">
        <v>20996949</v>
      </c>
      <c r="C108" s="32">
        <f t="shared" si="3"/>
        <v>16945235.600000005</v>
      </c>
      <c r="D108" s="33">
        <f t="shared" si="4"/>
        <v>37942184.600000009</v>
      </c>
      <c r="E108" s="32">
        <v>0</v>
      </c>
      <c r="F108" s="32">
        <v>0.4</v>
      </c>
      <c r="G108" s="37">
        <v>0</v>
      </c>
      <c r="H108" s="39"/>
    </row>
    <row r="109" spans="1:8" s="3" customFormat="1" x14ac:dyDescent="0.3">
      <c r="A109" s="24">
        <v>45740</v>
      </c>
      <c r="B109" s="43">
        <v>20996949</v>
      </c>
      <c r="C109" s="32">
        <f t="shared" si="3"/>
        <v>16945235.200000007</v>
      </c>
      <c r="D109" s="33">
        <f t="shared" si="4"/>
        <v>37942184.200000003</v>
      </c>
      <c r="E109" s="32">
        <v>0</v>
      </c>
      <c r="F109" s="32">
        <v>0.8</v>
      </c>
      <c r="G109" s="37">
        <v>0</v>
      </c>
      <c r="H109" s="39"/>
    </row>
    <row r="110" spans="1:8" s="3" customFormat="1" x14ac:dyDescent="0.3">
      <c r="A110" s="46">
        <v>45741</v>
      </c>
      <c r="B110" s="43">
        <v>20996949</v>
      </c>
      <c r="C110" s="32">
        <f t="shared" si="3"/>
        <v>16945234.400000006</v>
      </c>
      <c r="D110" s="33">
        <f t="shared" si="4"/>
        <v>37942183.400000006</v>
      </c>
      <c r="E110" s="32">
        <v>60.2</v>
      </c>
      <c r="F110" s="32">
        <v>2.9</v>
      </c>
      <c r="G110" s="37">
        <v>0</v>
      </c>
      <c r="H110" s="39"/>
    </row>
    <row r="111" spans="1:8" s="3" customFormat="1" x14ac:dyDescent="0.3">
      <c r="A111" s="46">
        <v>45742</v>
      </c>
      <c r="B111" s="43">
        <v>20996949</v>
      </c>
      <c r="C111" s="32">
        <f t="shared" si="3"/>
        <v>16945291.700000007</v>
      </c>
      <c r="D111" s="33">
        <f t="shared" si="4"/>
        <v>37942240.700000003</v>
      </c>
      <c r="E111" s="32">
        <v>23.1</v>
      </c>
      <c r="F111" s="32">
        <v>0.1</v>
      </c>
      <c r="G111" s="37">
        <v>0</v>
      </c>
      <c r="H111" s="39"/>
    </row>
    <row r="112" spans="1:8" s="3" customFormat="1" x14ac:dyDescent="0.3">
      <c r="A112" s="46">
        <v>45743</v>
      </c>
      <c r="B112" s="43">
        <v>20996949</v>
      </c>
      <c r="C112" s="32">
        <f t="shared" si="3"/>
        <v>16945314.700000007</v>
      </c>
      <c r="D112" s="33">
        <f t="shared" si="4"/>
        <v>37942263.700000003</v>
      </c>
      <c r="E112" s="32">
        <v>136528.9</v>
      </c>
      <c r="F112" s="32">
        <v>3.8</v>
      </c>
      <c r="G112" s="37">
        <v>0</v>
      </c>
      <c r="H112" s="39"/>
    </row>
    <row r="113" spans="1:8" s="3" customFormat="1" x14ac:dyDescent="0.3">
      <c r="A113" s="24">
        <v>45744</v>
      </c>
      <c r="B113" s="43">
        <v>20996949</v>
      </c>
      <c r="C113" s="32">
        <f t="shared" si="3"/>
        <v>17081839.800000004</v>
      </c>
      <c r="D113" s="33">
        <f t="shared" si="4"/>
        <v>38078788.800000004</v>
      </c>
      <c r="E113" s="32">
        <v>183414.5</v>
      </c>
      <c r="F113" s="32">
        <v>5.0999999999999996</v>
      </c>
      <c r="G113" s="37">
        <v>0</v>
      </c>
      <c r="H113" s="39"/>
    </row>
    <row r="114" spans="1:8" s="3" customFormat="1" x14ac:dyDescent="0.3">
      <c r="A114" s="46">
        <v>45745</v>
      </c>
      <c r="B114" s="43">
        <v>20996949</v>
      </c>
      <c r="C114" s="32">
        <f t="shared" si="3"/>
        <v>17265249.200000003</v>
      </c>
      <c r="D114" s="33">
        <f t="shared" si="4"/>
        <v>38262198.200000003</v>
      </c>
      <c r="E114" s="32">
        <v>66760.899999999994</v>
      </c>
      <c r="F114" s="32">
        <v>33.5</v>
      </c>
      <c r="G114" s="37">
        <v>0</v>
      </c>
      <c r="H114" s="40"/>
    </row>
    <row r="115" spans="1:8" s="3" customFormat="1" x14ac:dyDescent="0.3">
      <c r="A115" s="46">
        <v>45746</v>
      </c>
      <c r="B115" s="43">
        <v>20996949</v>
      </c>
      <c r="C115" s="32">
        <f t="shared" si="3"/>
        <v>17331976.600000001</v>
      </c>
      <c r="D115" s="33">
        <f t="shared" si="4"/>
        <v>38328925.600000001</v>
      </c>
      <c r="E115" s="32">
        <v>85927.2</v>
      </c>
      <c r="F115" s="32">
        <v>14.2</v>
      </c>
      <c r="G115" s="37">
        <v>0</v>
      </c>
      <c r="H115" s="40"/>
    </row>
    <row r="116" spans="1:8" s="3" customFormat="1" x14ac:dyDescent="0.3">
      <c r="A116" s="46">
        <v>45747</v>
      </c>
      <c r="B116" s="43">
        <v>20996949</v>
      </c>
      <c r="C116" s="32">
        <f t="shared" si="3"/>
        <v>17417889.600000001</v>
      </c>
      <c r="D116" s="33">
        <f t="shared" si="4"/>
        <v>38414838.600000001</v>
      </c>
      <c r="E116" s="32">
        <v>56687.1</v>
      </c>
      <c r="F116" s="32">
        <v>4.2</v>
      </c>
      <c r="G116" s="37">
        <v>69.900000000000006</v>
      </c>
      <c r="H116" s="40" t="s">
        <v>58</v>
      </c>
    </row>
    <row r="117" spans="1:8" s="3" customFormat="1" x14ac:dyDescent="0.3">
      <c r="A117" s="24">
        <v>45748</v>
      </c>
      <c r="B117" s="43">
        <v>20996949</v>
      </c>
      <c r="C117" s="32">
        <f t="shared" ref="C117" si="5">C116+E116-F116-G116</f>
        <v>17474502.600000005</v>
      </c>
      <c r="D117" s="33">
        <f t="shared" ref="D117" si="6">B117+C117</f>
        <v>38471451.600000009</v>
      </c>
      <c r="E117" s="32"/>
      <c r="F117" s="32"/>
      <c r="G117" s="37">
        <v>0</v>
      </c>
      <c r="H117" s="40"/>
    </row>
    <row r="118" spans="1:8" s="3" customFormat="1" x14ac:dyDescent="0.3">
      <c r="D118"/>
      <c r="G118" s="41"/>
      <c r="H118" s="42"/>
    </row>
    <row r="119" spans="1:8" s="3" customFormat="1" x14ac:dyDescent="0.3">
      <c r="D119"/>
      <c r="G119" s="41"/>
      <c r="H119" s="42"/>
    </row>
    <row r="120" spans="1:8" s="3" customFormat="1" x14ac:dyDescent="0.3">
      <c r="D120"/>
      <c r="G120" s="41"/>
      <c r="H120" s="42"/>
    </row>
    <row r="121" spans="1:8" s="3" customFormat="1" x14ac:dyDescent="0.3">
      <c r="D121"/>
      <c r="G121" s="41"/>
      <c r="H121" s="42"/>
    </row>
    <row r="122" spans="1:8" s="3" customFormat="1" x14ac:dyDescent="0.3">
      <c r="D122"/>
      <c r="G122" s="41"/>
      <c r="H122" s="42"/>
    </row>
    <row r="123" spans="1:8" s="3" customFormat="1" x14ac:dyDescent="0.3">
      <c r="D123"/>
      <c r="G123" s="41"/>
      <c r="H123" s="42"/>
    </row>
    <row r="124" spans="1:8" s="3" customFormat="1" x14ac:dyDescent="0.3">
      <c r="D124"/>
      <c r="G124" s="41"/>
      <c r="H124" s="42"/>
    </row>
    <row r="125" spans="1:8" s="3" customFormat="1" x14ac:dyDescent="0.3">
      <c r="D125"/>
      <c r="G125" s="41"/>
      <c r="H125" s="42"/>
    </row>
    <row r="126" spans="1:8" s="3" customFormat="1" x14ac:dyDescent="0.3">
      <c r="D126"/>
      <c r="G126" s="41"/>
      <c r="H126" s="42"/>
    </row>
    <row r="127" spans="1:8" s="3" customFormat="1" x14ac:dyDescent="0.3">
      <c r="D127"/>
      <c r="G127" s="41"/>
      <c r="H127" s="42"/>
    </row>
    <row r="128" spans="1:8" s="3" customFormat="1" x14ac:dyDescent="0.3">
      <c r="D128"/>
      <c r="G128" s="41"/>
      <c r="H128" s="42"/>
    </row>
    <row r="129" spans="4:8" s="3" customFormat="1" x14ac:dyDescent="0.3">
      <c r="D129"/>
      <c r="G129" s="41"/>
      <c r="H129" s="42"/>
    </row>
    <row r="130" spans="4:8" s="3" customFormat="1" x14ac:dyDescent="0.3">
      <c r="D130"/>
      <c r="G130" s="41"/>
      <c r="H130" s="42"/>
    </row>
    <row r="131" spans="4:8" s="3" customFormat="1" x14ac:dyDescent="0.3">
      <c r="D131"/>
      <c r="G131" s="41"/>
      <c r="H131" s="42"/>
    </row>
    <row r="132" spans="4:8" s="3" customFormat="1" x14ac:dyDescent="0.3">
      <c r="D132"/>
      <c r="G132" s="41"/>
      <c r="H132" s="42"/>
    </row>
    <row r="133" spans="4:8" s="3" customFormat="1" x14ac:dyDescent="0.3">
      <c r="D133"/>
      <c r="G133" s="41"/>
      <c r="H133" s="42"/>
    </row>
    <row r="134" spans="4:8" s="3" customFormat="1" x14ac:dyDescent="0.3">
      <c r="D134"/>
      <c r="G134" s="41"/>
      <c r="H134" s="42"/>
    </row>
    <row r="135" spans="4:8" s="3" customFormat="1" x14ac:dyDescent="0.3">
      <c r="D135"/>
      <c r="G135" s="41"/>
      <c r="H135" s="42"/>
    </row>
    <row r="136" spans="4:8" s="3" customFormat="1" x14ac:dyDescent="0.3">
      <c r="D136"/>
      <c r="G136" s="41"/>
      <c r="H136" s="42"/>
    </row>
    <row r="137" spans="4:8" s="3" customFormat="1" x14ac:dyDescent="0.3">
      <c r="D137"/>
      <c r="G137" s="41"/>
      <c r="H137" s="42"/>
    </row>
    <row r="138" spans="4:8" s="3" customFormat="1" x14ac:dyDescent="0.3">
      <c r="D138"/>
      <c r="G138" s="41"/>
      <c r="H138" s="42"/>
    </row>
    <row r="139" spans="4:8" s="3" customFormat="1" x14ac:dyDescent="0.3">
      <c r="D139"/>
      <c r="G139" s="41"/>
      <c r="H139" s="42"/>
    </row>
    <row r="140" spans="4:8" s="3" customFormat="1" x14ac:dyDescent="0.3">
      <c r="D140"/>
      <c r="G140" s="41"/>
      <c r="H140" s="42"/>
    </row>
    <row r="141" spans="4:8" s="3" customFormat="1" x14ac:dyDescent="0.3">
      <c r="D141"/>
      <c r="G141" s="41"/>
      <c r="H141" s="42"/>
    </row>
    <row r="142" spans="4:8" s="3" customFormat="1" x14ac:dyDescent="0.3">
      <c r="D142"/>
      <c r="G142" s="41"/>
      <c r="H142" s="42"/>
    </row>
    <row r="143" spans="4:8" s="3" customFormat="1" x14ac:dyDescent="0.3">
      <c r="D143"/>
      <c r="G143" s="41"/>
      <c r="H143" s="42"/>
    </row>
    <row r="144" spans="4:8" s="3" customFormat="1" x14ac:dyDescent="0.3">
      <c r="D144"/>
      <c r="G144" s="41"/>
      <c r="H144" s="42"/>
    </row>
    <row r="145" spans="4:8" s="3" customFormat="1" x14ac:dyDescent="0.3">
      <c r="D145"/>
      <c r="G145" s="41"/>
      <c r="H145" s="42"/>
    </row>
    <row r="146" spans="4:8" s="3" customFormat="1" x14ac:dyDescent="0.3">
      <c r="D146"/>
      <c r="G146" s="41"/>
      <c r="H146" s="42"/>
    </row>
    <row r="147" spans="4:8" s="3" customFormat="1" x14ac:dyDescent="0.3">
      <c r="D147"/>
      <c r="G147" s="41"/>
      <c r="H147" s="42"/>
    </row>
    <row r="148" spans="4:8" s="3" customFormat="1" x14ac:dyDescent="0.3">
      <c r="D148"/>
      <c r="G148" s="41"/>
      <c r="H148" s="42"/>
    </row>
    <row r="149" spans="4:8" s="3" customFormat="1" x14ac:dyDescent="0.3">
      <c r="D149"/>
      <c r="G149" s="41"/>
      <c r="H149" s="42"/>
    </row>
    <row r="150" spans="4:8" s="3" customFormat="1" x14ac:dyDescent="0.3">
      <c r="D150"/>
      <c r="G150" s="41"/>
      <c r="H150" s="42"/>
    </row>
    <row r="151" spans="4:8" s="3" customFormat="1" x14ac:dyDescent="0.3">
      <c r="D151"/>
      <c r="G151" s="41"/>
      <c r="H151" s="42"/>
    </row>
    <row r="152" spans="4:8" s="3" customFormat="1" x14ac:dyDescent="0.3">
      <c r="D152"/>
      <c r="G152" s="41"/>
      <c r="H152" s="42"/>
    </row>
    <row r="153" spans="4:8" s="3" customFormat="1" x14ac:dyDescent="0.3">
      <c r="D153"/>
      <c r="G153" s="41"/>
      <c r="H153" s="42"/>
    </row>
    <row r="154" spans="4:8" s="3" customFormat="1" x14ac:dyDescent="0.3">
      <c r="D154"/>
      <c r="G154" s="41"/>
      <c r="H154" s="42"/>
    </row>
    <row r="155" spans="4:8" s="3" customFormat="1" x14ac:dyDescent="0.3">
      <c r="D155"/>
      <c r="G155" s="41"/>
      <c r="H155" s="42"/>
    </row>
    <row r="156" spans="4:8" s="3" customFormat="1" x14ac:dyDescent="0.3">
      <c r="D156"/>
      <c r="G156" s="41"/>
      <c r="H156" s="42"/>
    </row>
    <row r="157" spans="4:8" s="3" customFormat="1" x14ac:dyDescent="0.3">
      <c r="D157"/>
      <c r="G157" s="41"/>
      <c r="H157" s="42"/>
    </row>
    <row r="158" spans="4:8" s="3" customFormat="1" x14ac:dyDescent="0.3">
      <c r="D158"/>
      <c r="G158" s="41"/>
      <c r="H158" s="42"/>
    </row>
    <row r="159" spans="4:8" s="3" customFormat="1" x14ac:dyDescent="0.3">
      <c r="D159"/>
      <c r="G159" s="41"/>
      <c r="H159" s="42"/>
    </row>
    <row r="160" spans="4:8" s="3" customFormat="1" x14ac:dyDescent="0.3">
      <c r="D160"/>
      <c r="G160" s="41"/>
      <c r="H160" s="42"/>
    </row>
    <row r="161" spans="4:8" s="3" customFormat="1" x14ac:dyDescent="0.3">
      <c r="D161"/>
      <c r="G161" s="41"/>
      <c r="H161" s="42"/>
    </row>
    <row r="162" spans="4:8" s="3" customFormat="1" x14ac:dyDescent="0.3">
      <c r="D162"/>
      <c r="G162" s="41"/>
      <c r="H162" s="42"/>
    </row>
    <row r="163" spans="4:8" s="3" customFormat="1" x14ac:dyDescent="0.3">
      <c r="D163"/>
      <c r="G163" s="41"/>
      <c r="H163" s="42"/>
    </row>
    <row r="164" spans="4:8" s="3" customFormat="1" x14ac:dyDescent="0.3">
      <c r="D164"/>
      <c r="G164" s="41"/>
      <c r="H164" s="42"/>
    </row>
    <row r="165" spans="4:8" s="3" customFormat="1" x14ac:dyDescent="0.3">
      <c r="D165"/>
      <c r="G165" s="41"/>
      <c r="H165" s="42"/>
    </row>
    <row r="166" spans="4:8" s="3" customFormat="1" x14ac:dyDescent="0.3">
      <c r="D166"/>
      <c r="G166" s="41"/>
      <c r="H166" s="42"/>
    </row>
    <row r="167" spans="4:8" s="3" customFormat="1" x14ac:dyDescent="0.3">
      <c r="D167"/>
      <c r="G167" s="41"/>
      <c r="H167" s="42"/>
    </row>
    <row r="168" spans="4:8" s="3" customFormat="1" x14ac:dyDescent="0.3">
      <c r="D168"/>
      <c r="G168" s="41"/>
      <c r="H168" s="42"/>
    </row>
    <row r="169" spans="4:8" s="3" customFormat="1" x14ac:dyDescent="0.3">
      <c r="D169"/>
      <c r="G169" s="41"/>
      <c r="H169" s="42"/>
    </row>
    <row r="170" spans="4:8" s="3" customFormat="1" x14ac:dyDescent="0.3">
      <c r="D170"/>
      <c r="G170" s="41"/>
      <c r="H170" s="42"/>
    </row>
    <row r="171" spans="4:8" s="3" customFormat="1" x14ac:dyDescent="0.3">
      <c r="D171"/>
      <c r="G171" s="41"/>
      <c r="H171" s="42"/>
    </row>
    <row r="172" spans="4:8" s="3" customFormat="1" x14ac:dyDescent="0.3">
      <c r="D172"/>
      <c r="G172" s="41"/>
      <c r="H172" s="42"/>
    </row>
    <row r="173" spans="4:8" s="3" customFormat="1" x14ac:dyDescent="0.3">
      <c r="D173"/>
      <c r="G173" s="41"/>
      <c r="H173" s="42"/>
    </row>
    <row r="174" spans="4:8" s="3" customFormat="1" x14ac:dyDescent="0.3">
      <c r="D174"/>
      <c r="G174" s="41"/>
      <c r="H174" s="42"/>
    </row>
    <row r="175" spans="4:8" s="3" customFormat="1" x14ac:dyDescent="0.3">
      <c r="D175"/>
      <c r="G175" s="41"/>
      <c r="H175" s="42"/>
    </row>
    <row r="176" spans="4:8" s="3" customFormat="1" x14ac:dyDescent="0.3">
      <c r="D176"/>
      <c r="G176" s="41"/>
      <c r="H176" s="42"/>
    </row>
    <row r="177" spans="4:8" s="3" customFormat="1" x14ac:dyDescent="0.3">
      <c r="D177"/>
      <c r="G177" s="41"/>
      <c r="H177" s="42"/>
    </row>
    <row r="178" spans="4:8" s="3" customFormat="1" x14ac:dyDescent="0.3">
      <c r="D178"/>
      <c r="G178" s="41"/>
      <c r="H178" s="42"/>
    </row>
    <row r="179" spans="4:8" s="3" customFormat="1" x14ac:dyDescent="0.3">
      <c r="D179"/>
      <c r="G179" s="41"/>
      <c r="H179" s="42"/>
    </row>
    <row r="180" spans="4:8" s="3" customFormat="1" x14ac:dyDescent="0.3">
      <c r="D180"/>
      <c r="G180" s="41"/>
      <c r="H180" s="42"/>
    </row>
    <row r="181" spans="4:8" s="3" customFormat="1" x14ac:dyDescent="0.3">
      <c r="D181"/>
      <c r="G181" s="41"/>
      <c r="H181" s="42"/>
    </row>
    <row r="182" spans="4:8" s="3" customFormat="1" x14ac:dyDescent="0.3">
      <c r="D182"/>
      <c r="G182" s="41"/>
      <c r="H182" s="42"/>
    </row>
    <row r="183" spans="4:8" s="3" customFormat="1" x14ac:dyDescent="0.3">
      <c r="D183"/>
      <c r="G183" s="41"/>
      <c r="H183" s="42"/>
    </row>
    <row r="184" spans="4:8" s="3" customFormat="1" x14ac:dyDescent="0.3">
      <c r="D184"/>
      <c r="G184" s="41"/>
      <c r="H184" s="42"/>
    </row>
    <row r="185" spans="4:8" s="3" customFormat="1" x14ac:dyDescent="0.3">
      <c r="D185"/>
      <c r="G185" s="41"/>
      <c r="H185" s="42"/>
    </row>
    <row r="186" spans="4:8" s="3" customFormat="1" x14ac:dyDescent="0.3">
      <c r="D186"/>
      <c r="G186" s="41"/>
      <c r="H186" s="42"/>
    </row>
    <row r="187" spans="4:8" s="3" customFormat="1" x14ac:dyDescent="0.3">
      <c r="D187"/>
      <c r="G187" s="41"/>
      <c r="H187" s="42"/>
    </row>
    <row r="188" spans="4:8" s="3" customFormat="1" x14ac:dyDescent="0.3">
      <c r="D188"/>
      <c r="G188" s="41"/>
      <c r="H188" s="42"/>
    </row>
    <row r="189" spans="4:8" s="3" customFormat="1" x14ac:dyDescent="0.3">
      <c r="D189"/>
      <c r="G189" s="41"/>
      <c r="H189" s="42"/>
    </row>
    <row r="190" spans="4:8" s="3" customFormat="1" x14ac:dyDescent="0.3">
      <c r="D190"/>
      <c r="G190" s="41"/>
      <c r="H190" s="42"/>
    </row>
    <row r="191" spans="4:8" s="3" customFormat="1" x14ac:dyDescent="0.3">
      <c r="D191"/>
      <c r="G191" s="41"/>
      <c r="H191" s="42"/>
    </row>
    <row r="192" spans="4:8" s="3" customFormat="1" x14ac:dyDescent="0.3">
      <c r="D192"/>
      <c r="G192" s="41"/>
      <c r="H192" s="42"/>
    </row>
    <row r="193" spans="4:8" s="3" customFormat="1" x14ac:dyDescent="0.3">
      <c r="D193"/>
      <c r="G193" s="41"/>
      <c r="H193" s="42"/>
    </row>
    <row r="194" spans="4:8" s="3" customFormat="1" x14ac:dyDescent="0.3">
      <c r="D194"/>
      <c r="G194" s="41"/>
      <c r="H194" s="42"/>
    </row>
    <row r="195" spans="4:8" s="3" customFormat="1" x14ac:dyDescent="0.3">
      <c r="D195"/>
      <c r="G195" s="41"/>
      <c r="H195" s="42"/>
    </row>
    <row r="196" spans="4:8" s="3" customFormat="1" x14ac:dyDescent="0.3">
      <c r="D196"/>
      <c r="G196" s="41"/>
      <c r="H196" s="42"/>
    </row>
    <row r="197" spans="4:8" s="3" customFormat="1" x14ac:dyDescent="0.3">
      <c r="D197"/>
      <c r="G197" s="41"/>
      <c r="H197" s="42"/>
    </row>
    <row r="198" spans="4:8" s="3" customFormat="1" x14ac:dyDescent="0.3">
      <c r="D198"/>
      <c r="G198" s="41"/>
      <c r="H198" s="42"/>
    </row>
    <row r="199" spans="4:8" s="3" customFormat="1" x14ac:dyDescent="0.3">
      <c r="D199"/>
      <c r="G199" s="41"/>
      <c r="H199" s="42"/>
    </row>
    <row r="200" spans="4:8" s="3" customFormat="1" x14ac:dyDescent="0.3">
      <c r="D200"/>
      <c r="G200" s="41"/>
      <c r="H200" s="42"/>
    </row>
    <row r="201" spans="4:8" s="3" customFormat="1" x14ac:dyDescent="0.3">
      <c r="D201"/>
      <c r="G201" s="41"/>
      <c r="H201" s="42"/>
    </row>
    <row r="202" spans="4:8" s="3" customFormat="1" x14ac:dyDescent="0.3">
      <c r="D202"/>
      <c r="G202" s="41"/>
      <c r="H202" s="42"/>
    </row>
    <row r="203" spans="4:8" s="3" customFormat="1" x14ac:dyDescent="0.3">
      <c r="D203"/>
      <c r="G203" s="41"/>
      <c r="H203" s="42"/>
    </row>
    <row r="204" spans="4:8" s="3" customFormat="1" x14ac:dyDescent="0.3">
      <c r="D204"/>
      <c r="G204" s="41"/>
      <c r="H204" s="42"/>
    </row>
    <row r="205" spans="4:8" s="3" customFormat="1" x14ac:dyDescent="0.3">
      <c r="D205"/>
      <c r="G205" s="41"/>
      <c r="H205" s="42"/>
    </row>
    <row r="206" spans="4:8" s="3" customFormat="1" x14ac:dyDescent="0.3">
      <c r="D206"/>
      <c r="G206" s="41"/>
      <c r="H206" s="42"/>
    </row>
    <row r="207" spans="4:8" s="3" customFormat="1" x14ac:dyDescent="0.3">
      <c r="D207"/>
      <c r="G207" s="41"/>
      <c r="H207" s="42"/>
    </row>
    <row r="208" spans="4:8" s="3" customFormat="1" x14ac:dyDescent="0.3">
      <c r="D208"/>
      <c r="G208" s="41"/>
      <c r="H208" s="42"/>
    </row>
    <row r="209" spans="4:8" s="3" customFormat="1" x14ac:dyDescent="0.3">
      <c r="D209"/>
      <c r="G209" s="41"/>
      <c r="H209" s="42"/>
    </row>
    <row r="210" spans="4:8" s="3" customFormat="1" x14ac:dyDescent="0.3">
      <c r="D210"/>
      <c r="G210" s="41"/>
      <c r="H210" s="42"/>
    </row>
    <row r="211" spans="4:8" s="3" customFormat="1" x14ac:dyDescent="0.3">
      <c r="D211"/>
      <c r="G211" s="41"/>
      <c r="H211" s="42"/>
    </row>
    <row r="212" spans="4:8" s="3" customFormat="1" x14ac:dyDescent="0.3">
      <c r="D212"/>
      <c r="G212" s="41"/>
      <c r="H212" s="42"/>
    </row>
    <row r="213" spans="4:8" s="3" customFormat="1" x14ac:dyDescent="0.3">
      <c r="D213"/>
      <c r="G213" s="41"/>
      <c r="H213" s="42"/>
    </row>
    <row r="214" spans="4:8" s="3" customFormat="1" x14ac:dyDescent="0.3">
      <c r="D214"/>
      <c r="G214" s="41"/>
      <c r="H214" s="42"/>
    </row>
    <row r="215" spans="4:8" s="3" customFormat="1" x14ac:dyDescent="0.3">
      <c r="D215"/>
      <c r="G215" s="41"/>
      <c r="H215" s="42"/>
    </row>
    <row r="216" spans="4:8" s="3" customFormat="1" x14ac:dyDescent="0.3">
      <c r="D216"/>
      <c r="G216" s="41"/>
      <c r="H216" s="42"/>
    </row>
    <row r="217" spans="4:8" s="3" customFormat="1" x14ac:dyDescent="0.3">
      <c r="D217"/>
      <c r="G217" s="41"/>
      <c r="H217" s="42"/>
    </row>
    <row r="218" spans="4:8" s="3" customFormat="1" x14ac:dyDescent="0.3">
      <c r="D218"/>
      <c r="G218" s="41"/>
      <c r="H218" s="42"/>
    </row>
    <row r="219" spans="4:8" s="3" customFormat="1" x14ac:dyDescent="0.3">
      <c r="D219"/>
      <c r="G219" s="41"/>
      <c r="H219" s="42"/>
    </row>
    <row r="220" spans="4:8" s="3" customFormat="1" x14ac:dyDescent="0.3">
      <c r="D220"/>
      <c r="G220" s="41"/>
      <c r="H220" s="42"/>
    </row>
    <row r="221" spans="4:8" s="3" customFormat="1" x14ac:dyDescent="0.3">
      <c r="D221"/>
      <c r="G221" s="41"/>
      <c r="H221" s="42"/>
    </row>
    <row r="222" spans="4:8" s="3" customFormat="1" x14ac:dyDescent="0.3">
      <c r="D222"/>
      <c r="G222" s="41"/>
      <c r="H222" s="42"/>
    </row>
    <row r="223" spans="4:8" s="3" customFormat="1" x14ac:dyDescent="0.3">
      <c r="D223"/>
      <c r="G223" s="41"/>
      <c r="H223" s="42"/>
    </row>
    <row r="224" spans="4:8" s="3" customFormat="1" x14ac:dyDescent="0.3">
      <c r="D224"/>
      <c r="G224" s="41"/>
      <c r="H224" s="42"/>
    </row>
    <row r="225" spans="4:8" s="3" customFormat="1" x14ac:dyDescent="0.3">
      <c r="D225"/>
      <c r="G225" s="41"/>
      <c r="H225" s="42"/>
    </row>
    <row r="226" spans="4:8" s="3" customFormat="1" x14ac:dyDescent="0.3">
      <c r="D226"/>
      <c r="G226" s="41"/>
      <c r="H226" s="42"/>
    </row>
    <row r="227" spans="4:8" s="3" customFormat="1" x14ac:dyDescent="0.3">
      <c r="D227"/>
      <c r="G227" s="41"/>
      <c r="H227" s="42"/>
    </row>
    <row r="228" spans="4:8" s="3" customFormat="1" x14ac:dyDescent="0.3">
      <c r="D228"/>
      <c r="G228" s="41"/>
      <c r="H228" s="42"/>
    </row>
    <row r="229" spans="4:8" s="3" customFormat="1" x14ac:dyDescent="0.3">
      <c r="D229"/>
      <c r="G229" s="41"/>
      <c r="H229" s="42"/>
    </row>
    <row r="230" spans="4:8" s="3" customFormat="1" x14ac:dyDescent="0.3">
      <c r="D230"/>
      <c r="G230" s="41"/>
      <c r="H230" s="42"/>
    </row>
    <row r="231" spans="4:8" s="3" customFormat="1" x14ac:dyDescent="0.3">
      <c r="D231"/>
      <c r="G231" s="41"/>
      <c r="H231" s="42"/>
    </row>
    <row r="232" spans="4:8" s="3" customFormat="1" x14ac:dyDescent="0.3">
      <c r="D232"/>
      <c r="G232" s="41"/>
      <c r="H232" s="42"/>
    </row>
    <row r="233" spans="4:8" s="3" customFormat="1" x14ac:dyDescent="0.3">
      <c r="D233"/>
      <c r="G233" s="41"/>
      <c r="H233" s="42"/>
    </row>
    <row r="234" spans="4:8" s="3" customFormat="1" x14ac:dyDescent="0.3">
      <c r="D234"/>
      <c r="G234" s="41"/>
      <c r="H234" s="42"/>
    </row>
    <row r="235" spans="4:8" s="3" customFormat="1" x14ac:dyDescent="0.3">
      <c r="D235"/>
      <c r="G235" s="41"/>
      <c r="H235" s="42"/>
    </row>
    <row r="236" spans="4:8" s="3" customFormat="1" x14ac:dyDescent="0.3">
      <c r="D236"/>
      <c r="G236" s="41"/>
      <c r="H236" s="42"/>
    </row>
    <row r="237" spans="4:8" s="3" customFormat="1" x14ac:dyDescent="0.3">
      <c r="D237"/>
      <c r="G237" s="41"/>
      <c r="H237" s="42"/>
    </row>
    <row r="238" spans="4:8" s="3" customFormat="1" x14ac:dyDescent="0.3">
      <c r="D238"/>
      <c r="G238" s="41"/>
      <c r="H238" s="42"/>
    </row>
    <row r="239" spans="4:8" s="3" customFormat="1" x14ac:dyDescent="0.3">
      <c r="D239"/>
      <c r="G239" s="41"/>
      <c r="H239" s="42"/>
    </row>
    <row r="240" spans="4:8" s="3" customFormat="1" x14ac:dyDescent="0.3">
      <c r="D240"/>
      <c r="G240" s="41"/>
      <c r="H240" s="42"/>
    </row>
    <row r="241" spans="4:8" s="3" customFormat="1" x14ac:dyDescent="0.3">
      <c r="D241"/>
      <c r="G241" s="41"/>
      <c r="H241" s="42"/>
    </row>
    <row r="242" spans="4:8" s="3" customFormat="1" x14ac:dyDescent="0.3">
      <c r="D242"/>
      <c r="G242" s="41"/>
      <c r="H242" s="42"/>
    </row>
    <row r="243" spans="4:8" s="3" customFormat="1" x14ac:dyDescent="0.3">
      <c r="D243"/>
      <c r="G243" s="41"/>
      <c r="H243" s="42"/>
    </row>
    <row r="244" spans="4:8" s="3" customFormat="1" x14ac:dyDescent="0.3">
      <c r="D244"/>
      <c r="G244" s="41"/>
      <c r="H244" s="42"/>
    </row>
    <row r="245" spans="4:8" s="3" customFormat="1" x14ac:dyDescent="0.3">
      <c r="D245"/>
      <c r="G245" s="41"/>
      <c r="H245" s="42"/>
    </row>
    <row r="246" spans="4:8" s="3" customFormat="1" x14ac:dyDescent="0.3">
      <c r="D246"/>
      <c r="G246" s="41"/>
      <c r="H246" s="42"/>
    </row>
    <row r="247" spans="4:8" s="3" customFormat="1" x14ac:dyDescent="0.3">
      <c r="D247"/>
      <c r="G247" s="41"/>
      <c r="H247" s="42"/>
    </row>
    <row r="248" spans="4:8" s="3" customFormat="1" x14ac:dyDescent="0.3">
      <c r="D248"/>
      <c r="G248" s="41"/>
      <c r="H248" s="42"/>
    </row>
    <row r="249" spans="4:8" s="3" customFormat="1" x14ac:dyDescent="0.3">
      <c r="D249"/>
      <c r="G249" s="41"/>
      <c r="H249" s="42"/>
    </row>
    <row r="250" spans="4:8" s="3" customFormat="1" x14ac:dyDescent="0.3">
      <c r="D250"/>
      <c r="G250" s="41"/>
      <c r="H250" s="42"/>
    </row>
    <row r="251" spans="4:8" s="3" customFormat="1" x14ac:dyDescent="0.3">
      <c r="D251"/>
      <c r="G251" s="41"/>
      <c r="H251" s="42"/>
    </row>
    <row r="252" spans="4:8" s="3" customFormat="1" x14ac:dyDescent="0.3">
      <c r="D252"/>
      <c r="G252" s="41"/>
      <c r="H252" s="42"/>
    </row>
    <row r="253" spans="4:8" s="3" customFormat="1" x14ac:dyDescent="0.3">
      <c r="D253"/>
      <c r="G253" s="41"/>
      <c r="H253" s="42"/>
    </row>
    <row r="254" spans="4:8" s="3" customFormat="1" x14ac:dyDescent="0.3">
      <c r="D254"/>
      <c r="G254" s="41"/>
      <c r="H254" s="42"/>
    </row>
    <row r="255" spans="4:8" s="3" customFormat="1" x14ac:dyDescent="0.3">
      <c r="D255"/>
      <c r="G255" s="41"/>
      <c r="H255" s="42"/>
    </row>
    <row r="256" spans="4:8" s="3" customFormat="1" x14ac:dyDescent="0.3">
      <c r="D256"/>
      <c r="G256" s="41"/>
      <c r="H256" s="42"/>
    </row>
    <row r="257" spans="4:8" s="3" customFormat="1" x14ac:dyDescent="0.3">
      <c r="D257"/>
      <c r="G257" s="41"/>
      <c r="H257" s="42"/>
    </row>
    <row r="258" spans="4:8" s="3" customFormat="1" x14ac:dyDescent="0.3">
      <c r="D258"/>
      <c r="G258" s="41"/>
      <c r="H258" s="42"/>
    </row>
    <row r="259" spans="4:8" s="3" customFormat="1" x14ac:dyDescent="0.3">
      <c r="D259"/>
      <c r="G259" s="41"/>
      <c r="H259" s="42"/>
    </row>
    <row r="260" spans="4:8" s="3" customFormat="1" x14ac:dyDescent="0.3">
      <c r="D260"/>
      <c r="G260" s="41"/>
      <c r="H260" s="42"/>
    </row>
    <row r="261" spans="4:8" s="3" customFormat="1" x14ac:dyDescent="0.3">
      <c r="D261"/>
      <c r="G261" s="41"/>
      <c r="H261" s="42"/>
    </row>
    <row r="262" spans="4:8" s="3" customFormat="1" x14ac:dyDescent="0.3">
      <c r="D262"/>
      <c r="G262" s="41"/>
      <c r="H262" s="42"/>
    </row>
    <row r="263" spans="4:8" s="3" customFormat="1" x14ac:dyDescent="0.3">
      <c r="D263"/>
      <c r="G263" s="41"/>
      <c r="H263" s="42"/>
    </row>
    <row r="264" spans="4:8" s="3" customFormat="1" x14ac:dyDescent="0.3">
      <c r="D264"/>
      <c r="G264" s="41"/>
      <c r="H264" s="42"/>
    </row>
    <row r="265" spans="4:8" s="3" customFormat="1" x14ac:dyDescent="0.3">
      <c r="D265"/>
      <c r="G265" s="41"/>
      <c r="H265" s="42"/>
    </row>
    <row r="266" spans="4:8" s="3" customFormat="1" x14ac:dyDescent="0.3">
      <c r="D266"/>
      <c r="G266" s="41"/>
      <c r="H266" s="42"/>
    </row>
    <row r="267" spans="4:8" s="3" customFormat="1" x14ac:dyDescent="0.3">
      <c r="D267"/>
      <c r="G267" s="41"/>
      <c r="H267" s="42"/>
    </row>
    <row r="268" spans="4:8" s="3" customFormat="1" x14ac:dyDescent="0.3">
      <c r="D268"/>
      <c r="G268" s="41"/>
      <c r="H268" s="42"/>
    </row>
    <row r="269" spans="4:8" s="3" customFormat="1" x14ac:dyDescent="0.3">
      <c r="D269"/>
      <c r="G269" s="41"/>
      <c r="H269" s="42"/>
    </row>
    <row r="270" spans="4:8" s="3" customFormat="1" x14ac:dyDescent="0.3">
      <c r="D270"/>
      <c r="G270" s="41"/>
      <c r="H270" s="42"/>
    </row>
    <row r="271" spans="4:8" s="3" customFormat="1" x14ac:dyDescent="0.3">
      <c r="D271"/>
      <c r="G271" s="41"/>
      <c r="H271" s="42"/>
    </row>
    <row r="272" spans="4:8" s="3" customFormat="1" x14ac:dyDescent="0.3">
      <c r="D272"/>
      <c r="G272" s="41"/>
      <c r="H272" s="42"/>
    </row>
    <row r="273" spans="4:8" s="3" customFormat="1" x14ac:dyDescent="0.3">
      <c r="D273"/>
      <c r="G273" s="41"/>
      <c r="H273" s="42"/>
    </row>
    <row r="274" spans="4:8" s="3" customFormat="1" x14ac:dyDescent="0.3">
      <c r="D274"/>
      <c r="G274" s="41"/>
      <c r="H274" s="42"/>
    </row>
    <row r="275" spans="4:8" s="3" customFormat="1" x14ac:dyDescent="0.3">
      <c r="D275"/>
      <c r="G275" s="41"/>
      <c r="H275" s="42"/>
    </row>
    <row r="276" spans="4:8" s="3" customFormat="1" x14ac:dyDescent="0.3">
      <c r="D276"/>
      <c r="G276" s="41"/>
      <c r="H276" s="42"/>
    </row>
    <row r="277" spans="4:8" s="3" customFormat="1" x14ac:dyDescent="0.3">
      <c r="D277"/>
      <c r="G277" s="41"/>
      <c r="H277" s="42"/>
    </row>
    <row r="278" spans="4:8" s="3" customFormat="1" x14ac:dyDescent="0.3">
      <c r="D278"/>
      <c r="G278" s="41"/>
      <c r="H278" s="42"/>
    </row>
    <row r="279" spans="4:8" s="3" customFormat="1" x14ac:dyDescent="0.3">
      <c r="D279"/>
      <c r="G279" s="41"/>
      <c r="H279" s="42"/>
    </row>
    <row r="280" spans="4:8" s="3" customFormat="1" x14ac:dyDescent="0.3">
      <c r="D280"/>
      <c r="G280" s="41"/>
      <c r="H280" s="42"/>
    </row>
    <row r="281" spans="4:8" s="3" customFormat="1" x14ac:dyDescent="0.3">
      <c r="D281"/>
      <c r="G281" s="41"/>
      <c r="H281" s="42"/>
    </row>
    <row r="282" spans="4:8" s="3" customFormat="1" x14ac:dyDescent="0.3">
      <c r="D282"/>
      <c r="G282" s="41"/>
      <c r="H282" s="42"/>
    </row>
    <row r="283" spans="4:8" s="3" customFormat="1" x14ac:dyDescent="0.3">
      <c r="D283"/>
      <c r="G283" s="41"/>
      <c r="H283" s="42"/>
    </row>
    <row r="284" spans="4:8" s="3" customFormat="1" x14ac:dyDescent="0.3">
      <c r="D284"/>
      <c r="G284" s="41"/>
      <c r="H284" s="42"/>
    </row>
    <row r="285" spans="4:8" s="3" customFormat="1" x14ac:dyDescent="0.3">
      <c r="D285"/>
      <c r="G285" s="41"/>
      <c r="H285" s="42"/>
    </row>
    <row r="286" spans="4:8" s="3" customFormat="1" x14ac:dyDescent="0.3">
      <c r="D286"/>
      <c r="G286" s="41"/>
      <c r="H286" s="42"/>
    </row>
    <row r="287" spans="4:8" s="3" customFormat="1" x14ac:dyDescent="0.3">
      <c r="D287"/>
      <c r="G287" s="41"/>
      <c r="H287" s="42"/>
    </row>
    <row r="288" spans="4:8" s="3" customFormat="1" x14ac:dyDescent="0.3">
      <c r="D288"/>
      <c r="G288" s="41"/>
      <c r="H288" s="42"/>
    </row>
    <row r="289" spans="4:8" s="3" customFormat="1" x14ac:dyDescent="0.3">
      <c r="D289"/>
      <c r="G289" s="41"/>
      <c r="H289" s="42"/>
    </row>
    <row r="290" spans="4:8" s="3" customFormat="1" x14ac:dyDescent="0.3">
      <c r="D290"/>
      <c r="G290" s="41"/>
      <c r="H290" s="42"/>
    </row>
    <row r="291" spans="4:8" s="3" customFormat="1" x14ac:dyDescent="0.3">
      <c r="D291"/>
      <c r="G291" s="41"/>
      <c r="H291" s="42"/>
    </row>
    <row r="292" spans="4:8" s="3" customFormat="1" x14ac:dyDescent="0.3">
      <c r="D292"/>
      <c r="G292" s="41"/>
      <c r="H292" s="42"/>
    </row>
    <row r="293" spans="4:8" s="3" customFormat="1" x14ac:dyDescent="0.3">
      <c r="D293"/>
      <c r="G293" s="41"/>
      <c r="H293" s="42"/>
    </row>
    <row r="294" spans="4:8" s="3" customFormat="1" x14ac:dyDescent="0.3">
      <c r="D294"/>
      <c r="G294" s="41"/>
      <c r="H294" s="42"/>
    </row>
    <row r="295" spans="4:8" s="3" customFormat="1" x14ac:dyDescent="0.3">
      <c r="D295"/>
      <c r="G295" s="41"/>
      <c r="H295" s="42"/>
    </row>
    <row r="296" spans="4:8" s="3" customFormat="1" x14ac:dyDescent="0.3">
      <c r="D296"/>
      <c r="G296" s="41"/>
      <c r="H296" s="42"/>
    </row>
    <row r="297" spans="4:8" s="3" customFormat="1" x14ac:dyDescent="0.3">
      <c r="D297"/>
      <c r="G297" s="41"/>
      <c r="H297" s="42"/>
    </row>
    <row r="298" spans="4:8" s="3" customFormat="1" x14ac:dyDescent="0.3">
      <c r="D298"/>
      <c r="G298" s="41"/>
      <c r="H298" s="42"/>
    </row>
    <row r="299" spans="4:8" s="3" customFormat="1" x14ac:dyDescent="0.3">
      <c r="D299"/>
      <c r="G299" s="41"/>
      <c r="H299" s="42"/>
    </row>
    <row r="300" spans="4:8" s="3" customFormat="1" x14ac:dyDescent="0.3">
      <c r="D300"/>
      <c r="G300" s="41"/>
      <c r="H300" s="42"/>
    </row>
    <row r="301" spans="4:8" s="3" customFormat="1" x14ac:dyDescent="0.3">
      <c r="D301"/>
      <c r="G301" s="41"/>
      <c r="H301" s="42"/>
    </row>
    <row r="302" spans="4:8" s="3" customFormat="1" x14ac:dyDescent="0.3">
      <c r="D302"/>
      <c r="G302" s="41"/>
      <c r="H302" s="42"/>
    </row>
    <row r="303" spans="4:8" s="3" customFormat="1" x14ac:dyDescent="0.3">
      <c r="D303"/>
      <c r="G303" s="41"/>
      <c r="H303" s="42"/>
    </row>
    <row r="304" spans="4:8" s="3" customFormat="1" x14ac:dyDescent="0.3">
      <c r="D304"/>
      <c r="G304" s="41"/>
      <c r="H304" s="42"/>
    </row>
    <row r="305" spans="4:8" s="3" customFormat="1" x14ac:dyDescent="0.3">
      <c r="D305"/>
      <c r="G305" s="41"/>
      <c r="H305" s="42"/>
    </row>
    <row r="306" spans="4:8" s="3" customFormat="1" x14ac:dyDescent="0.3">
      <c r="D306"/>
      <c r="G306" s="41"/>
      <c r="H306" s="42"/>
    </row>
    <row r="307" spans="4:8" s="3" customFormat="1" x14ac:dyDescent="0.3">
      <c r="D307"/>
      <c r="G307" s="41"/>
      <c r="H307" s="42"/>
    </row>
    <row r="308" spans="4:8" s="3" customFormat="1" x14ac:dyDescent="0.3">
      <c r="D308"/>
      <c r="G308" s="41"/>
      <c r="H308" s="42"/>
    </row>
    <row r="309" spans="4:8" s="3" customFormat="1" x14ac:dyDescent="0.3">
      <c r="D309"/>
      <c r="G309" s="41"/>
      <c r="H309" s="42"/>
    </row>
    <row r="310" spans="4:8" s="3" customFormat="1" x14ac:dyDescent="0.3">
      <c r="D310"/>
      <c r="G310" s="41"/>
      <c r="H310" s="42"/>
    </row>
    <row r="311" spans="4:8" s="3" customFormat="1" x14ac:dyDescent="0.3">
      <c r="D311"/>
      <c r="G311" s="41"/>
      <c r="H311" s="42"/>
    </row>
    <row r="312" spans="4:8" s="3" customFormat="1" x14ac:dyDescent="0.3">
      <c r="D312"/>
      <c r="G312" s="41"/>
      <c r="H312" s="42"/>
    </row>
    <row r="313" spans="4:8" s="3" customFormat="1" x14ac:dyDescent="0.3">
      <c r="D313"/>
      <c r="G313" s="41"/>
      <c r="H313" s="42"/>
    </row>
    <row r="314" spans="4:8" s="3" customFormat="1" x14ac:dyDescent="0.3">
      <c r="D314"/>
      <c r="G314" s="41"/>
      <c r="H314" s="42"/>
    </row>
    <row r="315" spans="4:8" s="3" customFormat="1" x14ac:dyDescent="0.3">
      <c r="D315"/>
      <c r="G315" s="41"/>
      <c r="H315" s="42"/>
    </row>
    <row r="316" spans="4:8" s="3" customFormat="1" x14ac:dyDescent="0.3">
      <c r="D316"/>
      <c r="G316" s="41"/>
      <c r="H316" s="42"/>
    </row>
    <row r="317" spans="4:8" s="3" customFormat="1" x14ac:dyDescent="0.3">
      <c r="D317"/>
      <c r="G317" s="41"/>
      <c r="H317" s="42"/>
    </row>
    <row r="318" spans="4:8" s="3" customFormat="1" x14ac:dyDescent="0.3">
      <c r="D318"/>
      <c r="G318" s="41"/>
      <c r="H318" s="42"/>
    </row>
    <row r="319" spans="4:8" s="3" customFormat="1" x14ac:dyDescent="0.3">
      <c r="D319"/>
      <c r="G319" s="41"/>
      <c r="H319" s="42"/>
    </row>
    <row r="320" spans="4:8" s="3" customFormat="1" x14ac:dyDescent="0.3">
      <c r="D320"/>
      <c r="G320" s="41"/>
      <c r="H320" s="42"/>
    </row>
    <row r="321" spans="4:8" s="3" customFormat="1" x14ac:dyDescent="0.3">
      <c r="D321"/>
      <c r="G321" s="41"/>
      <c r="H321" s="42"/>
    </row>
    <row r="322" spans="4:8" s="3" customFormat="1" x14ac:dyDescent="0.3">
      <c r="D322"/>
      <c r="G322" s="41"/>
      <c r="H322" s="42"/>
    </row>
    <row r="323" spans="4:8" s="3" customFormat="1" x14ac:dyDescent="0.3">
      <c r="D323"/>
      <c r="G323" s="41"/>
      <c r="H323" s="42"/>
    </row>
    <row r="324" spans="4:8" s="3" customFormat="1" x14ac:dyDescent="0.3">
      <c r="D324"/>
      <c r="G324" s="41"/>
      <c r="H324" s="42"/>
    </row>
    <row r="325" spans="4:8" s="3" customFormat="1" x14ac:dyDescent="0.3">
      <c r="D325"/>
      <c r="G325" s="41"/>
      <c r="H325" s="42"/>
    </row>
    <row r="326" spans="4:8" s="3" customFormat="1" x14ac:dyDescent="0.3">
      <c r="D326"/>
      <c r="G326" s="41"/>
      <c r="H326" s="42"/>
    </row>
    <row r="327" spans="4:8" s="3" customFormat="1" x14ac:dyDescent="0.3">
      <c r="D327"/>
      <c r="G327" s="41"/>
      <c r="H327" s="42"/>
    </row>
    <row r="328" spans="4:8" s="3" customFormat="1" x14ac:dyDescent="0.3">
      <c r="D328"/>
      <c r="G328" s="41"/>
      <c r="H328" s="42"/>
    </row>
    <row r="329" spans="4:8" s="3" customFormat="1" x14ac:dyDescent="0.3">
      <c r="D329"/>
      <c r="G329" s="41"/>
      <c r="H329" s="42"/>
    </row>
    <row r="330" spans="4:8" s="3" customFormat="1" x14ac:dyDescent="0.3">
      <c r="D330"/>
      <c r="G330" s="41"/>
      <c r="H330" s="42"/>
    </row>
    <row r="331" spans="4:8" s="3" customFormat="1" x14ac:dyDescent="0.3">
      <c r="D331"/>
      <c r="G331" s="41"/>
      <c r="H331" s="42"/>
    </row>
    <row r="332" spans="4:8" s="3" customFormat="1" x14ac:dyDescent="0.3">
      <c r="D332"/>
      <c r="G332" s="41"/>
      <c r="H332" s="42"/>
    </row>
    <row r="333" spans="4:8" s="3" customFormat="1" x14ac:dyDescent="0.3">
      <c r="D333"/>
      <c r="G333" s="41"/>
      <c r="H333" s="42"/>
    </row>
    <row r="334" spans="4:8" s="3" customFormat="1" x14ac:dyDescent="0.3">
      <c r="D334"/>
      <c r="G334" s="41"/>
      <c r="H334" s="42"/>
    </row>
    <row r="335" spans="4:8" s="3" customFormat="1" x14ac:dyDescent="0.3">
      <c r="D335"/>
      <c r="G335" s="41"/>
      <c r="H335" s="42"/>
    </row>
    <row r="336" spans="4:8" s="3" customFormat="1" x14ac:dyDescent="0.3">
      <c r="D336"/>
      <c r="G336" s="41"/>
      <c r="H336" s="42"/>
    </row>
    <row r="337" spans="4:8" s="3" customFormat="1" x14ac:dyDescent="0.3">
      <c r="D337"/>
      <c r="G337" s="41"/>
      <c r="H337" s="42"/>
    </row>
    <row r="338" spans="4:8" s="3" customFormat="1" x14ac:dyDescent="0.3">
      <c r="D338"/>
      <c r="G338" s="41"/>
      <c r="H338" s="42"/>
    </row>
    <row r="339" spans="4:8" s="3" customFormat="1" x14ac:dyDescent="0.3">
      <c r="D339"/>
      <c r="G339" s="41"/>
      <c r="H339" s="42"/>
    </row>
    <row r="340" spans="4:8" s="3" customFormat="1" x14ac:dyDescent="0.3">
      <c r="D340"/>
      <c r="G340" s="41"/>
      <c r="H340" s="42"/>
    </row>
    <row r="341" spans="4:8" s="3" customFormat="1" x14ac:dyDescent="0.3">
      <c r="D341"/>
      <c r="G341" s="41"/>
      <c r="H341" s="42"/>
    </row>
    <row r="342" spans="4:8" s="3" customFormat="1" x14ac:dyDescent="0.3">
      <c r="D342"/>
      <c r="G342" s="41"/>
      <c r="H342" s="42"/>
    </row>
    <row r="343" spans="4:8" s="3" customFormat="1" x14ac:dyDescent="0.3">
      <c r="D343"/>
      <c r="G343" s="41"/>
      <c r="H343" s="42"/>
    </row>
    <row r="344" spans="4:8" s="3" customFormat="1" x14ac:dyDescent="0.3">
      <c r="D344"/>
      <c r="G344" s="41"/>
      <c r="H344" s="42"/>
    </row>
    <row r="345" spans="4:8" s="3" customFormat="1" x14ac:dyDescent="0.3">
      <c r="D345"/>
      <c r="G345" s="41"/>
      <c r="H345" s="42"/>
    </row>
    <row r="346" spans="4:8" s="3" customFormat="1" x14ac:dyDescent="0.3">
      <c r="D346"/>
      <c r="G346" s="41"/>
      <c r="H346" s="42"/>
    </row>
    <row r="347" spans="4:8" s="3" customFormat="1" x14ac:dyDescent="0.3">
      <c r="D347"/>
      <c r="G347" s="41"/>
      <c r="H347" s="42"/>
    </row>
    <row r="348" spans="4:8" s="3" customFormat="1" x14ac:dyDescent="0.3">
      <c r="D348"/>
      <c r="G348" s="41"/>
      <c r="H348" s="42"/>
    </row>
    <row r="349" spans="4:8" s="3" customFormat="1" x14ac:dyDescent="0.3">
      <c r="D349"/>
      <c r="G349" s="41"/>
      <c r="H349" s="42"/>
    </row>
    <row r="350" spans="4:8" s="3" customFormat="1" x14ac:dyDescent="0.3">
      <c r="D350"/>
      <c r="G350" s="41"/>
      <c r="H350" s="42"/>
    </row>
    <row r="351" spans="4:8" s="3" customFormat="1" x14ac:dyDescent="0.3">
      <c r="D351"/>
      <c r="G351" s="41"/>
      <c r="H351" s="42"/>
    </row>
    <row r="352" spans="4:8" s="3" customFormat="1" x14ac:dyDescent="0.3">
      <c r="D352"/>
      <c r="G352" s="41"/>
      <c r="H352" s="42"/>
    </row>
    <row r="353" spans="4:8" s="3" customFormat="1" x14ac:dyDescent="0.3">
      <c r="D353"/>
      <c r="G353" s="41"/>
      <c r="H353" s="42"/>
    </row>
    <row r="354" spans="4:8" s="3" customFormat="1" x14ac:dyDescent="0.3">
      <c r="D354"/>
      <c r="G354" s="41"/>
      <c r="H354" s="42"/>
    </row>
    <row r="355" spans="4:8" s="3" customFormat="1" x14ac:dyDescent="0.3">
      <c r="D355"/>
      <c r="G355" s="41"/>
      <c r="H355" s="42"/>
    </row>
    <row r="356" spans="4:8" s="3" customFormat="1" x14ac:dyDescent="0.3">
      <c r="D356"/>
      <c r="G356" s="41"/>
      <c r="H356" s="42"/>
    </row>
    <row r="357" spans="4:8" s="3" customFormat="1" x14ac:dyDescent="0.3">
      <c r="D357"/>
      <c r="G357" s="41"/>
      <c r="H357" s="42"/>
    </row>
    <row r="358" spans="4:8" s="3" customFormat="1" x14ac:dyDescent="0.3">
      <c r="D358"/>
      <c r="G358" s="41"/>
      <c r="H358" s="42"/>
    </row>
    <row r="359" spans="4:8" s="3" customFormat="1" x14ac:dyDescent="0.3">
      <c r="D359"/>
      <c r="G359" s="41"/>
      <c r="H359" s="42"/>
    </row>
    <row r="360" spans="4:8" s="3" customFormat="1" x14ac:dyDescent="0.3">
      <c r="D360"/>
      <c r="G360" s="41"/>
      <c r="H360" s="42"/>
    </row>
    <row r="361" spans="4:8" s="3" customFormat="1" x14ac:dyDescent="0.3">
      <c r="D361"/>
      <c r="G361" s="41"/>
      <c r="H361" s="42"/>
    </row>
    <row r="362" spans="4:8" s="3" customFormat="1" x14ac:dyDescent="0.3">
      <c r="D362"/>
      <c r="G362" s="41"/>
      <c r="H362" s="42"/>
    </row>
    <row r="363" spans="4:8" s="3" customFormat="1" x14ac:dyDescent="0.3">
      <c r="D363"/>
      <c r="G363" s="41"/>
      <c r="H363" s="42"/>
    </row>
    <row r="364" spans="4:8" s="3" customFormat="1" x14ac:dyDescent="0.3">
      <c r="D364"/>
      <c r="G364" s="41"/>
      <c r="H364" s="42"/>
    </row>
    <row r="365" spans="4:8" s="3" customFormat="1" x14ac:dyDescent="0.3">
      <c r="D365"/>
      <c r="G365" s="41"/>
      <c r="H365" s="42"/>
    </row>
    <row r="366" spans="4:8" s="3" customFormat="1" x14ac:dyDescent="0.3">
      <c r="D366"/>
      <c r="G366" s="41"/>
      <c r="H366" s="42"/>
    </row>
    <row r="367" spans="4:8" s="3" customFormat="1" x14ac:dyDescent="0.3">
      <c r="D367"/>
      <c r="G367" s="41"/>
      <c r="H367" s="42"/>
    </row>
    <row r="368" spans="4:8" s="3" customFormat="1" x14ac:dyDescent="0.3">
      <c r="D368"/>
      <c r="G368" s="41"/>
      <c r="H368" s="42"/>
    </row>
    <row r="369" spans="4:8" s="3" customFormat="1" x14ac:dyDescent="0.3">
      <c r="D369"/>
      <c r="G369" s="41"/>
      <c r="H369" s="42"/>
    </row>
    <row r="370" spans="4:8" s="3" customFormat="1" x14ac:dyDescent="0.3">
      <c r="D370"/>
      <c r="G370" s="41"/>
      <c r="H370" s="42"/>
    </row>
    <row r="371" spans="4:8" s="3" customFormat="1" x14ac:dyDescent="0.3">
      <c r="D371"/>
      <c r="G371" s="41"/>
      <c r="H371" s="42"/>
    </row>
    <row r="372" spans="4:8" s="3" customFormat="1" x14ac:dyDescent="0.3">
      <c r="D372"/>
      <c r="G372" s="41"/>
      <c r="H372" s="42"/>
    </row>
    <row r="373" spans="4:8" s="3" customFormat="1" x14ac:dyDescent="0.3">
      <c r="D373"/>
      <c r="G373" s="41"/>
      <c r="H373" s="42"/>
    </row>
    <row r="374" spans="4:8" s="3" customFormat="1" x14ac:dyDescent="0.3">
      <c r="D374"/>
      <c r="G374" s="41"/>
      <c r="H374" s="42"/>
    </row>
    <row r="375" spans="4:8" s="3" customFormat="1" x14ac:dyDescent="0.3">
      <c r="D375"/>
      <c r="G375" s="41"/>
      <c r="H375" s="42"/>
    </row>
    <row r="376" spans="4:8" s="3" customFormat="1" x14ac:dyDescent="0.3">
      <c r="D376"/>
      <c r="G376" s="41"/>
      <c r="H376" s="42"/>
    </row>
    <row r="377" spans="4:8" s="3" customFormat="1" x14ac:dyDescent="0.3">
      <c r="D377"/>
      <c r="G377" s="41"/>
      <c r="H377" s="42"/>
    </row>
    <row r="378" spans="4:8" s="3" customFormat="1" x14ac:dyDescent="0.3">
      <c r="D378"/>
      <c r="G378" s="41"/>
      <c r="H378" s="42"/>
    </row>
    <row r="379" spans="4:8" s="3" customFormat="1" x14ac:dyDescent="0.3">
      <c r="D379"/>
      <c r="G379" s="41"/>
      <c r="H379" s="42"/>
    </row>
    <row r="380" spans="4:8" s="3" customFormat="1" x14ac:dyDescent="0.3">
      <c r="D380"/>
      <c r="G380" s="41"/>
      <c r="H380" s="42"/>
    </row>
    <row r="381" spans="4:8" s="3" customFormat="1" x14ac:dyDescent="0.3">
      <c r="D381"/>
      <c r="G381" s="41"/>
      <c r="H381" s="42"/>
    </row>
    <row r="382" spans="4:8" s="3" customFormat="1" x14ac:dyDescent="0.3">
      <c r="D382"/>
      <c r="G382" s="41"/>
      <c r="H382" s="42"/>
    </row>
    <row r="383" spans="4:8" s="3" customFormat="1" x14ac:dyDescent="0.3">
      <c r="D383"/>
      <c r="G383" s="41"/>
      <c r="H383" s="42"/>
    </row>
    <row r="384" spans="4:8" s="3" customFormat="1" x14ac:dyDescent="0.3">
      <c r="D384"/>
      <c r="G384" s="41"/>
      <c r="H384" s="42"/>
    </row>
    <row r="385" spans="4:8" s="3" customFormat="1" x14ac:dyDescent="0.3">
      <c r="D385"/>
      <c r="G385" s="41"/>
      <c r="H385" s="42"/>
    </row>
    <row r="386" spans="4:8" s="3" customFormat="1" x14ac:dyDescent="0.3">
      <c r="D386"/>
      <c r="G386" s="41"/>
      <c r="H386" s="42"/>
    </row>
    <row r="387" spans="4:8" s="3" customFormat="1" x14ac:dyDescent="0.3">
      <c r="D387"/>
      <c r="G387" s="41"/>
      <c r="H387" s="42"/>
    </row>
    <row r="388" spans="4:8" s="3" customFormat="1" x14ac:dyDescent="0.3">
      <c r="D388"/>
      <c r="G388" s="41"/>
      <c r="H388" s="42"/>
    </row>
    <row r="389" spans="4:8" s="3" customFormat="1" x14ac:dyDescent="0.3">
      <c r="D389"/>
      <c r="G389" s="41"/>
      <c r="H389" s="42"/>
    </row>
    <row r="390" spans="4:8" s="3" customFormat="1" x14ac:dyDescent="0.3">
      <c r="D390"/>
      <c r="G390" s="41"/>
      <c r="H390" s="42"/>
    </row>
    <row r="391" spans="4:8" s="3" customFormat="1" x14ac:dyDescent="0.3">
      <c r="D391"/>
      <c r="G391" s="41"/>
      <c r="H391" s="42"/>
    </row>
    <row r="392" spans="4:8" s="3" customFormat="1" x14ac:dyDescent="0.3">
      <c r="D392"/>
      <c r="G392" s="41"/>
      <c r="H392" s="42"/>
    </row>
    <row r="393" spans="4:8" s="3" customFormat="1" x14ac:dyDescent="0.3">
      <c r="D393"/>
      <c r="G393" s="41"/>
      <c r="H393" s="42"/>
    </row>
    <row r="394" spans="4:8" s="3" customFormat="1" x14ac:dyDescent="0.3">
      <c r="D394"/>
      <c r="G394" s="41"/>
      <c r="H394" s="42"/>
    </row>
    <row r="395" spans="4:8" s="3" customFormat="1" x14ac:dyDescent="0.3">
      <c r="D395"/>
      <c r="G395" s="41"/>
      <c r="H395" s="42"/>
    </row>
    <row r="396" spans="4:8" s="3" customFormat="1" x14ac:dyDescent="0.3">
      <c r="D396"/>
      <c r="G396" s="41"/>
      <c r="H396" s="42"/>
    </row>
    <row r="397" spans="4:8" s="3" customFormat="1" x14ac:dyDescent="0.3">
      <c r="D397"/>
      <c r="G397" s="41"/>
      <c r="H397" s="42"/>
    </row>
    <row r="398" spans="4:8" s="3" customFormat="1" x14ac:dyDescent="0.3">
      <c r="D398"/>
      <c r="G398" s="41"/>
      <c r="H398" s="42"/>
    </row>
    <row r="399" spans="4:8" s="3" customFormat="1" x14ac:dyDescent="0.3">
      <c r="D399"/>
      <c r="G399" s="41"/>
      <c r="H399" s="42"/>
    </row>
    <row r="400" spans="4: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D708"/>
      <c r="G708" s="41"/>
      <c r="H708" s="42"/>
    </row>
    <row r="709" spans="4:8" s="3" customFormat="1" x14ac:dyDescent="0.3">
      <c r="D709"/>
      <c r="G709" s="41"/>
      <c r="H709" s="42"/>
    </row>
    <row r="710" spans="4:8" s="3" customFormat="1" x14ac:dyDescent="0.3">
      <c r="D710"/>
      <c r="G710" s="41"/>
      <c r="H710" s="42"/>
    </row>
    <row r="711" spans="4:8" s="3" customFormat="1" x14ac:dyDescent="0.3">
      <c r="D711"/>
      <c r="G711" s="41"/>
      <c r="H711" s="42"/>
    </row>
    <row r="712" spans="4:8" s="3" customFormat="1" x14ac:dyDescent="0.3">
      <c r="D712"/>
      <c r="G712" s="41"/>
      <c r="H712" s="42"/>
    </row>
    <row r="713" spans="4:8" s="3" customFormat="1" x14ac:dyDescent="0.3">
      <c r="D713"/>
      <c r="G713" s="41"/>
      <c r="H713" s="42"/>
    </row>
    <row r="714" spans="4:8" s="3" customFormat="1" x14ac:dyDescent="0.3">
      <c r="D714"/>
      <c r="G714" s="41"/>
      <c r="H714" s="42"/>
    </row>
    <row r="715" spans="4:8" s="3" customFormat="1" x14ac:dyDescent="0.3">
      <c r="D715"/>
      <c r="G715" s="41"/>
      <c r="H715" s="42"/>
    </row>
    <row r="716" spans="4:8" s="3" customFormat="1" x14ac:dyDescent="0.3">
      <c r="D716"/>
      <c r="G716" s="41"/>
      <c r="H716" s="42"/>
    </row>
    <row r="717" spans="4:8" s="3" customFormat="1" x14ac:dyDescent="0.3">
      <c r="D717"/>
      <c r="G717" s="41"/>
      <c r="H717" s="42"/>
    </row>
    <row r="718" spans="4:8" s="3" customFormat="1" x14ac:dyDescent="0.3">
      <c r="D718"/>
      <c r="G718" s="41"/>
      <c r="H718" s="42"/>
    </row>
    <row r="719" spans="4:8" s="3" customFormat="1" x14ac:dyDescent="0.3">
      <c r="D719"/>
      <c r="G719" s="41"/>
      <c r="H719" s="42"/>
    </row>
    <row r="720" spans="4:8" s="3" customFormat="1" x14ac:dyDescent="0.3">
      <c r="D720"/>
      <c r="G720" s="41"/>
      <c r="H720" s="42"/>
    </row>
    <row r="721" spans="4:8" s="3" customFormat="1" x14ac:dyDescent="0.3">
      <c r="D721"/>
      <c r="G721" s="41"/>
      <c r="H721" s="42"/>
    </row>
    <row r="722" spans="4:8" s="3" customFormat="1" x14ac:dyDescent="0.3">
      <c r="D722"/>
      <c r="G722" s="41"/>
      <c r="H722" s="42"/>
    </row>
    <row r="723" spans="4:8" s="3" customFormat="1" x14ac:dyDescent="0.3">
      <c r="D723"/>
      <c r="G723" s="41"/>
      <c r="H723" s="42"/>
    </row>
    <row r="724" spans="4:8" s="3" customFormat="1" x14ac:dyDescent="0.3">
      <c r="D724"/>
      <c r="G724" s="41"/>
      <c r="H724" s="42"/>
    </row>
    <row r="725" spans="4:8" s="3" customFormat="1" x14ac:dyDescent="0.3">
      <c r="D725"/>
      <c r="G725" s="41"/>
      <c r="H725" s="42"/>
    </row>
    <row r="726" spans="4:8" s="3" customFormat="1" x14ac:dyDescent="0.3">
      <c r="G726" s="41"/>
      <c r="H726" s="42"/>
    </row>
    <row r="727" spans="4:8" s="3" customFormat="1" x14ac:dyDescent="0.3">
      <c r="G727" s="41"/>
      <c r="H727" s="42"/>
    </row>
    <row r="728" spans="4:8" s="3" customFormat="1" x14ac:dyDescent="0.3">
      <c r="G728" s="41"/>
      <c r="H728" s="42"/>
    </row>
    <row r="729" spans="4:8" s="3" customFormat="1" x14ac:dyDescent="0.3">
      <c r="G729" s="41"/>
      <c r="H729" s="42"/>
    </row>
    <row r="730" spans="4:8" s="3" customFormat="1" x14ac:dyDescent="0.3">
      <c r="G730" s="41"/>
      <c r="H730" s="42"/>
    </row>
    <row r="731" spans="4:8" s="3" customFormat="1" x14ac:dyDescent="0.3">
      <c r="G731" s="41"/>
      <c r="H731" s="42"/>
    </row>
    <row r="732" spans="4:8" s="3" customFormat="1" x14ac:dyDescent="0.3">
      <c r="G732" s="41"/>
      <c r="H732" s="42"/>
    </row>
    <row r="733" spans="4:8" s="3" customFormat="1" x14ac:dyDescent="0.3">
      <c r="G733" s="41"/>
      <c r="H733" s="42"/>
    </row>
    <row r="734" spans="4:8" s="3" customFormat="1" x14ac:dyDescent="0.3">
      <c r="G734" s="41"/>
      <c r="H734" s="42"/>
    </row>
    <row r="735" spans="4:8" s="3" customFormat="1" x14ac:dyDescent="0.3">
      <c r="G735" s="41"/>
      <c r="H735" s="42"/>
    </row>
    <row r="736" spans="4:8" s="3" customFormat="1" x14ac:dyDescent="0.3">
      <c r="G736" s="41"/>
      <c r="H736" s="42"/>
    </row>
    <row r="737" spans="7:8" s="3" customFormat="1" x14ac:dyDescent="0.3">
      <c r="G737" s="41"/>
      <c r="H737" s="42"/>
    </row>
    <row r="738" spans="7:8" s="3" customFormat="1" x14ac:dyDescent="0.3">
      <c r="G738" s="41"/>
      <c r="H738" s="42"/>
    </row>
    <row r="739" spans="7:8" s="3" customFormat="1" x14ac:dyDescent="0.3">
      <c r="G739" s="41"/>
      <c r="H739" s="42"/>
    </row>
    <row r="740" spans="7:8" s="3" customFormat="1" x14ac:dyDescent="0.3">
      <c r="G740" s="41"/>
      <c r="H740" s="42"/>
    </row>
    <row r="741" spans="7:8" s="3" customFormat="1" x14ac:dyDescent="0.3">
      <c r="G741" s="41"/>
      <c r="H741" s="42"/>
    </row>
    <row r="742" spans="7:8" s="3" customFormat="1" x14ac:dyDescent="0.3">
      <c r="G742" s="41"/>
      <c r="H742" s="42"/>
    </row>
    <row r="743" spans="7:8" s="3" customFormat="1" x14ac:dyDescent="0.3">
      <c r="G743" s="41"/>
      <c r="H743" s="42"/>
    </row>
    <row r="744" spans="7:8" s="3" customFormat="1" x14ac:dyDescent="0.3">
      <c r="G744" s="41"/>
      <c r="H744" s="42"/>
    </row>
    <row r="745" spans="7:8" s="3" customFormat="1" x14ac:dyDescent="0.3">
      <c r="G745" s="41"/>
      <c r="H745" s="42"/>
    </row>
    <row r="746" spans="7:8" s="3" customFormat="1" x14ac:dyDescent="0.3">
      <c r="G746" s="41"/>
      <c r="H746" s="42"/>
    </row>
    <row r="747" spans="7:8" s="3" customFormat="1" x14ac:dyDescent="0.3">
      <c r="G747" s="41"/>
      <c r="H747" s="42"/>
    </row>
    <row r="748" spans="7:8" s="3" customFormat="1" x14ac:dyDescent="0.3">
      <c r="G748" s="41"/>
      <c r="H748" s="42"/>
    </row>
    <row r="749" spans="7:8" s="3" customFormat="1" x14ac:dyDescent="0.3">
      <c r="G749" s="41"/>
      <c r="H749" s="42"/>
    </row>
    <row r="750" spans="7:8" s="3" customFormat="1" x14ac:dyDescent="0.3">
      <c r="G750" s="41"/>
      <c r="H750" s="42"/>
    </row>
    <row r="751" spans="7:8" s="3" customFormat="1" x14ac:dyDescent="0.3">
      <c r="G751" s="41"/>
      <c r="H751" s="42"/>
    </row>
    <row r="752" spans="7:8" s="3" customFormat="1" x14ac:dyDescent="0.3">
      <c r="G752" s="41"/>
      <c r="H752" s="42"/>
    </row>
    <row r="753" spans="7:8" s="3" customFormat="1" x14ac:dyDescent="0.3">
      <c r="G753" s="41"/>
      <c r="H753" s="42"/>
    </row>
    <row r="754" spans="7:8" s="3" customFormat="1" x14ac:dyDescent="0.3">
      <c r="G754" s="41"/>
      <c r="H754" s="42"/>
    </row>
    <row r="755" spans="7:8" s="3" customFormat="1" x14ac:dyDescent="0.3">
      <c r="G755" s="41"/>
      <c r="H755" s="42"/>
    </row>
    <row r="756" spans="7:8" s="3" customFormat="1" x14ac:dyDescent="0.3">
      <c r="G756" s="41"/>
      <c r="H756" s="42"/>
    </row>
    <row r="757" spans="7:8" s="3" customFormat="1" x14ac:dyDescent="0.3">
      <c r="G757" s="41"/>
      <c r="H757" s="42"/>
    </row>
    <row r="758" spans="7:8" s="3" customFormat="1" x14ac:dyDescent="0.3">
      <c r="G758" s="41"/>
      <c r="H758" s="42"/>
    </row>
    <row r="759" spans="7:8" s="3" customFormat="1" x14ac:dyDescent="0.3">
      <c r="G759" s="41"/>
      <c r="H759" s="42"/>
    </row>
    <row r="760" spans="7:8" s="3" customFormat="1" x14ac:dyDescent="0.3">
      <c r="G760" s="41"/>
      <c r="H760" s="42"/>
    </row>
    <row r="761" spans="7:8" s="3" customFormat="1" x14ac:dyDescent="0.3">
      <c r="G761" s="41"/>
      <c r="H761" s="42"/>
    </row>
    <row r="762" spans="7:8" s="3" customFormat="1" x14ac:dyDescent="0.3">
      <c r="G762" s="41"/>
      <c r="H762" s="42"/>
    </row>
    <row r="763" spans="7:8" s="3" customFormat="1" x14ac:dyDescent="0.3">
      <c r="G763" s="41"/>
      <c r="H763" s="42"/>
    </row>
    <row r="764" spans="7:8" s="3" customFormat="1" x14ac:dyDescent="0.3">
      <c r="G764" s="41"/>
      <c r="H764" s="42"/>
    </row>
    <row r="765" spans="7:8" s="3" customFormat="1" x14ac:dyDescent="0.3">
      <c r="G765" s="41"/>
      <c r="H765" s="42"/>
    </row>
    <row r="766" spans="7:8" s="3" customFormat="1" x14ac:dyDescent="0.3">
      <c r="G766" s="41"/>
      <c r="H766" s="42"/>
    </row>
    <row r="767" spans="7:8" s="3" customFormat="1" x14ac:dyDescent="0.3">
      <c r="G767" s="41"/>
      <c r="H767" s="42"/>
    </row>
    <row r="768" spans="7:8" s="3" customFormat="1" x14ac:dyDescent="0.3">
      <c r="G768" s="41"/>
      <c r="H768" s="42"/>
    </row>
    <row r="769" spans="7:8" s="3" customFormat="1" x14ac:dyDescent="0.3">
      <c r="G769" s="41"/>
      <c r="H769" s="42"/>
    </row>
    <row r="770" spans="7:8" s="3" customFormat="1" x14ac:dyDescent="0.3">
      <c r="G770" s="41"/>
      <c r="H770" s="42"/>
    </row>
    <row r="771" spans="7:8" s="3" customFormat="1" x14ac:dyDescent="0.3">
      <c r="G771" s="41"/>
      <c r="H771" s="42"/>
    </row>
    <row r="772" spans="7:8" s="3" customFormat="1" x14ac:dyDescent="0.3">
      <c r="G772" s="41"/>
      <c r="H772" s="42"/>
    </row>
    <row r="773" spans="7:8" s="3" customFormat="1" x14ac:dyDescent="0.3">
      <c r="G773" s="41"/>
      <c r="H773" s="42"/>
    </row>
    <row r="774" spans="7:8" s="3" customFormat="1" x14ac:dyDescent="0.3">
      <c r="G774" s="41"/>
      <c r="H774" s="42"/>
    </row>
    <row r="775" spans="7:8" s="3" customFormat="1" x14ac:dyDescent="0.3">
      <c r="G775" s="41"/>
      <c r="H775" s="42"/>
    </row>
    <row r="776" spans="7:8" s="3" customFormat="1" x14ac:dyDescent="0.3">
      <c r="G776" s="41"/>
      <c r="H776" s="42"/>
    </row>
    <row r="777" spans="7:8" s="3" customFormat="1" x14ac:dyDescent="0.3">
      <c r="G777" s="41"/>
      <c r="H777" s="42"/>
    </row>
    <row r="778" spans="7:8" s="3" customFormat="1" x14ac:dyDescent="0.3">
      <c r="G778" s="41"/>
      <c r="H778" s="42"/>
    </row>
    <row r="779" spans="7:8" s="3" customFormat="1" x14ac:dyDescent="0.3">
      <c r="G779" s="41"/>
      <c r="H779" s="42"/>
    </row>
    <row r="780" spans="7:8" s="3" customFormat="1" x14ac:dyDescent="0.3">
      <c r="G780" s="41"/>
      <c r="H780" s="42"/>
    </row>
    <row r="781" spans="7:8" s="3" customFormat="1" x14ac:dyDescent="0.3">
      <c r="G781" s="41"/>
      <c r="H781" s="42"/>
    </row>
    <row r="782" spans="7:8" s="3" customFormat="1" x14ac:dyDescent="0.3">
      <c r="G782" s="41"/>
      <c r="H782" s="42"/>
    </row>
    <row r="783" spans="7:8" s="3" customFormat="1" x14ac:dyDescent="0.3">
      <c r="G783" s="41"/>
      <c r="H783" s="42"/>
    </row>
    <row r="784" spans="7:8" s="3" customFormat="1" x14ac:dyDescent="0.3">
      <c r="G784" s="41"/>
      <c r="H784" s="42"/>
    </row>
    <row r="785" spans="7:8" s="3" customFormat="1" x14ac:dyDescent="0.3">
      <c r="G785" s="41"/>
      <c r="H785" s="42"/>
    </row>
    <row r="786" spans="7:8" s="3" customFormat="1" x14ac:dyDescent="0.3">
      <c r="G786" s="41"/>
      <c r="H786" s="42"/>
    </row>
    <row r="787" spans="7:8" s="3" customFormat="1" x14ac:dyDescent="0.3">
      <c r="G787" s="41"/>
      <c r="H787" s="42"/>
    </row>
    <row r="788" spans="7:8" s="3" customFormat="1" x14ac:dyDescent="0.3">
      <c r="G788" s="41"/>
      <c r="H788" s="42"/>
    </row>
    <row r="789" spans="7:8" s="3" customFormat="1" x14ac:dyDescent="0.3">
      <c r="G789" s="41"/>
      <c r="H789" s="42"/>
    </row>
    <row r="790" spans="7:8" s="3" customFormat="1" x14ac:dyDescent="0.3">
      <c r="G790" s="41"/>
      <c r="H790" s="42"/>
    </row>
    <row r="791" spans="7:8" s="3" customFormat="1" x14ac:dyDescent="0.3">
      <c r="G791" s="41"/>
      <c r="H791" s="42"/>
    </row>
    <row r="792" spans="7:8" s="3" customFormat="1" x14ac:dyDescent="0.3">
      <c r="G792" s="41"/>
      <c r="H792" s="42"/>
    </row>
    <row r="793" spans="7:8" s="3" customFormat="1" x14ac:dyDescent="0.3">
      <c r="G793" s="41"/>
      <c r="H793" s="42"/>
    </row>
    <row r="794" spans="7:8" s="3" customFormat="1" x14ac:dyDescent="0.3">
      <c r="G794" s="41"/>
      <c r="H794" s="42"/>
    </row>
    <row r="795" spans="7:8" s="3" customFormat="1" x14ac:dyDescent="0.3">
      <c r="G795" s="41"/>
      <c r="H795"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7A5B694C-CA02-4934-A7A3-9802E4E5B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2025-05-01T16:51:20Z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