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2024/"/>
    </mc:Choice>
  </mc:AlternateContent>
  <xr:revisionPtr revIDLastSave="0" documentId="8_{8EBCD817-DE16-4B90-A87C-C4926F7FEA3B}" xr6:coauthVersionLast="47" xr6:coauthVersionMax="47" xr10:uidLastSave="{00000000-0000-0000-0000-000000000000}"/>
  <bookViews>
    <workbookView xWindow="28680" yWindow="2100" windowWidth="29040" windowHeight="15840"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2" i="3" l="1"/>
  <c r="C10" i="3"/>
  <c r="C28" i="3"/>
  <c r="C26" i="4"/>
  <c r="C9" i="3"/>
  <c r="C8" i="3"/>
  <c r="B10" i="3"/>
  <c r="B9" i="3"/>
  <c r="B8" i="3"/>
  <c r="B6" i="3"/>
  <c r="B5" i="3"/>
  <c r="B4" i="3"/>
  <c r="B3" i="3"/>
  <c r="B1" i="3"/>
  <c r="D27" i="3"/>
  <c r="C303" i="3" l="1"/>
  <c r="D302" i="3"/>
  <c r="D28" i="3"/>
  <c r="C29" i="3"/>
  <c r="C304" i="3" l="1"/>
  <c r="D303" i="3"/>
  <c r="C30" i="3"/>
  <c r="D29" i="3"/>
  <c r="C305" i="3" l="1"/>
  <c r="D304" i="3"/>
  <c r="D30" i="3"/>
  <c r="C31" i="3"/>
  <c r="C306" i="3" l="1"/>
  <c r="D305" i="3"/>
  <c r="D31" i="3"/>
  <c r="C32" i="3"/>
  <c r="C307" i="3" l="1"/>
  <c r="D306" i="3"/>
  <c r="D32" i="3"/>
  <c r="C33" i="3"/>
  <c r="C308" i="3" l="1"/>
  <c r="D307" i="3"/>
  <c r="D33" i="3"/>
  <c r="C34" i="3"/>
  <c r="C309" i="3" l="1"/>
  <c r="D308" i="3"/>
  <c r="D34" i="3"/>
  <c r="C35" i="3"/>
  <c r="C310" i="3" l="1"/>
  <c r="D309" i="3"/>
  <c r="D35" i="3"/>
  <c r="C36" i="3"/>
  <c r="C311" i="3" l="1"/>
  <c r="D310" i="3"/>
  <c r="D36" i="3"/>
  <c r="C37" i="3"/>
  <c r="C312" i="3" l="1"/>
  <c r="D311" i="3"/>
  <c r="D37" i="3"/>
  <c r="C38" i="3"/>
  <c r="C313" i="3" l="1"/>
  <c r="D312" i="3"/>
  <c r="D38" i="3"/>
  <c r="C39" i="3"/>
  <c r="C314" i="3" l="1"/>
  <c r="D313" i="3"/>
  <c r="D39" i="3"/>
  <c r="C40" i="3"/>
  <c r="C315" i="3" l="1"/>
  <c r="D314" i="3"/>
  <c r="D40" i="3"/>
  <c r="C41" i="3"/>
  <c r="C316" i="3" l="1"/>
  <c r="D315" i="3"/>
  <c r="D41" i="3"/>
  <c r="C42" i="3"/>
  <c r="C317" i="3" l="1"/>
  <c r="D316" i="3"/>
  <c r="D42" i="3"/>
  <c r="C43" i="3"/>
  <c r="C318" i="3" l="1"/>
  <c r="D317" i="3"/>
  <c r="D43" i="3"/>
  <c r="C44" i="3"/>
  <c r="C319" i="3" l="1"/>
  <c r="D318" i="3"/>
  <c r="D44" i="3"/>
  <c r="C45" i="3"/>
  <c r="C320" i="3" l="1"/>
  <c r="D319" i="3"/>
  <c r="D45" i="3"/>
  <c r="C46" i="3"/>
  <c r="C321" i="3" l="1"/>
  <c r="D320" i="3"/>
  <c r="D46" i="3"/>
  <c r="C47" i="3"/>
  <c r="C322" i="3" l="1"/>
  <c r="D321" i="3"/>
  <c r="D47" i="3"/>
  <c r="C48" i="3"/>
  <c r="C323" i="3" l="1"/>
  <c r="D322" i="3"/>
  <c r="D48" i="3"/>
  <c r="C49" i="3"/>
  <c r="C324" i="3" l="1"/>
  <c r="D323" i="3"/>
  <c r="D49" i="3"/>
  <c r="C50" i="3"/>
  <c r="C325" i="3" l="1"/>
  <c r="D324" i="3"/>
  <c r="D50" i="3"/>
  <c r="C51" i="3"/>
  <c r="C326" i="3" l="1"/>
  <c r="D325" i="3"/>
  <c r="D51" i="3"/>
  <c r="C52" i="3"/>
  <c r="C327" i="3" l="1"/>
  <c r="D326" i="3"/>
  <c r="D52" i="3"/>
  <c r="C53" i="3"/>
  <c r="C328" i="3" l="1"/>
  <c r="D327" i="3"/>
  <c r="D53" i="3"/>
  <c r="C54" i="3"/>
  <c r="C329" i="3" l="1"/>
  <c r="D328" i="3"/>
  <c r="D54" i="3"/>
  <c r="C55" i="3"/>
  <c r="C330" i="3" l="1"/>
  <c r="D329" i="3"/>
  <c r="D55" i="3"/>
  <c r="C56" i="3"/>
  <c r="C331" i="3" l="1"/>
  <c r="D330" i="3"/>
  <c r="D56" i="3"/>
  <c r="C57" i="3"/>
  <c r="C332" i="3" l="1"/>
  <c r="D331" i="3"/>
  <c r="D57" i="3"/>
  <c r="C58" i="3"/>
  <c r="C333" i="3" l="1"/>
  <c r="D332" i="3"/>
  <c r="D58" i="3"/>
  <c r="C59" i="3"/>
  <c r="C334" i="3" l="1"/>
  <c r="D333" i="3"/>
  <c r="D59" i="3"/>
  <c r="C60" i="3"/>
  <c r="C335" i="3" l="1"/>
  <c r="D334" i="3"/>
  <c r="D60" i="3"/>
  <c r="C61" i="3"/>
  <c r="C336" i="3" l="1"/>
  <c r="D335" i="3"/>
  <c r="D61" i="3"/>
  <c r="C62" i="3"/>
  <c r="C337" i="3" l="1"/>
  <c r="D336" i="3"/>
  <c r="D62" i="3"/>
  <c r="C63" i="3"/>
  <c r="C338" i="3" l="1"/>
  <c r="D337" i="3"/>
  <c r="D63" i="3"/>
  <c r="C64" i="3"/>
  <c r="C339" i="3" l="1"/>
  <c r="D338" i="3"/>
  <c r="D64" i="3"/>
  <c r="C65" i="3"/>
  <c r="C340" i="3" l="1"/>
  <c r="D339" i="3"/>
  <c r="D65" i="3"/>
  <c r="C66" i="3"/>
  <c r="C341" i="3" l="1"/>
  <c r="D340" i="3"/>
  <c r="D66" i="3"/>
  <c r="C67" i="3"/>
  <c r="C342" i="3" l="1"/>
  <c r="D341" i="3"/>
  <c r="D67" i="3"/>
  <c r="C68" i="3"/>
  <c r="C343" i="3" l="1"/>
  <c r="D342" i="3"/>
  <c r="D68" i="3"/>
  <c r="C69" i="3"/>
  <c r="C344" i="3" l="1"/>
  <c r="D343" i="3"/>
  <c r="D69" i="3"/>
  <c r="C70" i="3"/>
  <c r="C345" i="3" l="1"/>
  <c r="D344" i="3"/>
  <c r="D70" i="3"/>
  <c r="C71" i="3"/>
  <c r="C346" i="3" l="1"/>
  <c r="D345" i="3"/>
  <c r="D71" i="3"/>
  <c r="C72" i="3"/>
  <c r="C347" i="3" l="1"/>
  <c r="D346" i="3"/>
  <c r="D72" i="3"/>
  <c r="C73" i="3"/>
  <c r="C348" i="3" l="1"/>
  <c r="D347" i="3"/>
  <c r="D73" i="3"/>
  <c r="C74" i="3"/>
  <c r="C349" i="3" l="1"/>
  <c r="D348" i="3"/>
  <c r="D74" i="3"/>
  <c r="C75" i="3"/>
  <c r="C350" i="3" l="1"/>
  <c r="D349" i="3"/>
  <c r="D75" i="3"/>
  <c r="C76" i="3"/>
  <c r="C351" i="3" l="1"/>
  <c r="D350" i="3"/>
  <c r="D76" i="3"/>
  <c r="C77" i="3"/>
  <c r="C352" i="3" l="1"/>
  <c r="D351" i="3"/>
  <c r="D77" i="3"/>
  <c r="C78" i="3"/>
  <c r="C353" i="3" l="1"/>
  <c r="D352" i="3"/>
  <c r="D78" i="3"/>
  <c r="C79" i="3"/>
  <c r="C354" i="3" l="1"/>
  <c r="D353" i="3"/>
  <c r="D79" i="3"/>
  <c r="C80" i="3"/>
  <c r="C355" i="3" l="1"/>
  <c r="D354" i="3"/>
  <c r="D80" i="3"/>
  <c r="C81" i="3"/>
  <c r="C356" i="3" l="1"/>
  <c r="D355" i="3"/>
  <c r="D81" i="3"/>
  <c r="C82" i="3"/>
  <c r="C357" i="3" l="1"/>
  <c r="D356" i="3"/>
  <c r="D82" i="3"/>
  <c r="C83" i="3"/>
  <c r="C358" i="3" l="1"/>
  <c r="D357" i="3"/>
  <c r="D83" i="3"/>
  <c r="C84" i="3"/>
  <c r="C359" i="3" l="1"/>
  <c r="D358" i="3"/>
  <c r="D84" i="3"/>
  <c r="C85" i="3"/>
  <c r="C86" i="3" s="1"/>
  <c r="C87" i="3" s="1"/>
  <c r="C360" i="3" l="1"/>
  <c r="D359" i="3"/>
  <c r="D85" i="3"/>
  <c r="C361" i="3" l="1"/>
  <c r="D360" i="3"/>
  <c r="D86" i="3"/>
  <c r="C362" i="3" l="1"/>
  <c r="D361" i="3"/>
  <c r="D87" i="3"/>
  <c r="C88" i="3"/>
  <c r="C363" i="3" l="1"/>
  <c r="D362" i="3"/>
  <c r="D88" i="3"/>
  <c r="C89" i="3"/>
  <c r="C364" i="3" l="1"/>
  <c r="D363" i="3"/>
  <c r="D89" i="3"/>
  <c r="C90" i="3"/>
  <c r="C365" i="3" l="1"/>
  <c r="D364" i="3"/>
  <c r="D90" i="3"/>
  <c r="C91" i="3"/>
  <c r="C366" i="3" l="1"/>
  <c r="D365" i="3"/>
  <c r="D91" i="3"/>
  <c r="C92" i="3"/>
  <c r="C367" i="3" l="1"/>
  <c r="D366" i="3"/>
  <c r="D92" i="3"/>
  <c r="C93" i="3"/>
  <c r="C368" i="3" l="1"/>
  <c r="D367" i="3"/>
  <c r="D93" i="3"/>
  <c r="C94" i="3"/>
  <c r="C369" i="3" l="1"/>
  <c r="D368" i="3"/>
  <c r="D94" i="3"/>
  <c r="C95" i="3"/>
  <c r="C370" i="3" l="1"/>
  <c r="D369" i="3"/>
  <c r="D95" i="3"/>
  <c r="C96" i="3"/>
  <c r="C371" i="3" l="1"/>
  <c r="D370" i="3"/>
  <c r="D96" i="3"/>
  <c r="C97" i="3"/>
  <c r="C372" i="3" l="1"/>
  <c r="D371" i="3"/>
  <c r="D97" i="3"/>
  <c r="C98" i="3"/>
  <c r="C373" i="3" l="1"/>
  <c r="D372" i="3"/>
  <c r="D98" i="3"/>
  <c r="C99" i="3"/>
  <c r="C374" i="3" l="1"/>
  <c r="D373" i="3"/>
  <c r="D99" i="3"/>
  <c r="C100" i="3"/>
  <c r="C375" i="3" l="1"/>
  <c r="D374" i="3"/>
  <c r="D100" i="3"/>
  <c r="C101" i="3"/>
  <c r="C376" i="3" l="1"/>
  <c r="D375" i="3"/>
  <c r="D101" i="3"/>
  <c r="C102" i="3"/>
  <c r="C377" i="3" l="1"/>
  <c r="D376" i="3"/>
  <c r="D102" i="3"/>
  <c r="C103" i="3"/>
  <c r="C378" i="3" l="1"/>
  <c r="D377" i="3"/>
  <c r="D103" i="3"/>
  <c r="C104" i="3"/>
  <c r="C379" i="3" l="1"/>
  <c r="D378" i="3"/>
  <c r="D104" i="3"/>
  <c r="C105" i="3"/>
  <c r="C380" i="3" l="1"/>
  <c r="D379" i="3"/>
  <c r="D105" i="3"/>
  <c r="C106" i="3"/>
  <c r="C381" i="3" l="1"/>
  <c r="D380" i="3"/>
  <c r="D106" i="3"/>
  <c r="C107" i="3"/>
  <c r="C382" i="3" l="1"/>
  <c r="D381" i="3"/>
  <c r="D107" i="3"/>
  <c r="C108" i="3"/>
  <c r="C383" i="3" l="1"/>
  <c r="D382" i="3"/>
  <c r="D108" i="3"/>
  <c r="C109" i="3"/>
  <c r="C384" i="3" l="1"/>
  <c r="D383" i="3"/>
  <c r="D109" i="3"/>
  <c r="C110" i="3"/>
  <c r="C385" i="3" l="1"/>
  <c r="D384" i="3"/>
  <c r="D110" i="3"/>
  <c r="C111" i="3"/>
  <c r="C386" i="3" l="1"/>
  <c r="D385" i="3"/>
  <c r="D111" i="3"/>
  <c r="C112" i="3"/>
  <c r="C387" i="3" l="1"/>
  <c r="D386" i="3"/>
  <c r="D112" i="3"/>
  <c r="C113" i="3"/>
  <c r="C388" i="3" l="1"/>
  <c r="D387" i="3"/>
  <c r="D113" i="3"/>
  <c r="C114" i="3"/>
  <c r="C389" i="3" l="1"/>
  <c r="D388" i="3"/>
  <c r="D114" i="3"/>
  <c r="C115" i="3"/>
  <c r="C390" i="3" l="1"/>
  <c r="D389" i="3"/>
  <c r="D115" i="3"/>
  <c r="C116" i="3"/>
  <c r="C391" i="3" l="1"/>
  <c r="D390" i="3"/>
  <c r="C117" i="3"/>
  <c r="C118" i="3" s="1"/>
  <c r="C119" i="3" s="1"/>
  <c r="D116" i="3"/>
  <c r="C392" i="3" l="1"/>
  <c r="D391" i="3"/>
  <c r="C120" i="3"/>
  <c r="D119" i="3"/>
  <c r="D117" i="3"/>
  <c r="C393" i="3" l="1"/>
  <c r="D393" i="3" s="1"/>
  <c r="D392" i="3"/>
  <c r="D120" i="3"/>
  <c r="C121" i="3"/>
  <c r="D118" i="3"/>
  <c r="C122" i="3" l="1"/>
  <c r="D121" i="3"/>
  <c r="D122" i="3" l="1"/>
  <c r="C123" i="3"/>
  <c r="D123" i="3" l="1"/>
  <c r="C124" i="3"/>
  <c r="D124" i="3" l="1"/>
  <c r="C125" i="3"/>
  <c r="C126" i="3" l="1"/>
  <c r="D125" i="3"/>
  <c r="C127" i="3" l="1"/>
  <c r="D126" i="3"/>
  <c r="C128" i="3" l="1"/>
  <c r="D127" i="3"/>
  <c r="D128" i="3" l="1"/>
  <c r="C129" i="3"/>
  <c r="D129" i="3" l="1"/>
  <c r="C130" i="3"/>
  <c r="D130" i="3" l="1"/>
  <c r="C131" i="3"/>
  <c r="D131" i="3" l="1"/>
  <c r="C132" i="3"/>
  <c r="D132" i="3" l="1"/>
  <c r="C133" i="3"/>
  <c r="D133" i="3" l="1"/>
  <c r="C134" i="3"/>
  <c r="D134" i="3" l="1"/>
  <c r="C135" i="3"/>
  <c r="C136" i="3" l="1"/>
  <c r="D135" i="3"/>
  <c r="D136" i="3" l="1"/>
  <c r="C137" i="3"/>
  <c r="C138" i="3" l="1"/>
  <c r="D137" i="3"/>
  <c r="D138" i="3" l="1"/>
  <c r="C139" i="3"/>
  <c r="D139" i="3" l="1"/>
  <c r="C140" i="3"/>
  <c r="D140" i="3" l="1"/>
  <c r="C141" i="3"/>
  <c r="D141" i="3" l="1"/>
  <c r="C142" i="3"/>
  <c r="D142" i="3" l="1"/>
  <c r="C143" i="3"/>
  <c r="C144" i="3" l="1"/>
  <c r="D143" i="3"/>
  <c r="D144" i="3" l="1"/>
  <c r="C145" i="3"/>
  <c r="C146" i="3" l="1"/>
  <c r="D145" i="3"/>
  <c r="C147" i="3" l="1"/>
  <c r="D146" i="3"/>
  <c r="D147" i="3" l="1"/>
  <c r="C148" i="3"/>
  <c r="C149" i="3" l="1"/>
  <c r="D148" i="3"/>
  <c r="D149" i="3" l="1"/>
  <c r="C150" i="3"/>
  <c r="C151" i="3" l="1"/>
  <c r="D150" i="3"/>
  <c r="C152" i="3" l="1"/>
  <c r="D151" i="3"/>
  <c r="D152" i="3" l="1"/>
  <c r="C153" i="3"/>
  <c r="D153" i="3" l="1"/>
  <c r="C154" i="3"/>
  <c r="D154" i="3" l="1"/>
  <c r="C155" i="3"/>
  <c r="D155" i="3" l="1"/>
  <c r="C156" i="3"/>
  <c r="C157" i="3" l="1"/>
  <c r="D156" i="3"/>
  <c r="C158" i="3" l="1"/>
  <c r="D157" i="3"/>
  <c r="C159" i="3" l="1"/>
  <c r="D158" i="3"/>
  <c r="D159" i="3" l="1"/>
  <c r="C160" i="3"/>
  <c r="D160" i="3" l="1"/>
  <c r="C161" i="3"/>
  <c r="C162" i="3" l="1"/>
  <c r="D161" i="3"/>
  <c r="C163" i="3" l="1"/>
  <c r="D162" i="3"/>
  <c r="D163" i="3" l="1"/>
  <c r="C164" i="3"/>
  <c r="D164" i="3" l="1"/>
  <c r="C165" i="3"/>
  <c r="D165" i="3" l="1"/>
  <c r="C166" i="3"/>
  <c r="D166" i="3" l="1"/>
  <c r="C167" i="3"/>
  <c r="C168" i="3" l="1"/>
  <c r="D167" i="3"/>
  <c r="D168" i="3" l="1"/>
  <c r="C169" i="3"/>
  <c r="D169" i="3" l="1"/>
  <c r="C170" i="3"/>
  <c r="C171" i="3" l="1"/>
  <c r="D170" i="3"/>
  <c r="D171" i="3" l="1"/>
  <c r="C172" i="3"/>
  <c r="D172" i="3" l="1"/>
  <c r="C173" i="3"/>
  <c r="C174" i="3" l="1"/>
  <c r="D173" i="3"/>
  <c r="D174" i="3" l="1"/>
  <c r="C175" i="3"/>
  <c r="D175" i="3" l="1"/>
  <c r="C176" i="3"/>
  <c r="C177" i="3" l="1"/>
  <c r="D176" i="3"/>
  <c r="D177" i="3" l="1"/>
  <c r="C178" i="3"/>
  <c r="C179" i="3" l="1"/>
  <c r="D178" i="3"/>
  <c r="D179" i="3" l="1"/>
  <c r="C180" i="3"/>
  <c r="D180" i="3" l="1"/>
  <c r="C181" i="3"/>
  <c r="C182" i="3" l="1"/>
  <c r="D181" i="3"/>
  <c r="D182" i="3" l="1"/>
  <c r="C183" i="3"/>
  <c r="C184" i="3" l="1"/>
  <c r="D183" i="3"/>
  <c r="D184" i="3" l="1"/>
  <c r="C185" i="3"/>
  <c r="C186" i="3" l="1"/>
  <c r="D185" i="3"/>
  <c r="D186" i="3" l="1"/>
  <c r="C187" i="3"/>
  <c r="C188" i="3" l="1"/>
  <c r="D187" i="3"/>
  <c r="C189" i="3" l="1"/>
  <c r="D188" i="3"/>
  <c r="D189" i="3" l="1"/>
  <c r="C190" i="3"/>
  <c r="D190" i="3" l="1"/>
  <c r="C191" i="3"/>
  <c r="D191" i="3" l="1"/>
  <c r="C192" i="3"/>
  <c r="D192" i="3" l="1"/>
  <c r="C193" i="3"/>
  <c r="D193" i="3" l="1"/>
  <c r="C194" i="3"/>
  <c r="C195" i="3" l="1"/>
  <c r="D194" i="3"/>
  <c r="D195" i="3" l="1"/>
  <c r="C196" i="3"/>
  <c r="C197" i="3" l="1"/>
  <c r="D196" i="3"/>
  <c r="C198" i="3" l="1"/>
  <c r="D197" i="3"/>
  <c r="D198" i="3" l="1"/>
  <c r="C199" i="3"/>
  <c r="D199" i="3" l="1"/>
  <c r="C200" i="3"/>
  <c r="C201" i="3" l="1"/>
  <c r="D200" i="3"/>
  <c r="D201" i="3" l="1"/>
  <c r="C202" i="3"/>
  <c r="C203" i="3" l="1"/>
  <c r="D202" i="3"/>
  <c r="C204" i="3" l="1"/>
  <c r="D203" i="3"/>
  <c r="C205" i="3" l="1"/>
  <c r="D204" i="3"/>
  <c r="C206" i="3" l="1"/>
  <c r="D205" i="3"/>
  <c r="C207" i="3" l="1"/>
  <c r="D206" i="3"/>
  <c r="C208" i="3" l="1"/>
  <c r="D207" i="3"/>
  <c r="D208" i="3" l="1"/>
  <c r="C209" i="3"/>
  <c r="D209" i="3" l="1"/>
  <c r="C210" i="3"/>
  <c r="D210" i="3" l="1"/>
  <c r="C211" i="3"/>
  <c r="D211" i="3" l="1"/>
  <c r="C212" i="3"/>
  <c r="D212" i="3" l="1"/>
  <c r="C213" i="3"/>
  <c r="C214" i="3" l="1"/>
  <c r="D213" i="3"/>
  <c r="D214" i="3" l="1"/>
  <c r="C215" i="3"/>
  <c r="D215" i="3" l="1"/>
  <c r="C216" i="3"/>
  <c r="D216" i="3" l="1"/>
  <c r="C217" i="3"/>
  <c r="C218" i="3" l="1"/>
  <c r="D217" i="3"/>
  <c r="D218" i="3" l="1"/>
  <c r="C219" i="3"/>
  <c r="D219" i="3" l="1"/>
  <c r="C220" i="3"/>
  <c r="D220" i="3" l="1"/>
  <c r="C221" i="3"/>
  <c r="C222" i="3" l="1"/>
  <c r="D221" i="3"/>
  <c r="D222" i="3" l="1"/>
  <c r="C223" i="3"/>
  <c r="D223" i="3" l="1"/>
  <c r="C224" i="3"/>
  <c r="C225" i="3" l="1"/>
  <c r="D224" i="3"/>
  <c r="C226" i="3" l="1"/>
  <c r="D225" i="3"/>
  <c r="D226" i="3" l="1"/>
  <c r="C227" i="3"/>
  <c r="D227" i="3" l="1"/>
  <c r="C228" i="3"/>
  <c r="D228" i="3" l="1"/>
  <c r="C229" i="3"/>
  <c r="C230" i="3" l="1"/>
  <c r="D229" i="3"/>
  <c r="D230" i="3" l="1"/>
  <c r="C231" i="3"/>
  <c r="D231" i="3" l="1"/>
  <c r="C232" i="3"/>
  <c r="D232" i="3" l="1"/>
  <c r="C233" i="3"/>
  <c r="C234" i="3" l="1"/>
  <c r="D233" i="3"/>
  <c r="C235" i="3" l="1"/>
  <c r="D234" i="3"/>
  <c r="D235" i="3" l="1"/>
  <c r="C236" i="3"/>
  <c r="D236" i="3" l="1"/>
  <c r="C237" i="3"/>
  <c r="C238" i="3" l="1"/>
  <c r="D237" i="3"/>
  <c r="D238" i="3" l="1"/>
  <c r="C239" i="3"/>
  <c r="D239" i="3" l="1"/>
  <c r="C240" i="3"/>
  <c r="C241" i="3" l="1"/>
  <c r="D240" i="3"/>
  <c r="C242" i="3" l="1"/>
  <c r="D241" i="3"/>
  <c r="D242" i="3" l="1"/>
  <c r="C243" i="3"/>
  <c r="D243" i="3" l="1"/>
  <c r="C244" i="3"/>
  <c r="D244" i="3" l="1"/>
  <c r="C245" i="3"/>
  <c r="C246" i="3" l="1"/>
  <c r="D245" i="3"/>
  <c r="C247" i="3" l="1"/>
  <c r="D246" i="3"/>
  <c r="D247" i="3" l="1"/>
  <c r="C248" i="3"/>
  <c r="D248" i="3" l="1"/>
  <c r="C249" i="3"/>
  <c r="C250" i="3" l="1"/>
  <c r="D249" i="3"/>
  <c r="D250" i="3" l="1"/>
  <c r="C251" i="3"/>
  <c r="D251" i="3" l="1"/>
  <c r="C252" i="3"/>
  <c r="C253" i="3" l="1"/>
  <c r="D252" i="3"/>
  <c r="C254" i="3" l="1"/>
  <c r="D253" i="3"/>
  <c r="D254" i="3" l="1"/>
  <c r="C255" i="3"/>
  <c r="D255" i="3" l="1"/>
  <c r="C256" i="3"/>
  <c r="D256" i="3" l="1"/>
  <c r="C257" i="3"/>
  <c r="C258" i="3" l="1"/>
  <c r="D257" i="3"/>
  <c r="C259" i="3" l="1"/>
  <c r="D258" i="3"/>
  <c r="D259" i="3" l="1"/>
  <c r="C260" i="3"/>
  <c r="D260" i="3" l="1"/>
  <c r="C261" i="3"/>
  <c r="C262" i="3" l="1"/>
  <c r="D261" i="3"/>
  <c r="D262" i="3" l="1"/>
  <c r="C263" i="3"/>
  <c r="D263" i="3" l="1"/>
  <c r="C264" i="3"/>
  <c r="C265" i="3" l="1"/>
  <c r="D264" i="3"/>
  <c r="C266" i="3" l="1"/>
  <c r="D265" i="3"/>
  <c r="C267" i="3" l="1"/>
  <c r="D266" i="3"/>
  <c r="D267" i="3" l="1"/>
  <c r="C268" i="3"/>
  <c r="D268" i="3" l="1"/>
  <c r="C269" i="3"/>
  <c r="C270" i="3" l="1"/>
  <c r="D269" i="3"/>
  <c r="D270" i="3" l="1"/>
  <c r="C271" i="3"/>
  <c r="D271" i="3" l="1"/>
  <c r="C272" i="3"/>
  <c r="D272" i="3" l="1"/>
  <c r="C273" i="3"/>
  <c r="C274" i="3" l="1"/>
  <c r="D273" i="3"/>
  <c r="C275" i="3" l="1"/>
  <c r="D274" i="3"/>
  <c r="D275" i="3" l="1"/>
  <c r="C276" i="3"/>
  <c r="C277" i="3" l="1"/>
  <c r="D276" i="3"/>
  <c r="C278" i="3" l="1"/>
  <c r="D277" i="3"/>
  <c r="D278" i="3" l="1"/>
  <c r="C279" i="3"/>
  <c r="D279" i="3" l="1"/>
  <c r="C280" i="3"/>
  <c r="C281" i="3" l="1"/>
  <c r="D280" i="3"/>
  <c r="C282" i="3" l="1"/>
  <c r="D281" i="3"/>
  <c r="C283" i="3" l="1"/>
  <c r="D282" i="3"/>
  <c r="D283" i="3" l="1"/>
  <c r="C284" i="3"/>
  <c r="D284" i="3" l="1"/>
  <c r="C285" i="3"/>
  <c r="C286" i="3" l="1"/>
  <c r="D285" i="3"/>
  <c r="D286" i="3" l="1"/>
  <c r="C287" i="3"/>
  <c r="D287" i="3" l="1"/>
  <c r="C288" i="3"/>
  <c r="C289" i="3" l="1"/>
  <c r="D288" i="3"/>
  <c r="C290" i="3" l="1"/>
  <c r="D289" i="3"/>
  <c r="C291" i="3" l="1"/>
  <c r="D290" i="3"/>
  <c r="D291" i="3" l="1"/>
  <c r="C292" i="3"/>
  <c r="D292" i="3" l="1"/>
  <c r="C293" i="3"/>
  <c r="C294" i="3" l="1"/>
  <c r="D293" i="3"/>
  <c r="D294" i="3" l="1"/>
  <c r="C295" i="3"/>
  <c r="D295" i="3" l="1"/>
  <c r="C296" i="3"/>
  <c r="D296" i="3" l="1"/>
  <c r="C297" i="3"/>
  <c r="C298" i="3" l="1"/>
  <c r="D297" i="3"/>
  <c r="C299" i="3" l="1"/>
  <c r="D298" i="3"/>
  <c r="D299" i="3" l="1"/>
  <c r="C300" i="3"/>
  <c r="D300" i="3" l="1"/>
  <c r="C301" i="3"/>
  <c r="D301" i="3" s="1"/>
</calcChain>
</file>

<file path=xl/sharedStrings.xml><?xml version="1.0" encoding="utf-8"?>
<sst xmlns="http://schemas.openxmlformats.org/spreadsheetml/2006/main" count="75" uniqueCount="59">
  <si>
    <t xml:space="preserve">State of California </t>
  </si>
  <si>
    <t>California Energy Commission</t>
  </si>
  <si>
    <t>FORM CEC-1314 UNDERGROUND GAS STORAGE DATA</t>
  </si>
  <si>
    <t>(issued 3/2023)</t>
  </si>
  <si>
    <t xml:space="preserve">  </t>
  </si>
  <si>
    <t>Storage Field Name</t>
  </si>
  <si>
    <t>Playa Del Rey</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</si>
  <si>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</si>
  <si>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</si>
  <si>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</si>
  <si>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</si>
  <si>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</si>
  <si>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</si>
  <si>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</si>
  <si>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</si>
  <si>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</si>
  <si>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</si>
  <si>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</si>
  <si>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</si>
  <si>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</si>
  <si>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</si>
  <si>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</si>
  <si>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</si>
  <si>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</si>
  <si>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</si>
  <si>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</si>
  <si>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</si>
  <si>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</si>
  <si>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</si>
  <si>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</si>
  <si>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</si>
  <si>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</si>
  <si>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</si>
  <si>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</si>
  <si>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</si>
  <si>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</si>
  <si>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</si>
  <si>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</si>
  <si>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</si>
  <si>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</si>
  <si>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</si>
  <si>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</si>
  <si>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</si>
  <si>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</si>
  <si>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</si>
  <si>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</si>
  <si>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</si>
  <si>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</si>
  <si>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</si>
  <si>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</si>
  <si>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</si>
  <si>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</si>
  <si>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</si>
  <si>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</si>
  <si>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</si>
  <si>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</si>
  <si>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</si>
  <si>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 and fuel-gas</t>
  </si>
  <si>
    <t>Reversal of one-time year-end adjustment for the storage reservoir volumes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</si>
</sst>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_);_(* \(#,##0.0\);_(* &quot;-&quot;??_);_(@_)"/>
    <numFmt numFmtId="165" formatCode="_(* #,##0.0_);_(* \(#,##0.0\);_(* &quot;-&quot;?_);_(@_)"/>
  </numFmts>
  <fonts count="24"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5"/>
      <color rgb="FF000000"/>
      <name val="Arial"/>
      <family val="2"/>
    </font>
    <font>
      <sz val="11"/>
      <color theme="1"/>
      <name val="Calibri"/>
      <family val="2"/>
      <scheme val="minor"/>
    </font>
    <font>
      <sz val="16"/>
      <color rgb="FF000000"/>
      <name val="Arial"/>
      <family val="2"/>
    </font>
    <font>
      <sz val="14"/>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75">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14" fontId="6" fillId="2" borderId="1" xfId="1" applyNumberFormat="1" applyFont="1" applyFill="1" applyBorder="1" applyAlignment="1" applyProtection="1">
      <alignment horizontal="left" vertical="center" wrapText="1" indent="1"/>
      <protection locked="0"/>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164" fontId="8" fillId="2" borderId="1" xfId="3" applyNumberFormat="1" applyFont="1" applyFill="1" applyBorder="1" applyAlignment="1" applyProtection="1">
      <alignment horizontal="right" wrapText="1"/>
      <protection locked="0"/>
    </xf>
    <xf numFmtId="164" fontId="8" fillId="0" borderId="1" xfId="3" applyNumberFormat="1" applyFont="1" applyBorder="1" applyAlignment="1">
      <alignment wrapText="1"/>
    </xf>
    <xf numFmtId="0" fontId="20" fillId="0" borderId="1" xfId="0" applyFont="1" applyBorder="1" applyAlignment="1">
      <alignment wrapText="1"/>
    </xf>
    <xf numFmtId="164" fontId="0" fillId="0" borderId="1" xfId="3" applyNumberFormat="1" applyFont="1" applyBorder="1" applyProtection="1">
      <protection locked="0"/>
    </xf>
    <xf numFmtId="0" fontId="0" fillId="0" borderId="1" xfId="0" applyBorder="1" applyProtection="1">
      <protection locked="0"/>
    </xf>
    <xf numFmtId="0" fontId="22" fillId="0" borderId="1" xfId="0" applyFont="1" applyBorder="1"/>
    <xf numFmtId="164" fontId="0" fillId="0" borderId="1" xfId="3" applyNumberFormat="1" applyFont="1" applyFill="1" applyBorder="1" applyProtection="1">
      <protection locked="0"/>
    </xf>
    <xf numFmtId="164" fontId="8" fillId="0"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0" fontId="8" fillId="0" borderId="1" xfId="0" applyFont="1" applyBorder="1" applyProtection="1">
      <protection locked="0"/>
    </xf>
    <xf numFmtId="165" fontId="0" fillId="0" borderId="0" xfId="0" applyNumberFormat="1" applyProtection="1">
      <protection locked="0"/>
    </xf>
    <xf numFmtId="43" fontId="0" fillId="0" borderId="0" xfId="0" applyNumberFormat="1" applyProtection="1">
      <protection locked="0"/>
    </xf>
    <xf numFmtId="2" fontId="0" fillId="0" borderId="0" xfId="0" applyNumberFormat="1" applyProtection="1">
      <protection locked="0"/>
    </xf>
    <xf numFmtId="164" fontId="0" fillId="0" borderId="0" xfId="0" applyNumberFormat="1" applyProtection="1">
      <protection locked="0"/>
    </xf>
    <xf numFmtId="164" fontId="8" fillId="0" borderId="1" xfId="3" applyNumberFormat="1" applyFont="1" applyBorder="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4" fontId="8" fillId="0" borderId="2" xfId="0" applyNumberFormat="1" applyFont="1" applyBorder="1" applyAlignment="1">
      <alignment horizontal="center" wrapText="1"/>
    </xf>
    <xf numFmtId="14" fontId="8" fillId="0" borderId="3" xfId="0" applyNumberFormat="1" applyFont="1" applyBorder="1" applyAlignment="1">
      <alignment horizontal="center" wrapText="1"/>
    </xf>
    <xf numFmtId="14" fontId="8" fillId="0" borderId="4" xfId="0" applyNumberFormat="1" applyFont="1" applyBorder="1" applyAlignment="1">
      <alignment horizontal="center" wrapText="1"/>
    </xf>
    <xf numFmtId="49" fontId="13" fillId="0" borderId="2" xfId="2" applyNumberFormat="1" applyBorder="1" applyAlignment="1">
      <alignment horizontal="center"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104775</xdr:colOff>
      <xdr:row>24</xdr:row>
      <xdr:rowOff>1390650</xdr:rowOff>
    </xdr:from>
    <xdr:to>
      <xdr:col>1</xdr:col>
      <xdr:colOff>2190750</xdr:colOff>
      <xdr:row>25</xdr:row>
      <xdr:rowOff>352425</xdr:rowOff>
    </xdr:to>
    <xdr:pic>
      <xdr:nvPicPr>
        <xdr:cNvPr id="3" name="Picture 2">
          <a:extLst>
            <a:ext uri="{FF2B5EF4-FFF2-40B4-BE49-F238E27FC236}">
              <a16:creationId xmlns:a16="http://schemas.microsoft.com/office/drawing/2014/main" id="{E37DC785-BC5B-4C76-BD14-4A70838DDD51}"/>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76225" y="7058025"/>
          <a:ext cx="2085975" cy="457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abSelected="1" zoomScale="80" zoomScaleNormal="80" workbookViewId="0">
      <selection activeCell="B24" sqref="B24"/>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48" t="s">
        <v>0</v>
      </c>
      <c r="C1" s="48"/>
    </row>
    <row r="2" spans="2:12" ht="21" customHeight="1" x14ac:dyDescent="0.2">
      <c r="B2" s="48" t="s">
        <v>1</v>
      </c>
      <c r="C2" s="48"/>
    </row>
    <row r="3" spans="2:12" ht="50.25" customHeight="1" x14ac:dyDescent="0.2">
      <c r="B3" s="54" t="s">
        <v>2</v>
      </c>
      <c r="C3" s="54"/>
      <c r="D3" s="27"/>
      <c r="E3" s="27"/>
      <c r="F3" s="27"/>
      <c r="G3" s="27"/>
      <c r="H3" s="27"/>
      <c r="I3" s="27"/>
      <c r="J3" s="27"/>
      <c r="K3" s="27"/>
      <c r="L3" s="27"/>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1"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17">
        <v>45566</v>
      </c>
    </row>
    <row r="22" spans="2:12" s="2" customFormat="1" ht="15.75" x14ac:dyDescent="0.2">
      <c r="B22" s="14" t="s">
        <v>27</v>
      </c>
      <c r="C22" s="17">
        <v>45657</v>
      </c>
    </row>
    <row r="23" spans="2:12" s="2" customFormat="1" ht="15.75" x14ac:dyDescent="0.2">
      <c r="B23" s="14" t="s">
        <v>28</v>
      </c>
      <c r="C23" s="17">
        <v>45689</v>
      </c>
    </row>
    <row r="24" spans="2:12" s="2" customFormat="1" ht="39" customHeight="1" x14ac:dyDescent="0.2">
      <c r="B24" s="14"/>
      <c r="C24" s="24"/>
    </row>
    <row r="25" spans="2:12" s="2" customFormat="1" ht="117.75" customHeight="1" x14ac:dyDescent="0.2">
      <c r="B25" s="53" t="s">
        <v>29</v>
      </c>
      <c r="C25" s="53"/>
      <c r="D25" s="53"/>
      <c r="E25" s="53"/>
      <c r="F25" s="53"/>
      <c r="G25" s="53"/>
      <c r="H25" s="53"/>
      <c r="I25" s="53"/>
      <c r="J25" s="53"/>
      <c r="K25" s="53"/>
      <c r="L25" s="53"/>
    </row>
    <row r="26" spans="2:12" s="2" customFormat="1" ht="64.5" customHeight="1" x14ac:dyDescent="0.2">
      <c r="B26" s="40" t="s">
        <v>30</v>
      </c>
      <c r="C26" s="41">
        <f>C23</f>
        <v>45689</v>
      </c>
      <c r="D26" s="13"/>
      <c r="E26" s="13"/>
      <c r="F26" s="13"/>
      <c r="G26" s="13"/>
      <c r="H26" s="13"/>
      <c r="I26" s="13"/>
      <c r="J26" s="13"/>
      <c r="K26" s="13"/>
      <c r="L26" s="13"/>
    </row>
    <row r="27" spans="2:12" s="2" customFormat="1" ht="15" x14ac:dyDescent="0.2">
      <c r="B27" s="28" t="s">
        <v>31</v>
      </c>
      <c r="C27" s="29"/>
    </row>
    <row r="28" spans="2:12" s="2" customFormat="1" ht="12.75" x14ac:dyDescent="0.2"/>
    <row r="29" spans="2:12" s="2" customFormat="1" ht="37.5" customHeight="1" x14ac:dyDescent="0.2">
      <c r="B29" s="52" t="s">
        <v>32</v>
      </c>
      <c r="C29" s="52"/>
      <c r="D29" s="52"/>
      <c r="E29" s="52"/>
      <c r="F29" s="52"/>
      <c r="G29" s="52"/>
      <c r="H29" s="52"/>
      <c r="I29" s="52"/>
      <c r="J29" s="52"/>
      <c r="K29" s="52"/>
      <c r="L29" s="52"/>
    </row>
    <row r="30" spans="2:12" s="2" customFormat="1" ht="12" customHeight="1" x14ac:dyDescent="0.2">
      <c r="B30" s="52"/>
      <c r="C30" s="52"/>
      <c r="D30" s="52"/>
      <c r="E30" s="52"/>
      <c r="F30" s="52"/>
      <c r="G30" s="52"/>
      <c r="H30" s="52"/>
      <c r="I30" s="52"/>
      <c r="J30" s="52"/>
      <c r="K30" s="52"/>
      <c r="L30" s="52"/>
    </row>
    <row r="31" spans="2:12" s="2" customFormat="1" ht="131.25" customHeight="1" x14ac:dyDescent="0.2">
      <c r="B31" s="49" t="s">
        <v>33</v>
      </c>
      <c r="C31" s="50"/>
      <c r="D31" s="50"/>
      <c r="E31" s="50"/>
      <c r="F31" s="50"/>
      <c r="G31" s="50"/>
      <c r="H31" s="50"/>
      <c r="I31" s="50"/>
      <c r="J31" s="50"/>
      <c r="K31" s="50"/>
      <c r="L31" s="51"/>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765"/>
  <sheetViews>
    <sheetView topLeftCell="A297" zoomScale="70" zoomScaleNormal="70" workbookViewId="0">
      <selection activeCell="H349" sqref="H349"/>
    </sheetView>
  </sheetViews>
  <sheetFormatPr defaultRowHeight="15" x14ac:dyDescent="0.25"/>
  <cols>
    <col min="1" max="1" width="29.140625" customWidth="1"/>
    <col min="2" max="2" width="54.5703125" customWidth="1"/>
    <col min="3" max="6" width="30.85546875" customWidth="1"/>
    <col min="7" max="7" width="19" customWidth="1"/>
    <col min="8" max="8" width="122" bestFit="1" customWidth="1"/>
    <col min="9" max="9" width="14" customWidth="1"/>
    <col min="11" max="11" width="9.28515625" customWidth="1"/>
  </cols>
  <sheetData>
    <row r="1" spans="2:5" ht="20.25" x14ac:dyDescent="0.3">
      <c r="B1" s="61" t="str">
        <f>Declaration!B3</f>
        <v>FORM CEC-1314 UNDERGROUND GAS STORAGE DATA</v>
      </c>
      <c r="C1" s="61"/>
      <c r="D1" s="61"/>
      <c r="E1" s="61"/>
    </row>
    <row r="3" spans="2:5" ht="20.25" x14ac:dyDescent="0.3">
      <c r="B3" s="21" t="str">
        <f>Declaration!B6</f>
        <v>Storage Field Name</v>
      </c>
      <c r="C3" s="62" t="s">
        <v>6</v>
      </c>
      <c r="D3" s="63"/>
      <c r="E3" s="64"/>
    </row>
    <row r="4" spans="2:5" ht="20.25" x14ac:dyDescent="0.3">
      <c r="B4" s="21" t="str">
        <f>Declaration!B7</f>
        <v>Company Name</v>
      </c>
      <c r="C4" s="62" t="s">
        <v>8</v>
      </c>
      <c r="D4" s="65"/>
      <c r="E4" s="66"/>
    </row>
    <row r="5" spans="2:5" ht="20.25" x14ac:dyDescent="0.3">
      <c r="B5" s="21" t="str">
        <f>Declaration!B11</f>
        <v>Name</v>
      </c>
      <c r="C5" s="62" t="s">
        <v>10</v>
      </c>
      <c r="D5" s="65"/>
      <c r="E5" s="66"/>
    </row>
    <row r="6" spans="2:5" ht="20.25" x14ac:dyDescent="0.3">
      <c r="B6" s="21" t="str">
        <f>Declaration!B13</f>
        <v>E-mail</v>
      </c>
      <c r="C6" s="70" t="s">
        <v>14</v>
      </c>
      <c r="D6" s="63"/>
      <c r="E6" s="64"/>
    </row>
    <row r="7" spans="2:5" ht="20.25" x14ac:dyDescent="0.3">
      <c r="B7" s="22"/>
      <c r="C7" s="30"/>
      <c r="D7" s="30"/>
      <c r="E7" s="30"/>
    </row>
    <row r="8" spans="2:5" ht="20.25" x14ac:dyDescent="0.3">
      <c r="B8" s="23" t="str">
        <f>Declaration!B21</f>
        <v>Beginning Reporting Date  (mm/dd/yy)</v>
      </c>
      <c r="C8" s="67">
        <f>Declaration!C21</f>
        <v>45566</v>
      </c>
      <c r="D8" s="65"/>
      <c r="E8" s="66"/>
    </row>
    <row r="9" spans="2:5" ht="20.25" x14ac:dyDescent="0.3">
      <c r="B9" s="23" t="str">
        <f>Declaration!B22</f>
        <v>Ending Reporting Date (mm/dd/yy)</v>
      </c>
      <c r="C9" s="67">
        <f>Declaration!C22</f>
        <v>45657</v>
      </c>
      <c r="D9" s="68"/>
      <c r="E9" s="69"/>
    </row>
    <row r="10" spans="2:5" ht="20.25" x14ac:dyDescent="0.3">
      <c r="B10" s="23" t="str">
        <f>Declaration!B23</f>
        <v>Date Form Submitted (mm/dd/yy)</v>
      </c>
      <c r="C10" s="67">
        <f>Declaration!C23</f>
        <v>45689</v>
      </c>
      <c r="D10" s="68"/>
      <c r="E10" s="69"/>
    </row>
    <row r="11" spans="2:5" ht="20.25" x14ac:dyDescent="0.3">
      <c r="B11" s="18"/>
      <c r="C11" s="18"/>
      <c r="D11" s="18"/>
      <c r="E11" s="19"/>
    </row>
    <row r="12" spans="2:5" ht="20.25" x14ac:dyDescent="0.3">
      <c r="B12" s="58" t="s">
        <v>35</v>
      </c>
      <c r="C12" s="59"/>
      <c r="D12" s="59"/>
      <c r="E12" s="60"/>
    </row>
    <row r="13" spans="2:5" ht="20.25" x14ac:dyDescent="0.3">
      <c r="B13" s="21" t="s">
        <v>36</v>
      </c>
      <c r="C13" s="55" t="s">
        <v>6</v>
      </c>
      <c r="D13" s="56"/>
      <c r="E13" s="57"/>
    </row>
    <row r="14" spans="2:5" ht="20.25" x14ac:dyDescent="0.3">
      <c r="B14" s="21" t="s">
        <v>37</v>
      </c>
      <c r="C14" s="55" t="s">
        <v>38</v>
      </c>
      <c r="D14" s="56"/>
      <c r="E14" s="57"/>
    </row>
    <row r="15" spans="2:5" ht="20.25" x14ac:dyDescent="0.3">
      <c r="B15" s="21" t="s">
        <v>39</v>
      </c>
      <c r="C15" s="55" t="s">
        <v>40</v>
      </c>
      <c r="D15" s="56"/>
      <c r="E15" s="57"/>
    </row>
    <row r="16" spans="2:5" ht="20.25" x14ac:dyDescent="0.3">
      <c r="B16" s="21" t="s">
        <v>41</v>
      </c>
      <c r="C16" s="71" t="s">
        <v>42</v>
      </c>
      <c r="D16" s="72"/>
      <c r="E16" s="73"/>
    </row>
    <row r="17" spans="1:10" ht="20.25" x14ac:dyDescent="0.3">
      <c r="B17" s="21" t="s">
        <v>43</v>
      </c>
      <c r="C17" s="71" t="s">
        <v>44</v>
      </c>
      <c r="D17" s="72"/>
      <c r="E17" s="73"/>
    </row>
    <row r="18" spans="1:10" ht="20.25" x14ac:dyDescent="0.3">
      <c r="B18" s="18"/>
      <c r="C18" s="20"/>
      <c r="D18" s="20"/>
      <c r="E18" s="20"/>
    </row>
    <row r="19" spans="1:10" ht="20.25" x14ac:dyDescent="0.3">
      <c r="B19" s="21" t="s">
        <v>45</v>
      </c>
      <c r="C19" s="74">
        <v>2400000</v>
      </c>
      <c r="D19" s="56"/>
      <c r="E19" s="57"/>
    </row>
    <row r="20" spans="1:10" ht="20.25" x14ac:dyDescent="0.3">
      <c r="B20" s="21" t="s">
        <v>46</v>
      </c>
      <c r="C20" s="74">
        <v>6861545</v>
      </c>
      <c r="D20" s="56"/>
      <c r="E20" s="57"/>
    </row>
    <row r="21" spans="1:10" ht="20.25" x14ac:dyDescent="0.3">
      <c r="B21" s="21" t="s">
        <v>47</v>
      </c>
      <c r="C21" s="74">
        <v>400000</v>
      </c>
      <c r="D21" s="56"/>
      <c r="E21" s="57"/>
    </row>
    <row r="22" spans="1:10" ht="18.75" x14ac:dyDescent="0.25">
      <c r="B22" s="4"/>
      <c r="C22" s="7"/>
      <c r="D22" s="7"/>
      <c r="E22" s="7"/>
    </row>
    <row r="23" spans="1:10" ht="18.75" x14ac:dyDescent="0.25">
      <c r="B23" s="4"/>
      <c r="C23" s="7"/>
      <c r="D23" s="7"/>
      <c r="E23" s="7"/>
    </row>
    <row r="24" spans="1:10" ht="20.25" customHeight="1" x14ac:dyDescent="0.3">
      <c r="A24" s="58" t="s">
        <v>48</v>
      </c>
      <c r="B24" s="59"/>
      <c r="C24" s="59"/>
      <c r="D24" s="59"/>
      <c r="E24" s="59"/>
      <c r="F24" s="60"/>
    </row>
    <row r="26" spans="1:10" ht="56.25" x14ac:dyDescent="0.25">
      <c r="A26" s="6" t="s">
        <v>49</v>
      </c>
      <c r="B26" s="6" t="s">
        <v>50</v>
      </c>
      <c r="C26" s="6" t="s">
        <v>51</v>
      </c>
      <c r="D26" s="6" t="s">
        <v>52</v>
      </c>
      <c r="E26" s="6" t="s">
        <v>53</v>
      </c>
      <c r="F26" s="6" t="s">
        <v>54</v>
      </c>
      <c r="G26" s="34" t="s">
        <v>55</v>
      </c>
      <c r="H26" s="34" t="s">
        <v>56</v>
      </c>
    </row>
    <row r="27" spans="1:10" s="3" customFormat="1" ht="20.25" x14ac:dyDescent="0.3">
      <c r="A27" s="25">
        <v>45292</v>
      </c>
      <c r="B27" s="32">
        <v>4461545</v>
      </c>
      <c r="C27" s="32">
        <v>1505726.2</v>
      </c>
      <c r="D27" s="33">
        <f>B27+C27</f>
        <v>5967271.2000000002</v>
      </c>
      <c r="E27" s="32">
        <v>0</v>
      </c>
      <c r="F27" s="32">
        <v>172.6</v>
      </c>
      <c r="G27" s="35"/>
      <c r="H27" s="36"/>
    </row>
    <row r="28" spans="1:10" s="3" customFormat="1" ht="20.25" x14ac:dyDescent="0.3">
      <c r="A28" s="25">
        <v>45293</v>
      </c>
      <c r="B28" s="32">
        <v>4461545</v>
      </c>
      <c r="C28" s="32">
        <f>C27+E27-F27</f>
        <v>1505553.5999999999</v>
      </c>
      <c r="D28" s="33">
        <f t="shared" ref="D28:D91" si="0">B28+C28</f>
        <v>5967098.5999999996</v>
      </c>
      <c r="E28" s="32">
        <v>0</v>
      </c>
      <c r="F28" s="32">
        <v>1329.7</v>
      </c>
      <c r="G28" s="38"/>
      <c r="H28" s="36"/>
    </row>
    <row r="29" spans="1:10" s="3" customFormat="1" ht="20.25" x14ac:dyDescent="0.3">
      <c r="A29" s="25">
        <v>45294</v>
      </c>
      <c r="B29" s="32">
        <v>4461545</v>
      </c>
      <c r="C29" s="32">
        <f t="shared" ref="C29:C92" si="1">C28+E28-F28</f>
        <v>1504223.9</v>
      </c>
      <c r="D29" s="33">
        <f t="shared" si="0"/>
        <v>5965768.9000000004</v>
      </c>
      <c r="E29" s="32">
        <v>0</v>
      </c>
      <c r="F29" s="32">
        <v>3029.1</v>
      </c>
      <c r="G29" s="39"/>
      <c r="H29" s="36"/>
      <c r="J29" s="26"/>
    </row>
    <row r="30" spans="1:10" s="3" customFormat="1" ht="20.25" x14ac:dyDescent="0.3">
      <c r="A30" s="25">
        <v>45295</v>
      </c>
      <c r="B30" s="32">
        <v>4461545</v>
      </c>
      <c r="C30" s="32">
        <f t="shared" si="1"/>
        <v>1501194.7999999998</v>
      </c>
      <c r="D30" s="33">
        <f t="shared" si="0"/>
        <v>5962739.7999999998</v>
      </c>
      <c r="E30" s="32">
        <v>0</v>
      </c>
      <c r="F30" s="32">
        <v>2793.4</v>
      </c>
      <c r="G30" s="38"/>
      <c r="H30" s="36"/>
      <c r="J30" s="26"/>
    </row>
    <row r="31" spans="1:10" s="3" customFormat="1" ht="20.25" x14ac:dyDescent="0.3">
      <c r="A31" s="25">
        <v>45296</v>
      </c>
      <c r="B31" s="32">
        <v>4461545</v>
      </c>
      <c r="C31" s="32">
        <f t="shared" si="1"/>
        <v>1498401.4</v>
      </c>
      <c r="D31" s="33">
        <f t="shared" si="0"/>
        <v>5959946.4000000004</v>
      </c>
      <c r="E31" s="32">
        <v>0</v>
      </c>
      <c r="F31" s="32">
        <v>3188.6</v>
      </c>
      <c r="G31" s="38"/>
      <c r="H31" s="36"/>
      <c r="J31" s="26"/>
    </row>
    <row r="32" spans="1:10" s="3" customFormat="1" ht="20.25" x14ac:dyDescent="0.3">
      <c r="A32" s="25">
        <v>45297</v>
      </c>
      <c r="B32" s="32">
        <v>4461545</v>
      </c>
      <c r="C32" s="32">
        <f t="shared" si="1"/>
        <v>1495212.7999999998</v>
      </c>
      <c r="D32" s="33">
        <f t="shared" si="0"/>
        <v>5956757.7999999998</v>
      </c>
      <c r="E32" s="32">
        <v>0</v>
      </c>
      <c r="F32" s="32">
        <v>3622</v>
      </c>
      <c r="G32" s="39"/>
      <c r="H32" s="36"/>
    </row>
    <row r="33" spans="1:8" s="3" customFormat="1" ht="20.25" x14ac:dyDescent="0.3">
      <c r="A33" s="25">
        <v>45298</v>
      </c>
      <c r="B33" s="32">
        <v>4461545</v>
      </c>
      <c r="C33" s="32">
        <f t="shared" si="1"/>
        <v>1491590.7999999998</v>
      </c>
      <c r="D33" s="33">
        <f t="shared" si="0"/>
        <v>5953135.7999999998</v>
      </c>
      <c r="E33" s="32">
        <v>315.10000000000002</v>
      </c>
      <c r="F33" s="32">
        <v>17134.599999999999</v>
      </c>
      <c r="G33" s="38"/>
      <c r="H33" s="36"/>
    </row>
    <row r="34" spans="1:8" s="3" customFormat="1" ht="20.25" x14ac:dyDescent="0.3">
      <c r="A34" s="25">
        <v>45299</v>
      </c>
      <c r="B34" s="32">
        <v>4461545</v>
      </c>
      <c r="C34" s="32">
        <f t="shared" si="1"/>
        <v>1474771.2999999998</v>
      </c>
      <c r="D34" s="33">
        <f t="shared" si="0"/>
        <v>5936316.2999999998</v>
      </c>
      <c r="E34" s="32">
        <v>1352.2</v>
      </c>
      <c r="F34" s="32">
        <v>83718.2</v>
      </c>
      <c r="G34" s="39"/>
      <c r="H34" s="36"/>
    </row>
    <row r="35" spans="1:8" s="3" customFormat="1" ht="20.25" x14ac:dyDescent="0.3">
      <c r="A35" s="25">
        <v>45300</v>
      </c>
      <c r="B35" s="32">
        <v>4461545</v>
      </c>
      <c r="C35" s="32">
        <f t="shared" si="1"/>
        <v>1392405.2999999998</v>
      </c>
      <c r="D35" s="33">
        <f t="shared" si="0"/>
        <v>5853950.2999999998</v>
      </c>
      <c r="E35" s="32">
        <v>2627.2</v>
      </c>
      <c r="F35" s="32">
        <v>29291.599999999999</v>
      </c>
      <c r="G35" s="38"/>
      <c r="H35" s="36"/>
    </row>
    <row r="36" spans="1:8" s="3" customFormat="1" ht="20.25" x14ac:dyDescent="0.3">
      <c r="A36" s="25">
        <v>45301</v>
      </c>
      <c r="B36" s="32">
        <v>4461545</v>
      </c>
      <c r="C36" s="32">
        <f t="shared" si="1"/>
        <v>1365740.8999999997</v>
      </c>
      <c r="D36" s="33">
        <f t="shared" si="0"/>
        <v>5827285.8999999994</v>
      </c>
      <c r="E36" s="32">
        <v>0</v>
      </c>
      <c r="F36" s="32">
        <v>0</v>
      </c>
      <c r="G36" s="38"/>
      <c r="H36" s="36"/>
    </row>
    <row r="37" spans="1:8" s="3" customFormat="1" ht="20.25" x14ac:dyDescent="0.3">
      <c r="A37" s="25">
        <v>45302</v>
      </c>
      <c r="B37" s="32">
        <v>4461545</v>
      </c>
      <c r="C37" s="32">
        <f t="shared" si="1"/>
        <v>1365740.8999999997</v>
      </c>
      <c r="D37" s="33">
        <f t="shared" si="0"/>
        <v>5827285.8999999994</v>
      </c>
      <c r="E37" s="32">
        <v>1115</v>
      </c>
      <c r="F37" s="32">
        <v>19785</v>
      </c>
      <c r="G37" s="38"/>
      <c r="H37" s="36"/>
    </row>
    <row r="38" spans="1:8" s="3" customFormat="1" ht="24.95" customHeight="1" x14ac:dyDescent="0.3">
      <c r="A38" s="25">
        <v>45303</v>
      </c>
      <c r="B38" s="32">
        <v>4461545</v>
      </c>
      <c r="C38" s="32">
        <f t="shared" si="1"/>
        <v>1347070.8999999997</v>
      </c>
      <c r="D38" s="33">
        <f t="shared" si="0"/>
        <v>5808615.8999999994</v>
      </c>
      <c r="E38" s="32">
        <v>75.3</v>
      </c>
      <c r="F38" s="32">
        <v>64680.7</v>
      </c>
      <c r="G38" s="35"/>
      <c r="H38" s="36"/>
    </row>
    <row r="39" spans="1:8" s="3" customFormat="1" ht="24.95" customHeight="1" x14ac:dyDescent="0.3">
      <c r="A39" s="25">
        <v>45304</v>
      </c>
      <c r="B39" s="32">
        <v>4461545</v>
      </c>
      <c r="C39" s="32">
        <f t="shared" si="1"/>
        <v>1282465.4999999998</v>
      </c>
      <c r="D39" s="33">
        <f t="shared" si="0"/>
        <v>5744010.5</v>
      </c>
      <c r="E39" s="32">
        <v>78.099999999999994</v>
      </c>
      <c r="F39" s="32">
        <v>49396.1</v>
      </c>
      <c r="G39" s="35"/>
      <c r="H39" s="36"/>
    </row>
    <row r="40" spans="1:8" s="3" customFormat="1" ht="24.95" customHeight="1" x14ac:dyDescent="0.3">
      <c r="A40" s="25">
        <v>45305</v>
      </c>
      <c r="B40" s="32">
        <v>4461545</v>
      </c>
      <c r="C40" s="32">
        <f t="shared" si="1"/>
        <v>1233147.4999999998</v>
      </c>
      <c r="D40" s="33">
        <f t="shared" si="0"/>
        <v>5694692.5</v>
      </c>
      <c r="E40" s="32">
        <v>26.3</v>
      </c>
      <c r="F40" s="32">
        <v>77250.3</v>
      </c>
      <c r="G40" s="35"/>
      <c r="H40" s="36"/>
    </row>
    <row r="41" spans="1:8" s="3" customFormat="1" ht="24.95" customHeight="1" x14ac:dyDescent="0.3">
      <c r="A41" s="25">
        <v>45306</v>
      </c>
      <c r="B41" s="32">
        <v>4461545</v>
      </c>
      <c r="C41" s="32">
        <f t="shared" si="1"/>
        <v>1155923.4999999998</v>
      </c>
      <c r="D41" s="33">
        <f t="shared" si="0"/>
        <v>5617468.5</v>
      </c>
      <c r="E41" s="32">
        <v>31.8</v>
      </c>
      <c r="F41" s="32">
        <v>77515.199999999997</v>
      </c>
      <c r="G41" s="35"/>
      <c r="H41" s="36"/>
    </row>
    <row r="42" spans="1:8" s="3" customFormat="1" ht="24.95" customHeight="1" x14ac:dyDescent="0.3">
      <c r="A42" s="25">
        <v>45307</v>
      </c>
      <c r="B42" s="32">
        <v>4461545</v>
      </c>
      <c r="C42" s="32">
        <f t="shared" si="1"/>
        <v>1078440.0999999999</v>
      </c>
      <c r="D42" s="33">
        <f t="shared" si="0"/>
        <v>5539985.0999999996</v>
      </c>
      <c r="E42" s="32">
        <v>36.5</v>
      </c>
      <c r="F42" s="32">
        <v>20854.400000000001</v>
      </c>
      <c r="G42" s="35"/>
      <c r="H42" s="36"/>
    </row>
    <row r="43" spans="1:8" s="3" customFormat="1" ht="20.25" x14ac:dyDescent="0.3">
      <c r="A43" s="25">
        <v>45308</v>
      </c>
      <c r="B43" s="32">
        <v>4461545</v>
      </c>
      <c r="C43" s="32">
        <f t="shared" si="1"/>
        <v>1057622.2</v>
      </c>
      <c r="D43" s="33">
        <f t="shared" si="0"/>
        <v>5519167.2000000002</v>
      </c>
      <c r="E43" s="32">
        <v>0</v>
      </c>
      <c r="F43" s="32">
        <v>3558.5</v>
      </c>
      <c r="G43" s="35"/>
      <c r="H43" s="36"/>
    </row>
    <row r="44" spans="1:8" s="3" customFormat="1" ht="20.25" x14ac:dyDescent="0.3">
      <c r="A44" s="25">
        <v>45309</v>
      </c>
      <c r="B44" s="32">
        <v>4461545</v>
      </c>
      <c r="C44" s="32">
        <f t="shared" si="1"/>
        <v>1054063.7</v>
      </c>
      <c r="D44" s="33">
        <f t="shared" si="0"/>
        <v>5515608.7000000002</v>
      </c>
      <c r="E44" s="32">
        <v>1298.0999999999999</v>
      </c>
      <c r="F44" s="32">
        <v>9538</v>
      </c>
      <c r="G44" s="35"/>
      <c r="H44" s="36"/>
    </row>
    <row r="45" spans="1:8" s="3" customFormat="1" ht="20.25" x14ac:dyDescent="0.3">
      <c r="A45" s="25">
        <v>45310</v>
      </c>
      <c r="B45" s="32">
        <v>4461545</v>
      </c>
      <c r="C45" s="32">
        <f t="shared" si="1"/>
        <v>1045823.8</v>
      </c>
      <c r="D45" s="33">
        <f t="shared" si="0"/>
        <v>5507368.7999999998</v>
      </c>
      <c r="E45" s="32">
        <v>0</v>
      </c>
      <c r="F45" s="32">
        <v>88.4</v>
      </c>
      <c r="G45" s="35"/>
      <c r="H45" s="36"/>
    </row>
    <row r="46" spans="1:8" s="3" customFormat="1" ht="20.25" x14ac:dyDescent="0.3">
      <c r="A46" s="25">
        <v>45311</v>
      </c>
      <c r="B46" s="32">
        <v>4461545</v>
      </c>
      <c r="C46" s="32">
        <f t="shared" si="1"/>
        <v>1045735.4</v>
      </c>
      <c r="D46" s="33">
        <f t="shared" si="0"/>
        <v>5507280.4000000004</v>
      </c>
      <c r="E46" s="32">
        <v>2112.6999999999998</v>
      </c>
      <c r="F46" s="32">
        <v>12373.6</v>
      </c>
      <c r="G46" s="35"/>
      <c r="H46" s="36"/>
    </row>
    <row r="47" spans="1:8" s="3" customFormat="1" ht="20.25" x14ac:dyDescent="0.3">
      <c r="A47" s="25">
        <v>45312</v>
      </c>
      <c r="B47" s="32">
        <v>4461545</v>
      </c>
      <c r="C47" s="32">
        <f t="shared" si="1"/>
        <v>1035474.5</v>
      </c>
      <c r="D47" s="33">
        <f t="shared" si="0"/>
        <v>5497019.5</v>
      </c>
      <c r="E47" s="32">
        <v>0</v>
      </c>
      <c r="F47" s="32">
        <v>67.7</v>
      </c>
      <c r="G47" s="35"/>
      <c r="H47" s="36"/>
    </row>
    <row r="48" spans="1:8" s="3" customFormat="1" ht="20.25" x14ac:dyDescent="0.3">
      <c r="A48" s="25">
        <v>45313</v>
      </c>
      <c r="B48" s="32">
        <v>4461545</v>
      </c>
      <c r="C48" s="32">
        <f t="shared" si="1"/>
        <v>1035406.8</v>
      </c>
      <c r="D48" s="33">
        <f t="shared" si="0"/>
        <v>5496951.7999999998</v>
      </c>
      <c r="E48" s="32">
        <v>2153</v>
      </c>
      <c r="F48" s="32">
        <v>9709.7999999999993</v>
      </c>
      <c r="G48" s="35"/>
      <c r="H48" s="36"/>
    </row>
    <row r="49" spans="1:8" s="3" customFormat="1" ht="20.25" x14ac:dyDescent="0.3">
      <c r="A49" s="25">
        <v>45314</v>
      </c>
      <c r="B49" s="32">
        <v>4461545</v>
      </c>
      <c r="C49" s="32">
        <f t="shared" si="1"/>
        <v>1027850</v>
      </c>
      <c r="D49" s="33">
        <f t="shared" si="0"/>
        <v>5489395</v>
      </c>
      <c r="E49" s="32">
        <v>19915.099999999999</v>
      </c>
      <c r="F49" s="32">
        <v>232.7</v>
      </c>
      <c r="G49" s="35"/>
      <c r="H49" s="36"/>
    </row>
    <row r="50" spans="1:8" s="3" customFormat="1" ht="20.25" x14ac:dyDescent="0.3">
      <c r="A50" s="25">
        <v>45315</v>
      </c>
      <c r="B50" s="32">
        <v>4461545</v>
      </c>
      <c r="C50" s="32">
        <f t="shared" si="1"/>
        <v>1047532.4</v>
      </c>
      <c r="D50" s="33">
        <f t="shared" si="0"/>
        <v>5509077.4000000004</v>
      </c>
      <c r="E50" s="32">
        <v>25193.8</v>
      </c>
      <c r="F50" s="32">
        <v>333.7</v>
      </c>
      <c r="G50" s="35"/>
      <c r="H50" s="36"/>
    </row>
    <row r="51" spans="1:8" s="3" customFormat="1" ht="20.25" x14ac:dyDescent="0.3">
      <c r="A51" s="25">
        <v>45316</v>
      </c>
      <c r="B51" s="32">
        <v>4461545</v>
      </c>
      <c r="C51" s="32">
        <f t="shared" si="1"/>
        <v>1072392.5</v>
      </c>
      <c r="D51" s="33">
        <f t="shared" si="0"/>
        <v>5533937.5</v>
      </c>
      <c r="E51" s="32">
        <v>61968.7</v>
      </c>
      <c r="F51" s="32">
        <v>265</v>
      </c>
      <c r="G51" s="35"/>
      <c r="H51" s="36"/>
    </row>
    <row r="52" spans="1:8" s="3" customFormat="1" ht="20.25" x14ac:dyDescent="0.3">
      <c r="A52" s="25">
        <v>45317</v>
      </c>
      <c r="B52" s="32">
        <v>4461545</v>
      </c>
      <c r="C52" s="32">
        <f t="shared" si="1"/>
        <v>1134096.2</v>
      </c>
      <c r="D52" s="33">
        <f t="shared" si="0"/>
        <v>5595641.2000000002</v>
      </c>
      <c r="E52" s="32">
        <v>36923</v>
      </c>
      <c r="F52" s="32">
        <v>125.2</v>
      </c>
      <c r="G52" s="35"/>
      <c r="H52" s="36"/>
    </row>
    <row r="53" spans="1:8" s="3" customFormat="1" ht="20.25" x14ac:dyDescent="0.3">
      <c r="A53" s="25">
        <v>45318</v>
      </c>
      <c r="B53" s="32">
        <v>4461545</v>
      </c>
      <c r="C53" s="32">
        <f t="shared" si="1"/>
        <v>1170894</v>
      </c>
      <c r="D53" s="33">
        <f t="shared" si="0"/>
        <v>5632439</v>
      </c>
      <c r="E53" s="32">
        <v>45909.5</v>
      </c>
      <c r="F53" s="32">
        <v>0</v>
      </c>
      <c r="G53" s="35"/>
      <c r="H53" s="36"/>
    </row>
    <row r="54" spans="1:8" s="3" customFormat="1" ht="20.25" x14ac:dyDescent="0.3">
      <c r="A54" s="25">
        <v>45319</v>
      </c>
      <c r="B54" s="32">
        <v>4461545</v>
      </c>
      <c r="C54" s="32">
        <f t="shared" si="1"/>
        <v>1216803.5</v>
      </c>
      <c r="D54" s="33">
        <f t="shared" si="0"/>
        <v>5678348.5</v>
      </c>
      <c r="E54" s="32">
        <v>28155.1</v>
      </c>
      <c r="F54" s="32">
        <v>0</v>
      </c>
      <c r="G54" s="35"/>
      <c r="H54" s="36"/>
    </row>
    <row r="55" spans="1:8" s="3" customFormat="1" ht="20.25" x14ac:dyDescent="0.3">
      <c r="A55" s="25">
        <v>45320</v>
      </c>
      <c r="B55" s="32">
        <v>4461545</v>
      </c>
      <c r="C55" s="32">
        <f t="shared" si="1"/>
        <v>1244958.6000000001</v>
      </c>
      <c r="D55" s="33">
        <f t="shared" si="0"/>
        <v>5706503.5999999996</v>
      </c>
      <c r="E55" s="32">
        <v>44494.7</v>
      </c>
      <c r="F55" s="32">
        <v>0</v>
      </c>
      <c r="G55" s="35"/>
      <c r="H55" s="36"/>
    </row>
    <row r="56" spans="1:8" s="3" customFormat="1" ht="20.25" x14ac:dyDescent="0.3">
      <c r="A56" s="25">
        <v>45321</v>
      </c>
      <c r="B56" s="32">
        <v>4461545</v>
      </c>
      <c r="C56" s="32">
        <f t="shared" si="1"/>
        <v>1289453.3</v>
      </c>
      <c r="D56" s="33">
        <f t="shared" si="0"/>
        <v>5750998.2999999998</v>
      </c>
      <c r="E56" s="32">
        <v>69907.600000000006</v>
      </c>
      <c r="F56" s="32">
        <v>0</v>
      </c>
      <c r="G56" s="35"/>
      <c r="H56" s="36"/>
    </row>
    <row r="57" spans="1:8" s="3" customFormat="1" ht="20.25" x14ac:dyDescent="0.3">
      <c r="A57" s="25">
        <v>45322</v>
      </c>
      <c r="B57" s="32">
        <v>4461545</v>
      </c>
      <c r="C57" s="32">
        <f t="shared" si="1"/>
        <v>1359360.9000000001</v>
      </c>
      <c r="D57" s="33">
        <f t="shared" si="0"/>
        <v>5820905.9000000004</v>
      </c>
      <c r="E57" s="32">
        <v>73002.3</v>
      </c>
      <c r="F57" s="32">
        <v>1.3</v>
      </c>
      <c r="G57" s="39">
        <v>4873.5</v>
      </c>
      <c r="H57" s="37" t="s">
        <v>57</v>
      </c>
    </row>
    <row r="58" spans="1:8" s="3" customFormat="1" ht="20.25" x14ac:dyDescent="0.3">
      <c r="A58" s="25">
        <v>45323</v>
      </c>
      <c r="B58" s="32">
        <v>4461545</v>
      </c>
      <c r="C58" s="32">
        <f>C57+E57-F57-G57</f>
        <v>1427488.4000000001</v>
      </c>
      <c r="D58" s="33">
        <f t="shared" si="0"/>
        <v>5889033.4000000004</v>
      </c>
      <c r="E58" s="32">
        <v>29448.7</v>
      </c>
      <c r="F58" s="32">
        <v>3</v>
      </c>
      <c r="G58" s="35"/>
      <c r="H58" s="36"/>
    </row>
    <row r="59" spans="1:8" s="3" customFormat="1" ht="20.25" x14ac:dyDescent="0.3">
      <c r="A59" s="25">
        <v>45324</v>
      </c>
      <c r="B59" s="32">
        <v>4461545</v>
      </c>
      <c r="C59" s="32">
        <f t="shared" si="1"/>
        <v>1456934.1</v>
      </c>
      <c r="D59" s="33">
        <f t="shared" si="0"/>
        <v>5918479.0999999996</v>
      </c>
      <c r="E59" s="32">
        <v>17202.599999999999</v>
      </c>
      <c r="F59" s="32">
        <v>0</v>
      </c>
      <c r="G59" s="35"/>
      <c r="H59" s="36"/>
    </row>
    <row r="60" spans="1:8" s="3" customFormat="1" ht="20.25" x14ac:dyDescent="0.3">
      <c r="A60" s="25">
        <v>45325</v>
      </c>
      <c r="B60" s="32">
        <v>4461545</v>
      </c>
      <c r="C60" s="32">
        <f t="shared" si="1"/>
        <v>1474136.7000000002</v>
      </c>
      <c r="D60" s="33">
        <f t="shared" si="0"/>
        <v>5935681.7000000002</v>
      </c>
      <c r="E60" s="32">
        <v>25021.1</v>
      </c>
      <c r="F60" s="32">
        <v>10.9</v>
      </c>
      <c r="G60" s="35"/>
      <c r="H60" s="36"/>
    </row>
    <row r="61" spans="1:8" s="3" customFormat="1" ht="20.25" x14ac:dyDescent="0.3">
      <c r="A61" s="25">
        <v>45326</v>
      </c>
      <c r="B61" s="32">
        <v>4461545</v>
      </c>
      <c r="C61" s="32">
        <f t="shared" si="1"/>
        <v>1499146.9000000004</v>
      </c>
      <c r="D61" s="33">
        <f t="shared" si="0"/>
        <v>5960691.9000000004</v>
      </c>
      <c r="E61" s="32">
        <v>19887.099999999999</v>
      </c>
      <c r="F61" s="32">
        <v>16.399999999999999</v>
      </c>
      <c r="G61" s="35"/>
      <c r="H61" s="36"/>
    </row>
    <row r="62" spans="1:8" s="3" customFormat="1" ht="20.25" x14ac:dyDescent="0.3">
      <c r="A62" s="25">
        <v>45327</v>
      </c>
      <c r="B62" s="32">
        <v>4461545</v>
      </c>
      <c r="C62" s="32">
        <f t="shared" si="1"/>
        <v>1519017.6000000006</v>
      </c>
      <c r="D62" s="33">
        <f t="shared" si="0"/>
        <v>5980562.6000000006</v>
      </c>
      <c r="E62" s="32">
        <v>0</v>
      </c>
      <c r="F62" s="32">
        <v>398.2</v>
      </c>
      <c r="G62" s="35"/>
      <c r="H62" s="36"/>
    </row>
    <row r="63" spans="1:8" s="3" customFormat="1" ht="20.25" x14ac:dyDescent="0.3">
      <c r="A63" s="25">
        <v>45328</v>
      </c>
      <c r="B63" s="32">
        <v>4461545</v>
      </c>
      <c r="C63" s="32">
        <f t="shared" si="1"/>
        <v>1518619.4000000006</v>
      </c>
      <c r="D63" s="33">
        <f t="shared" si="0"/>
        <v>5980164.4000000004</v>
      </c>
      <c r="E63" s="32">
        <v>0</v>
      </c>
      <c r="F63" s="32">
        <v>573.29999999999995</v>
      </c>
      <c r="G63" s="35"/>
      <c r="H63" s="36"/>
    </row>
    <row r="64" spans="1:8" s="3" customFormat="1" ht="20.25" x14ac:dyDescent="0.3">
      <c r="A64" s="25">
        <v>45329</v>
      </c>
      <c r="B64" s="32">
        <v>4461545</v>
      </c>
      <c r="C64" s="32">
        <f t="shared" si="1"/>
        <v>1518046.1000000006</v>
      </c>
      <c r="D64" s="33">
        <f t="shared" si="0"/>
        <v>5979591.1000000006</v>
      </c>
      <c r="E64" s="32">
        <v>0</v>
      </c>
      <c r="F64" s="32">
        <v>382.6</v>
      </c>
      <c r="G64" s="35"/>
      <c r="H64" s="36"/>
    </row>
    <row r="65" spans="1:8" s="3" customFormat="1" ht="20.25" x14ac:dyDescent="0.3">
      <c r="A65" s="25">
        <v>45330</v>
      </c>
      <c r="B65" s="32">
        <v>4461545</v>
      </c>
      <c r="C65" s="32">
        <f t="shared" si="1"/>
        <v>1517663.5000000005</v>
      </c>
      <c r="D65" s="33">
        <f t="shared" si="0"/>
        <v>5979208.5</v>
      </c>
      <c r="E65" s="32">
        <v>0</v>
      </c>
      <c r="F65" s="32">
        <v>589</v>
      </c>
      <c r="G65" s="35"/>
      <c r="H65" s="36"/>
    </row>
    <row r="66" spans="1:8" s="3" customFormat="1" ht="20.25" x14ac:dyDescent="0.3">
      <c r="A66" s="25">
        <v>45331</v>
      </c>
      <c r="B66" s="32">
        <v>4461545</v>
      </c>
      <c r="C66" s="32">
        <f t="shared" si="1"/>
        <v>1517074.5000000005</v>
      </c>
      <c r="D66" s="33">
        <f t="shared" si="0"/>
        <v>5978619.5</v>
      </c>
      <c r="E66" s="32">
        <v>0</v>
      </c>
      <c r="F66" s="32">
        <v>643</v>
      </c>
      <c r="G66" s="35"/>
      <c r="H66" s="36"/>
    </row>
    <row r="67" spans="1:8" s="3" customFormat="1" ht="20.25" x14ac:dyDescent="0.3">
      <c r="A67" s="25">
        <v>45332</v>
      </c>
      <c r="B67" s="32">
        <v>4461545</v>
      </c>
      <c r="C67" s="32">
        <f t="shared" si="1"/>
        <v>1516431.5000000005</v>
      </c>
      <c r="D67" s="33">
        <f t="shared" si="0"/>
        <v>5977976.5</v>
      </c>
      <c r="E67" s="32">
        <v>1688.2</v>
      </c>
      <c r="F67" s="32">
        <v>17554.7</v>
      </c>
      <c r="G67" s="35"/>
      <c r="H67" s="36"/>
    </row>
    <row r="68" spans="1:8" s="3" customFormat="1" ht="20.25" x14ac:dyDescent="0.3">
      <c r="A68" s="25">
        <v>45333</v>
      </c>
      <c r="B68" s="32">
        <v>4461545</v>
      </c>
      <c r="C68" s="32">
        <f t="shared" si="1"/>
        <v>1500565.0000000005</v>
      </c>
      <c r="D68" s="33">
        <f t="shared" si="0"/>
        <v>5962110</v>
      </c>
      <c r="E68" s="32">
        <v>6706</v>
      </c>
      <c r="F68" s="32">
        <v>283</v>
      </c>
      <c r="G68" s="35"/>
      <c r="H68" s="36"/>
    </row>
    <row r="69" spans="1:8" s="3" customFormat="1" ht="20.25" x14ac:dyDescent="0.3">
      <c r="A69" s="25">
        <v>45334</v>
      </c>
      <c r="B69" s="32">
        <v>4461545</v>
      </c>
      <c r="C69" s="32">
        <f t="shared" si="1"/>
        <v>1506988.0000000005</v>
      </c>
      <c r="D69" s="33">
        <f t="shared" si="0"/>
        <v>5968533</v>
      </c>
      <c r="E69" s="32">
        <v>18810.599999999999</v>
      </c>
      <c r="F69" s="32">
        <v>17729</v>
      </c>
      <c r="G69" s="35"/>
      <c r="H69" s="36"/>
    </row>
    <row r="70" spans="1:8" s="3" customFormat="1" ht="20.25" x14ac:dyDescent="0.3">
      <c r="A70" s="25">
        <v>45335</v>
      </c>
      <c r="B70" s="32">
        <v>4461545</v>
      </c>
      <c r="C70" s="32">
        <f t="shared" si="1"/>
        <v>1508069.6000000006</v>
      </c>
      <c r="D70" s="33">
        <f t="shared" si="0"/>
        <v>5969614.6000000006</v>
      </c>
      <c r="E70" s="32">
        <v>2042.5</v>
      </c>
      <c r="F70" s="32">
        <v>236.2</v>
      </c>
      <c r="G70" s="35"/>
      <c r="H70" s="36"/>
    </row>
    <row r="71" spans="1:8" s="3" customFormat="1" ht="20.25" x14ac:dyDescent="0.3">
      <c r="A71" s="25">
        <v>45336</v>
      </c>
      <c r="B71" s="32">
        <v>4461545</v>
      </c>
      <c r="C71" s="32">
        <f t="shared" si="1"/>
        <v>1509875.9000000006</v>
      </c>
      <c r="D71" s="33">
        <f t="shared" si="0"/>
        <v>5971420.9000000004</v>
      </c>
      <c r="E71" s="32">
        <v>17.5</v>
      </c>
      <c r="F71" s="32">
        <v>678</v>
      </c>
      <c r="G71" s="35"/>
      <c r="H71" s="36"/>
    </row>
    <row r="72" spans="1:8" s="3" customFormat="1" ht="20.25" x14ac:dyDescent="0.3">
      <c r="A72" s="25">
        <v>45337</v>
      </c>
      <c r="B72" s="32">
        <v>4461545</v>
      </c>
      <c r="C72" s="32">
        <f t="shared" si="1"/>
        <v>1509215.4000000006</v>
      </c>
      <c r="D72" s="33">
        <f t="shared" si="0"/>
        <v>5970760.4000000004</v>
      </c>
      <c r="E72" s="32">
        <v>0</v>
      </c>
      <c r="F72" s="32">
        <v>642.20000000000005</v>
      </c>
      <c r="G72" s="35"/>
      <c r="H72" s="36"/>
    </row>
    <row r="73" spans="1:8" s="3" customFormat="1" ht="20.25" x14ac:dyDescent="0.3">
      <c r="A73" s="25">
        <v>45338</v>
      </c>
      <c r="B73" s="32">
        <v>4461545</v>
      </c>
      <c r="C73" s="32">
        <f t="shared" si="1"/>
        <v>1508573.2000000007</v>
      </c>
      <c r="D73" s="33">
        <f t="shared" si="0"/>
        <v>5970118.2000000011</v>
      </c>
      <c r="E73" s="32">
        <v>33.1</v>
      </c>
      <c r="F73" s="32">
        <v>645.5</v>
      </c>
      <c r="G73" s="35"/>
      <c r="H73" s="36"/>
    </row>
    <row r="74" spans="1:8" s="3" customFormat="1" ht="20.25" x14ac:dyDescent="0.3">
      <c r="A74" s="25">
        <v>45339</v>
      </c>
      <c r="B74" s="32">
        <v>4461545</v>
      </c>
      <c r="C74" s="32">
        <f t="shared" si="1"/>
        <v>1507960.8000000007</v>
      </c>
      <c r="D74" s="33">
        <f t="shared" si="0"/>
        <v>5969505.8000000007</v>
      </c>
      <c r="E74" s="32">
        <v>90.9</v>
      </c>
      <c r="F74" s="32">
        <v>677.2</v>
      </c>
      <c r="G74" s="35"/>
      <c r="H74" s="36"/>
    </row>
    <row r="75" spans="1:8" s="3" customFormat="1" ht="20.25" x14ac:dyDescent="0.3">
      <c r="A75" s="25">
        <v>45340</v>
      </c>
      <c r="B75" s="32">
        <v>4461545</v>
      </c>
      <c r="C75" s="32">
        <f t="shared" si="1"/>
        <v>1507374.5000000007</v>
      </c>
      <c r="D75" s="33">
        <f t="shared" si="0"/>
        <v>5968919.5000000009</v>
      </c>
      <c r="E75" s="32">
        <v>8034.4</v>
      </c>
      <c r="F75" s="32">
        <v>419.2</v>
      </c>
      <c r="G75" s="35"/>
      <c r="H75" s="36"/>
    </row>
    <row r="76" spans="1:8" s="3" customFormat="1" ht="20.25" x14ac:dyDescent="0.3">
      <c r="A76" s="25">
        <v>45341</v>
      </c>
      <c r="B76" s="32">
        <v>4461545</v>
      </c>
      <c r="C76" s="32">
        <f t="shared" si="1"/>
        <v>1514989.7000000007</v>
      </c>
      <c r="D76" s="33">
        <f t="shared" si="0"/>
        <v>5976534.7000000011</v>
      </c>
      <c r="E76" s="32">
        <v>16332.4</v>
      </c>
      <c r="F76" s="32">
        <v>256.89999999999998</v>
      </c>
      <c r="G76" s="35"/>
      <c r="H76" s="36"/>
    </row>
    <row r="77" spans="1:8" s="3" customFormat="1" ht="20.25" x14ac:dyDescent="0.3">
      <c r="A77" s="25">
        <v>45342</v>
      </c>
      <c r="B77" s="32">
        <v>4461545</v>
      </c>
      <c r="C77" s="32">
        <f t="shared" si="1"/>
        <v>1531065.2000000007</v>
      </c>
      <c r="D77" s="33">
        <f t="shared" si="0"/>
        <v>5992610.2000000011</v>
      </c>
      <c r="E77" s="32">
        <v>3350</v>
      </c>
      <c r="F77" s="32">
        <v>198.8</v>
      </c>
      <c r="G77" s="35"/>
      <c r="H77" s="36"/>
    </row>
    <row r="78" spans="1:8" s="3" customFormat="1" ht="20.25" x14ac:dyDescent="0.3">
      <c r="A78" s="25">
        <v>45343</v>
      </c>
      <c r="B78" s="32">
        <v>4461545</v>
      </c>
      <c r="C78" s="32">
        <f t="shared" si="1"/>
        <v>1534216.4000000006</v>
      </c>
      <c r="D78" s="33">
        <f t="shared" si="0"/>
        <v>5995761.4000000004</v>
      </c>
      <c r="E78" s="32">
        <v>5024.3</v>
      </c>
      <c r="F78" s="32">
        <v>399.5</v>
      </c>
      <c r="G78" s="35"/>
      <c r="H78" s="36"/>
    </row>
    <row r="79" spans="1:8" s="3" customFormat="1" ht="20.25" x14ac:dyDescent="0.3">
      <c r="A79" s="25">
        <v>45344</v>
      </c>
      <c r="B79" s="32">
        <v>4461545</v>
      </c>
      <c r="C79" s="32">
        <f t="shared" si="1"/>
        <v>1538841.2000000007</v>
      </c>
      <c r="D79" s="33">
        <f t="shared" si="0"/>
        <v>6000386.2000000011</v>
      </c>
      <c r="E79" s="32">
        <v>0</v>
      </c>
      <c r="F79" s="32">
        <v>780.4</v>
      </c>
      <c r="G79" s="35"/>
      <c r="H79" s="36"/>
    </row>
    <row r="80" spans="1:8" s="3" customFormat="1" ht="20.25" x14ac:dyDescent="0.3">
      <c r="A80" s="25">
        <v>45345</v>
      </c>
      <c r="B80" s="32">
        <v>4461545</v>
      </c>
      <c r="C80" s="32">
        <f t="shared" si="1"/>
        <v>1538060.8000000007</v>
      </c>
      <c r="D80" s="33">
        <f t="shared" si="0"/>
        <v>5999605.8000000007</v>
      </c>
      <c r="E80" s="32">
        <v>10724.5</v>
      </c>
      <c r="F80" s="32">
        <v>273.60000000000002</v>
      </c>
      <c r="G80" s="35"/>
      <c r="H80" s="36"/>
    </row>
    <row r="81" spans="1:8" s="3" customFormat="1" ht="20.25" x14ac:dyDescent="0.3">
      <c r="A81" s="25">
        <v>45346</v>
      </c>
      <c r="B81" s="32">
        <v>4461545</v>
      </c>
      <c r="C81" s="32">
        <f t="shared" si="1"/>
        <v>1548511.7000000007</v>
      </c>
      <c r="D81" s="33">
        <f t="shared" si="0"/>
        <v>6010056.7000000011</v>
      </c>
      <c r="E81" s="32">
        <v>8437.5</v>
      </c>
      <c r="F81" s="32">
        <v>499</v>
      </c>
      <c r="G81" s="35"/>
      <c r="H81" s="36"/>
    </row>
    <row r="82" spans="1:8" s="3" customFormat="1" ht="20.25" x14ac:dyDescent="0.3">
      <c r="A82" s="25">
        <v>45347</v>
      </c>
      <c r="B82" s="32">
        <v>4461545</v>
      </c>
      <c r="C82" s="32">
        <f t="shared" si="1"/>
        <v>1556450.2000000007</v>
      </c>
      <c r="D82" s="33">
        <f t="shared" si="0"/>
        <v>6017995.2000000011</v>
      </c>
      <c r="E82" s="32">
        <v>0</v>
      </c>
      <c r="F82" s="32">
        <v>193.2</v>
      </c>
      <c r="G82" s="35"/>
      <c r="H82" s="36"/>
    </row>
    <row r="83" spans="1:8" s="3" customFormat="1" ht="20.25" x14ac:dyDescent="0.3">
      <c r="A83" s="25">
        <v>45348</v>
      </c>
      <c r="B83" s="32">
        <v>4461545</v>
      </c>
      <c r="C83" s="32">
        <f t="shared" si="1"/>
        <v>1556257.0000000007</v>
      </c>
      <c r="D83" s="33">
        <f t="shared" si="0"/>
        <v>6017802.0000000009</v>
      </c>
      <c r="E83" s="32">
        <v>3.8</v>
      </c>
      <c r="F83" s="32">
        <v>202.8</v>
      </c>
      <c r="G83" s="35"/>
      <c r="H83" s="36"/>
    </row>
    <row r="84" spans="1:8" s="3" customFormat="1" ht="20.25" x14ac:dyDescent="0.3">
      <c r="A84" s="25">
        <v>45349</v>
      </c>
      <c r="B84" s="32">
        <v>4461545</v>
      </c>
      <c r="C84" s="32">
        <f t="shared" si="1"/>
        <v>1556058.0000000007</v>
      </c>
      <c r="D84" s="33">
        <f t="shared" si="0"/>
        <v>6017603.0000000009</v>
      </c>
      <c r="E84" s="32">
        <v>0</v>
      </c>
      <c r="F84" s="32">
        <v>86.9</v>
      </c>
      <c r="G84" s="35"/>
      <c r="H84" s="36"/>
    </row>
    <row r="85" spans="1:8" s="3" customFormat="1" ht="20.25" x14ac:dyDescent="0.3">
      <c r="A85" s="25">
        <v>45350</v>
      </c>
      <c r="B85" s="32">
        <v>4461545</v>
      </c>
      <c r="C85" s="32">
        <f t="shared" si="1"/>
        <v>1555971.1000000008</v>
      </c>
      <c r="D85" s="33">
        <f t="shared" si="0"/>
        <v>6017516.1000000006</v>
      </c>
      <c r="E85" s="32">
        <v>0</v>
      </c>
      <c r="F85" s="32">
        <v>91.9</v>
      </c>
      <c r="G85" s="39"/>
    </row>
    <row r="86" spans="1:8" s="3" customFormat="1" ht="20.25" x14ac:dyDescent="0.3">
      <c r="A86" s="25">
        <v>45351</v>
      </c>
      <c r="B86" s="32">
        <v>4461545</v>
      </c>
      <c r="C86" s="32">
        <f>C85+E85-F85-G85</f>
        <v>1555879.2000000009</v>
      </c>
      <c r="D86" s="33">
        <f t="shared" si="0"/>
        <v>6017424.2000000011</v>
      </c>
      <c r="E86" s="32">
        <v>0</v>
      </c>
      <c r="F86" s="32">
        <v>125.3</v>
      </c>
      <c r="G86" s="39">
        <v>2557.1</v>
      </c>
      <c r="H86" s="37" t="s">
        <v>57</v>
      </c>
    </row>
    <row r="87" spans="1:8" s="3" customFormat="1" ht="20.25" x14ac:dyDescent="0.3">
      <c r="A87" s="25">
        <v>45352</v>
      </c>
      <c r="B87" s="32">
        <v>4461545</v>
      </c>
      <c r="C87" s="32">
        <f>C86+E86-F86-G86</f>
        <v>1553196.8000000007</v>
      </c>
      <c r="D87" s="33">
        <f t="shared" si="0"/>
        <v>6014741.8000000007</v>
      </c>
      <c r="E87" s="32">
        <v>0</v>
      </c>
      <c r="F87" s="32">
        <v>91.2</v>
      </c>
      <c r="G87" s="38"/>
      <c r="H87" s="36"/>
    </row>
    <row r="88" spans="1:8" s="3" customFormat="1" ht="20.25" x14ac:dyDescent="0.3">
      <c r="A88" s="25">
        <v>45353</v>
      </c>
      <c r="B88" s="32">
        <v>4461545</v>
      </c>
      <c r="C88" s="32">
        <f t="shared" si="1"/>
        <v>1553105.6000000008</v>
      </c>
      <c r="D88" s="33">
        <f t="shared" si="0"/>
        <v>6014650.6000000006</v>
      </c>
      <c r="E88" s="32">
        <v>0</v>
      </c>
      <c r="F88" s="32">
        <v>107.7</v>
      </c>
      <c r="G88" s="39"/>
      <c r="H88" s="36"/>
    </row>
    <row r="89" spans="1:8" s="3" customFormat="1" ht="20.25" x14ac:dyDescent="0.3">
      <c r="A89" s="25">
        <v>45354</v>
      </c>
      <c r="B89" s="32">
        <v>4461545</v>
      </c>
      <c r="C89" s="32">
        <f t="shared" si="1"/>
        <v>1552997.9000000008</v>
      </c>
      <c r="D89" s="33">
        <f t="shared" si="0"/>
        <v>6014542.9000000004</v>
      </c>
      <c r="E89" s="32">
        <v>8739</v>
      </c>
      <c r="F89" s="32">
        <v>47</v>
      </c>
      <c r="G89" s="39"/>
      <c r="H89" s="36"/>
    </row>
    <row r="90" spans="1:8" s="3" customFormat="1" ht="20.25" x14ac:dyDescent="0.3">
      <c r="A90" s="25">
        <v>45355</v>
      </c>
      <c r="B90" s="32">
        <v>4461545</v>
      </c>
      <c r="C90" s="32">
        <f t="shared" si="1"/>
        <v>1561689.9000000008</v>
      </c>
      <c r="D90" s="33">
        <f t="shared" si="0"/>
        <v>6023234.9000000004</v>
      </c>
      <c r="E90" s="32">
        <v>0</v>
      </c>
      <c r="F90" s="32">
        <v>91.6</v>
      </c>
      <c r="G90" s="38"/>
      <c r="H90" s="36"/>
    </row>
    <row r="91" spans="1:8" s="3" customFormat="1" ht="20.25" x14ac:dyDescent="0.3">
      <c r="A91" s="25">
        <v>45356</v>
      </c>
      <c r="B91" s="32">
        <v>4461545</v>
      </c>
      <c r="C91" s="32">
        <f t="shared" si="1"/>
        <v>1561598.3000000007</v>
      </c>
      <c r="D91" s="33">
        <f t="shared" si="0"/>
        <v>6023143.3000000007</v>
      </c>
      <c r="E91" s="32">
        <v>0</v>
      </c>
      <c r="F91" s="32">
        <v>40.700000000000003</v>
      </c>
      <c r="G91" s="38"/>
      <c r="H91" s="36"/>
    </row>
    <row r="92" spans="1:8" s="3" customFormat="1" ht="20.25" x14ac:dyDescent="0.3">
      <c r="A92" s="25">
        <v>45357</v>
      </c>
      <c r="B92" s="32">
        <v>4461545</v>
      </c>
      <c r="C92" s="32">
        <f t="shared" si="1"/>
        <v>1561557.6000000008</v>
      </c>
      <c r="D92" s="33">
        <f t="shared" ref="D92:D116" si="2">B92+C92</f>
        <v>6023102.6000000006</v>
      </c>
      <c r="E92" s="32">
        <v>7717.2</v>
      </c>
      <c r="F92" s="32">
        <v>5.3</v>
      </c>
      <c r="G92" s="39"/>
      <c r="H92" s="36"/>
    </row>
    <row r="93" spans="1:8" s="3" customFormat="1" ht="20.25" x14ac:dyDescent="0.3">
      <c r="A93" s="25">
        <v>45358</v>
      </c>
      <c r="B93" s="32">
        <v>4461545</v>
      </c>
      <c r="C93" s="32">
        <f t="shared" ref="C93:C116" si="3">C92+E92-F92</f>
        <v>1569269.5000000007</v>
      </c>
      <c r="D93" s="33">
        <f t="shared" si="2"/>
        <v>6030814.5000000009</v>
      </c>
      <c r="E93" s="32">
        <v>0</v>
      </c>
      <c r="F93" s="32">
        <v>47.5</v>
      </c>
      <c r="G93" s="38"/>
      <c r="H93" s="36"/>
    </row>
    <row r="94" spans="1:8" s="3" customFormat="1" ht="20.25" x14ac:dyDescent="0.3">
      <c r="A94" s="25">
        <v>45359</v>
      </c>
      <c r="B94" s="32">
        <v>4461545</v>
      </c>
      <c r="C94" s="32">
        <f t="shared" si="3"/>
        <v>1569222.0000000007</v>
      </c>
      <c r="D94" s="33">
        <f t="shared" si="2"/>
        <v>6030767.0000000009</v>
      </c>
      <c r="E94" s="32">
        <v>6652.1</v>
      </c>
      <c r="F94" s="32">
        <v>0</v>
      </c>
      <c r="G94" s="39"/>
      <c r="H94" s="36"/>
    </row>
    <row r="95" spans="1:8" s="3" customFormat="1" ht="20.25" x14ac:dyDescent="0.3">
      <c r="A95" s="25">
        <v>45360</v>
      </c>
      <c r="B95" s="32">
        <v>4461545</v>
      </c>
      <c r="C95" s="32">
        <f t="shared" si="3"/>
        <v>1575874.1000000008</v>
      </c>
      <c r="D95" s="33">
        <f t="shared" si="2"/>
        <v>6037419.1000000006</v>
      </c>
      <c r="E95" s="32">
        <v>17751.5</v>
      </c>
      <c r="F95" s="32">
        <v>0</v>
      </c>
      <c r="H95" s="36"/>
    </row>
    <row r="96" spans="1:8" s="3" customFormat="1" ht="20.25" x14ac:dyDescent="0.3">
      <c r="A96" s="25">
        <v>45361</v>
      </c>
      <c r="B96" s="32">
        <v>4461545</v>
      </c>
      <c r="C96" s="32">
        <f t="shared" si="3"/>
        <v>1593625.6000000008</v>
      </c>
      <c r="D96" s="33">
        <f t="shared" si="2"/>
        <v>6055170.6000000006</v>
      </c>
      <c r="E96" s="32">
        <v>0</v>
      </c>
      <c r="F96" s="32">
        <v>49.4</v>
      </c>
      <c r="G96" s="38"/>
      <c r="H96" s="36"/>
    </row>
    <row r="97" spans="1:8" s="3" customFormat="1" ht="20.25" x14ac:dyDescent="0.3">
      <c r="A97" s="25">
        <v>45362</v>
      </c>
      <c r="B97" s="32">
        <v>4461545</v>
      </c>
      <c r="C97" s="32">
        <f t="shared" si="3"/>
        <v>1593576.2000000009</v>
      </c>
      <c r="D97" s="33">
        <f t="shared" si="2"/>
        <v>6055121.2000000011</v>
      </c>
      <c r="E97" s="32">
        <v>0</v>
      </c>
      <c r="F97" s="32">
        <v>36.5</v>
      </c>
      <c r="G97" s="38"/>
      <c r="H97" s="36"/>
    </row>
    <row r="98" spans="1:8" s="3" customFormat="1" ht="20.25" x14ac:dyDescent="0.3">
      <c r="A98" s="25">
        <v>45363</v>
      </c>
      <c r="B98" s="32">
        <v>4461545</v>
      </c>
      <c r="C98" s="32">
        <f t="shared" si="3"/>
        <v>1593539.7000000009</v>
      </c>
      <c r="D98" s="33">
        <f t="shared" si="2"/>
        <v>6055084.7000000011</v>
      </c>
      <c r="E98" s="32">
        <v>115.6</v>
      </c>
      <c r="F98" s="32">
        <v>498.3</v>
      </c>
      <c r="G98" s="38"/>
      <c r="H98" s="36"/>
    </row>
    <row r="99" spans="1:8" s="3" customFormat="1" ht="20.25" x14ac:dyDescent="0.3">
      <c r="A99" s="25">
        <v>45364</v>
      </c>
      <c r="B99" s="32">
        <v>4461545</v>
      </c>
      <c r="C99" s="32">
        <f t="shared" si="3"/>
        <v>1593157.0000000009</v>
      </c>
      <c r="D99" s="33">
        <f t="shared" si="2"/>
        <v>6054702.0000000009</v>
      </c>
      <c r="E99" s="32">
        <v>53.3</v>
      </c>
      <c r="F99" s="32">
        <v>105.6</v>
      </c>
      <c r="G99" s="38"/>
      <c r="H99" s="36"/>
    </row>
    <row r="100" spans="1:8" s="3" customFormat="1" ht="20.25" x14ac:dyDescent="0.3">
      <c r="A100" s="25">
        <v>45365</v>
      </c>
      <c r="B100" s="32">
        <v>4461545</v>
      </c>
      <c r="C100" s="32">
        <f t="shared" si="3"/>
        <v>1593104.7000000009</v>
      </c>
      <c r="D100" s="33">
        <f t="shared" si="2"/>
        <v>6054649.7000000011</v>
      </c>
      <c r="E100" s="32">
        <v>0</v>
      </c>
      <c r="F100" s="32">
        <v>189.2</v>
      </c>
      <c r="G100" s="38"/>
      <c r="H100" s="36"/>
    </row>
    <row r="101" spans="1:8" s="3" customFormat="1" ht="20.25" x14ac:dyDescent="0.3">
      <c r="A101" s="25">
        <v>45366</v>
      </c>
      <c r="B101" s="32">
        <v>4461545</v>
      </c>
      <c r="C101" s="32">
        <f t="shared" si="3"/>
        <v>1592915.5000000009</v>
      </c>
      <c r="D101" s="33">
        <f t="shared" si="2"/>
        <v>6054460.5000000009</v>
      </c>
      <c r="E101" s="32">
        <v>84</v>
      </c>
      <c r="F101" s="32">
        <v>36.799999999999997</v>
      </c>
      <c r="G101" s="38"/>
      <c r="H101" s="36"/>
    </row>
    <row r="102" spans="1:8" s="3" customFormat="1" ht="20.25" x14ac:dyDescent="0.3">
      <c r="A102" s="25">
        <v>45367</v>
      </c>
      <c r="B102" s="32">
        <v>4461545</v>
      </c>
      <c r="C102" s="32">
        <f t="shared" si="3"/>
        <v>1592962.7000000009</v>
      </c>
      <c r="D102" s="33">
        <f t="shared" si="2"/>
        <v>6054507.7000000011</v>
      </c>
      <c r="E102" s="32">
        <v>59.3</v>
      </c>
      <c r="F102" s="32">
        <v>34.700000000000003</v>
      </c>
      <c r="G102" s="38"/>
      <c r="H102" s="36"/>
    </row>
    <row r="103" spans="1:8" s="3" customFormat="1" ht="20.25" x14ac:dyDescent="0.3">
      <c r="A103" s="25">
        <v>45368</v>
      </c>
      <c r="B103" s="32">
        <v>4461545</v>
      </c>
      <c r="C103" s="32">
        <f t="shared" si="3"/>
        <v>1592987.300000001</v>
      </c>
      <c r="D103" s="33">
        <f t="shared" si="2"/>
        <v>6054532.3000000007</v>
      </c>
      <c r="E103" s="32">
        <v>89.7</v>
      </c>
      <c r="F103" s="32">
        <v>34.299999999999997</v>
      </c>
      <c r="G103" s="38"/>
      <c r="H103" s="36"/>
    </row>
    <row r="104" spans="1:8" s="3" customFormat="1" ht="20.25" x14ac:dyDescent="0.3">
      <c r="A104" s="25">
        <v>45369</v>
      </c>
      <c r="B104" s="32">
        <v>4461545</v>
      </c>
      <c r="C104" s="32">
        <f t="shared" si="3"/>
        <v>1593042.7000000009</v>
      </c>
      <c r="D104" s="33">
        <f t="shared" si="2"/>
        <v>6054587.7000000011</v>
      </c>
      <c r="E104" s="32">
        <v>154.30000000000001</v>
      </c>
      <c r="F104" s="32">
        <v>22.3</v>
      </c>
      <c r="G104" s="38"/>
      <c r="H104" s="36"/>
    </row>
    <row r="105" spans="1:8" s="3" customFormat="1" ht="20.25" x14ac:dyDescent="0.3">
      <c r="A105" s="25">
        <v>45370</v>
      </c>
      <c r="B105" s="32">
        <v>4461545</v>
      </c>
      <c r="C105" s="32">
        <f t="shared" si="3"/>
        <v>1593174.7000000009</v>
      </c>
      <c r="D105" s="33">
        <f t="shared" si="2"/>
        <v>6054719.7000000011</v>
      </c>
      <c r="E105" s="32">
        <v>15.9</v>
      </c>
      <c r="F105" s="32">
        <v>50.2</v>
      </c>
      <c r="G105" s="38"/>
      <c r="H105" s="36"/>
    </row>
    <row r="106" spans="1:8" s="3" customFormat="1" ht="20.25" x14ac:dyDescent="0.3">
      <c r="A106" s="25">
        <v>45371</v>
      </c>
      <c r="B106" s="32">
        <v>4461545</v>
      </c>
      <c r="C106" s="32">
        <f t="shared" si="3"/>
        <v>1593140.4000000008</v>
      </c>
      <c r="D106" s="33">
        <f t="shared" si="2"/>
        <v>6054685.4000000004</v>
      </c>
      <c r="E106" s="32">
        <v>0</v>
      </c>
      <c r="F106" s="32">
        <v>238.5</v>
      </c>
      <c r="G106" s="38"/>
      <c r="H106" s="36"/>
    </row>
    <row r="107" spans="1:8" s="3" customFormat="1" ht="20.25" x14ac:dyDescent="0.3">
      <c r="A107" s="25">
        <v>45372</v>
      </c>
      <c r="B107" s="32">
        <v>4461545</v>
      </c>
      <c r="C107" s="32">
        <f t="shared" si="3"/>
        <v>1592901.9000000008</v>
      </c>
      <c r="D107" s="33">
        <f t="shared" si="2"/>
        <v>6054446.9000000004</v>
      </c>
      <c r="E107" s="32">
        <v>944.1</v>
      </c>
      <c r="F107" s="32">
        <v>47530.7</v>
      </c>
      <c r="G107" s="38"/>
      <c r="H107" s="36"/>
    </row>
    <row r="108" spans="1:8" s="3" customFormat="1" ht="20.25" x14ac:dyDescent="0.3">
      <c r="A108" s="25">
        <v>45373</v>
      </c>
      <c r="B108" s="32">
        <v>4461545</v>
      </c>
      <c r="C108" s="32">
        <f t="shared" si="3"/>
        <v>1546315.300000001</v>
      </c>
      <c r="D108" s="33">
        <f t="shared" si="2"/>
        <v>6007860.3000000007</v>
      </c>
      <c r="E108" s="32">
        <v>0</v>
      </c>
      <c r="F108" s="32">
        <v>102238.3</v>
      </c>
      <c r="G108" s="38"/>
      <c r="H108" s="36"/>
    </row>
    <row r="109" spans="1:8" s="3" customFormat="1" ht="20.25" x14ac:dyDescent="0.3">
      <c r="A109" s="25">
        <v>45374</v>
      </c>
      <c r="B109" s="32">
        <v>4461545</v>
      </c>
      <c r="C109" s="32">
        <f t="shared" si="3"/>
        <v>1444077.0000000009</v>
      </c>
      <c r="D109" s="33">
        <f t="shared" si="2"/>
        <v>5905622.0000000009</v>
      </c>
      <c r="E109" s="32">
        <v>0</v>
      </c>
      <c r="F109" s="32">
        <v>49824.6</v>
      </c>
      <c r="G109" s="38"/>
      <c r="H109" s="36"/>
    </row>
    <row r="110" spans="1:8" s="3" customFormat="1" ht="20.25" x14ac:dyDescent="0.3">
      <c r="A110" s="25">
        <v>45375</v>
      </c>
      <c r="B110" s="32">
        <v>4461545</v>
      </c>
      <c r="C110" s="32">
        <f t="shared" si="3"/>
        <v>1394252.4000000008</v>
      </c>
      <c r="D110" s="33">
        <f t="shared" si="2"/>
        <v>5855797.4000000004</v>
      </c>
      <c r="E110" s="32">
        <v>0</v>
      </c>
      <c r="F110" s="32">
        <v>50628.2</v>
      </c>
      <c r="G110" s="39"/>
      <c r="H110" s="36"/>
    </row>
    <row r="111" spans="1:8" s="3" customFormat="1" ht="20.25" x14ac:dyDescent="0.3">
      <c r="A111" s="25">
        <v>45376</v>
      </c>
      <c r="B111" s="32">
        <v>4461545</v>
      </c>
      <c r="C111" s="32">
        <f t="shared" si="3"/>
        <v>1343624.2000000009</v>
      </c>
      <c r="D111" s="33">
        <f t="shared" si="2"/>
        <v>5805169.2000000011</v>
      </c>
      <c r="E111" s="32">
        <v>963.5</v>
      </c>
      <c r="F111" s="32">
        <v>28363.8</v>
      </c>
      <c r="G111" s="38"/>
      <c r="H111" s="36"/>
    </row>
    <row r="112" spans="1:8" s="3" customFormat="1" ht="20.25" x14ac:dyDescent="0.3">
      <c r="A112" s="25">
        <v>45377</v>
      </c>
      <c r="B112" s="32">
        <v>4461545</v>
      </c>
      <c r="C112" s="32">
        <f t="shared" si="3"/>
        <v>1316223.9000000008</v>
      </c>
      <c r="D112" s="33">
        <f t="shared" si="2"/>
        <v>5777768.9000000004</v>
      </c>
      <c r="E112" s="32">
        <v>1.8</v>
      </c>
      <c r="F112" s="32">
        <v>78.3</v>
      </c>
      <c r="G112" s="38"/>
      <c r="H112" s="36"/>
    </row>
    <row r="113" spans="1:8" s="3" customFormat="1" ht="20.25" x14ac:dyDescent="0.3">
      <c r="A113" s="25">
        <v>45378</v>
      </c>
      <c r="B113" s="32">
        <v>4461545</v>
      </c>
      <c r="C113" s="32">
        <f t="shared" si="3"/>
        <v>1316147.4000000008</v>
      </c>
      <c r="D113" s="33">
        <f t="shared" si="2"/>
        <v>5777692.4000000004</v>
      </c>
      <c r="E113" s="32">
        <v>43.2</v>
      </c>
      <c r="F113" s="32">
        <v>131.9</v>
      </c>
      <c r="G113" s="35"/>
      <c r="H113" s="36"/>
    </row>
    <row r="114" spans="1:8" s="3" customFormat="1" ht="20.25" x14ac:dyDescent="0.3">
      <c r="A114" s="25">
        <v>45379</v>
      </c>
      <c r="B114" s="32">
        <v>4461545</v>
      </c>
      <c r="C114" s="32">
        <f t="shared" si="3"/>
        <v>1316058.7000000009</v>
      </c>
      <c r="D114" s="33">
        <f t="shared" si="2"/>
        <v>5777603.7000000011</v>
      </c>
      <c r="E114" s="32">
        <v>11.7</v>
      </c>
      <c r="F114" s="32">
        <v>101.3</v>
      </c>
      <c r="G114" s="35"/>
      <c r="H114" s="36"/>
    </row>
    <row r="115" spans="1:8" s="3" customFormat="1" ht="20.25" x14ac:dyDescent="0.3">
      <c r="A115" s="25">
        <v>45380</v>
      </c>
      <c r="B115" s="32">
        <v>4461545</v>
      </c>
      <c r="C115" s="32">
        <f t="shared" si="3"/>
        <v>1315969.1000000008</v>
      </c>
      <c r="D115" s="33">
        <f t="shared" si="2"/>
        <v>5777514.1000000006</v>
      </c>
      <c r="E115" s="32">
        <v>0</v>
      </c>
      <c r="F115" s="32">
        <v>75.900000000000006</v>
      </c>
      <c r="G115" s="35"/>
      <c r="H115" s="36"/>
    </row>
    <row r="116" spans="1:8" s="3" customFormat="1" ht="20.25" x14ac:dyDescent="0.3">
      <c r="A116" s="25">
        <v>45381</v>
      </c>
      <c r="B116" s="32">
        <v>4461545</v>
      </c>
      <c r="C116" s="32">
        <f t="shared" si="3"/>
        <v>1315893.2000000009</v>
      </c>
      <c r="D116" s="33">
        <f t="shared" si="2"/>
        <v>5777438.2000000011</v>
      </c>
      <c r="E116" s="32">
        <v>1318.4</v>
      </c>
      <c r="F116" s="32">
        <v>72855.600000000006</v>
      </c>
      <c r="G116" s="39"/>
      <c r="H116" s="37"/>
    </row>
    <row r="117" spans="1:8" s="3" customFormat="1" ht="20.25" x14ac:dyDescent="0.3">
      <c r="A117" s="25">
        <v>45382</v>
      </c>
      <c r="B117" s="32">
        <v>4461545</v>
      </c>
      <c r="C117" s="32">
        <f>C116+E116-F116-G116</f>
        <v>1244356.0000000007</v>
      </c>
      <c r="D117" s="33">
        <f t="shared" ref="D117:D118" si="4">B117+C117</f>
        <v>5705901.0000000009</v>
      </c>
      <c r="E117" s="32">
        <v>0</v>
      </c>
      <c r="F117" s="32">
        <v>52.3</v>
      </c>
      <c r="G117" s="47">
        <v>529.6</v>
      </c>
      <c r="H117" s="37" t="s">
        <v>57</v>
      </c>
    </row>
    <row r="118" spans="1:8" s="3" customFormat="1" ht="20.25" x14ac:dyDescent="0.3">
      <c r="A118" s="25">
        <v>45383</v>
      </c>
      <c r="B118" s="32">
        <v>4461545</v>
      </c>
      <c r="C118" s="32">
        <f>C117+E117-F117-G117</f>
        <v>1243774.1000000006</v>
      </c>
      <c r="D118" s="33">
        <f t="shared" si="4"/>
        <v>5705319.1000000006</v>
      </c>
      <c r="E118" s="32">
        <v>1810.8</v>
      </c>
      <c r="F118" s="32">
        <v>11474.3</v>
      </c>
      <c r="G118" s="47"/>
      <c r="H118" s="42"/>
    </row>
    <row r="119" spans="1:8" s="3" customFormat="1" ht="20.25" x14ac:dyDescent="0.3">
      <c r="A119" s="25">
        <v>45384</v>
      </c>
      <c r="B119" s="32">
        <v>4461545</v>
      </c>
      <c r="C119" s="32">
        <f t="shared" ref="C119:C166" si="5">C118+E118-F118-G118</f>
        <v>1234110.6000000006</v>
      </c>
      <c r="D119" s="33">
        <f t="shared" ref="D119:D167" si="6">B119+C119</f>
        <v>5695655.6000000006</v>
      </c>
      <c r="E119" s="32">
        <v>4744.1000000000004</v>
      </c>
      <c r="F119" s="32">
        <v>-6.8</v>
      </c>
      <c r="G119" s="47"/>
      <c r="H119" s="42"/>
    </row>
    <row r="120" spans="1:8" s="3" customFormat="1" ht="20.25" x14ac:dyDescent="0.3">
      <c r="A120" s="25">
        <v>45385</v>
      </c>
      <c r="B120" s="32">
        <v>4461545</v>
      </c>
      <c r="C120" s="32">
        <f t="shared" si="5"/>
        <v>1238861.5000000007</v>
      </c>
      <c r="D120" s="33">
        <f t="shared" si="6"/>
        <v>5700406.5000000009</v>
      </c>
      <c r="E120" s="32">
        <v>21576.7</v>
      </c>
      <c r="F120" s="32">
        <v>33</v>
      </c>
      <c r="G120" s="47"/>
      <c r="H120" s="42"/>
    </row>
    <row r="121" spans="1:8" s="3" customFormat="1" ht="20.25" x14ac:dyDescent="0.3">
      <c r="A121" s="25">
        <v>45386</v>
      </c>
      <c r="B121" s="32">
        <v>4461545</v>
      </c>
      <c r="C121" s="32">
        <f t="shared" si="5"/>
        <v>1260405.2000000007</v>
      </c>
      <c r="D121" s="33">
        <f t="shared" si="6"/>
        <v>5721950.2000000011</v>
      </c>
      <c r="E121" s="32">
        <v>11434</v>
      </c>
      <c r="F121" s="32">
        <v>604.4</v>
      </c>
      <c r="G121" s="47"/>
      <c r="H121" s="42"/>
    </row>
    <row r="122" spans="1:8" s="3" customFormat="1" ht="20.25" x14ac:dyDescent="0.3">
      <c r="A122" s="25">
        <v>45387</v>
      </c>
      <c r="B122" s="32">
        <v>4461545</v>
      </c>
      <c r="C122" s="32">
        <f t="shared" si="5"/>
        <v>1271234.8000000007</v>
      </c>
      <c r="D122" s="33">
        <f t="shared" si="6"/>
        <v>5732779.8000000007</v>
      </c>
      <c r="E122" s="32">
        <v>0</v>
      </c>
      <c r="F122" s="32">
        <v>112.4</v>
      </c>
      <c r="G122" s="47"/>
      <c r="H122" s="42"/>
    </row>
    <row r="123" spans="1:8" s="3" customFormat="1" ht="20.25" x14ac:dyDescent="0.3">
      <c r="A123" s="25">
        <v>45388</v>
      </c>
      <c r="B123" s="32">
        <v>4461545</v>
      </c>
      <c r="C123" s="32">
        <f t="shared" si="5"/>
        <v>1271122.4000000008</v>
      </c>
      <c r="D123" s="33">
        <f t="shared" si="6"/>
        <v>5732667.4000000004</v>
      </c>
      <c r="E123" s="32">
        <v>4303.5</v>
      </c>
      <c r="F123" s="32">
        <v>-18</v>
      </c>
      <c r="G123" s="47"/>
      <c r="H123" s="42"/>
    </row>
    <row r="124" spans="1:8" s="3" customFormat="1" ht="20.25" x14ac:dyDescent="0.3">
      <c r="A124" s="25">
        <v>45389</v>
      </c>
      <c r="B124" s="32">
        <v>4461545</v>
      </c>
      <c r="C124" s="32">
        <f t="shared" si="5"/>
        <v>1275443.9000000008</v>
      </c>
      <c r="D124" s="33">
        <f t="shared" si="6"/>
        <v>5736988.9000000004</v>
      </c>
      <c r="E124" s="32">
        <v>14551</v>
      </c>
      <c r="F124" s="32">
        <v>12.1</v>
      </c>
      <c r="G124" s="47"/>
      <c r="H124" s="42"/>
    </row>
    <row r="125" spans="1:8" s="3" customFormat="1" ht="20.25" x14ac:dyDescent="0.3">
      <c r="A125" s="25">
        <v>45390</v>
      </c>
      <c r="B125" s="32">
        <v>4461545</v>
      </c>
      <c r="C125" s="32">
        <f t="shared" si="5"/>
        <v>1289982.8000000007</v>
      </c>
      <c r="D125" s="33">
        <f t="shared" si="6"/>
        <v>5751527.8000000007</v>
      </c>
      <c r="E125" s="32">
        <v>0</v>
      </c>
      <c r="F125" s="32">
        <v>163.9</v>
      </c>
      <c r="G125" s="47"/>
      <c r="H125" s="42"/>
    </row>
    <row r="126" spans="1:8" s="3" customFormat="1" ht="20.25" x14ac:dyDescent="0.3">
      <c r="A126" s="25">
        <v>45391</v>
      </c>
      <c r="B126" s="32">
        <v>4461545</v>
      </c>
      <c r="C126" s="32">
        <f t="shared" si="5"/>
        <v>1289818.9000000008</v>
      </c>
      <c r="D126" s="33">
        <f t="shared" si="6"/>
        <v>5751363.9000000004</v>
      </c>
      <c r="E126" s="32">
        <v>0</v>
      </c>
      <c r="F126" s="32">
        <v>174.9</v>
      </c>
      <c r="G126" s="47"/>
      <c r="H126" s="42"/>
    </row>
    <row r="127" spans="1:8" s="3" customFormat="1" ht="20.25" x14ac:dyDescent="0.3">
      <c r="A127" s="25">
        <v>45392</v>
      </c>
      <c r="B127" s="32">
        <v>4461545</v>
      </c>
      <c r="C127" s="32">
        <f t="shared" si="5"/>
        <v>1289644.0000000009</v>
      </c>
      <c r="D127" s="33">
        <f t="shared" si="6"/>
        <v>5751189.0000000009</v>
      </c>
      <c r="E127" s="32">
        <v>0</v>
      </c>
      <c r="F127" s="32">
        <v>137.80000000000001</v>
      </c>
      <c r="G127" s="47"/>
      <c r="H127" s="42"/>
    </row>
    <row r="128" spans="1:8" s="3" customFormat="1" ht="20.25" x14ac:dyDescent="0.3">
      <c r="A128" s="25">
        <v>45393</v>
      </c>
      <c r="B128" s="32">
        <v>4461545</v>
      </c>
      <c r="C128" s="32">
        <f t="shared" si="5"/>
        <v>1289506.2000000009</v>
      </c>
      <c r="D128" s="33">
        <f t="shared" si="6"/>
        <v>5751051.2000000011</v>
      </c>
      <c r="E128" s="32">
        <v>43828.800000000003</v>
      </c>
      <c r="F128" s="32">
        <v>-11.7</v>
      </c>
      <c r="G128" s="47"/>
      <c r="H128" s="42"/>
    </row>
    <row r="129" spans="1:8" s="3" customFormat="1" ht="20.25" x14ac:dyDescent="0.3">
      <c r="A129" s="25">
        <v>45394</v>
      </c>
      <c r="B129" s="32">
        <v>4461545</v>
      </c>
      <c r="C129" s="32">
        <f t="shared" si="5"/>
        <v>1333346.7000000009</v>
      </c>
      <c r="D129" s="33">
        <f t="shared" si="6"/>
        <v>5794891.7000000011</v>
      </c>
      <c r="E129" s="32">
        <v>9531.6</v>
      </c>
      <c r="F129" s="32">
        <v>6</v>
      </c>
      <c r="G129" s="47"/>
      <c r="H129" s="42"/>
    </row>
    <row r="130" spans="1:8" s="3" customFormat="1" ht="20.25" x14ac:dyDescent="0.3">
      <c r="A130" s="25">
        <v>45395</v>
      </c>
      <c r="B130" s="32">
        <v>4461545</v>
      </c>
      <c r="C130" s="32">
        <f t="shared" si="5"/>
        <v>1342872.300000001</v>
      </c>
      <c r="D130" s="33">
        <f t="shared" si="6"/>
        <v>5804417.3000000007</v>
      </c>
      <c r="E130" s="32">
        <v>28227.7</v>
      </c>
      <c r="F130" s="32">
        <v>8.1</v>
      </c>
      <c r="G130" s="47"/>
      <c r="H130" s="42"/>
    </row>
    <row r="131" spans="1:8" s="3" customFormat="1" ht="20.25" x14ac:dyDescent="0.3">
      <c r="A131" s="25">
        <v>45396</v>
      </c>
      <c r="B131" s="32">
        <v>4461545</v>
      </c>
      <c r="C131" s="32">
        <f t="shared" si="5"/>
        <v>1371091.9000000008</v>
      </c>
      <c r="D131" s="33">
        <f t="shared" si="6"/>
        <v>5832636.9000000004</v>
      </c>
      <c r="E131" s="32">
        <v>0</v>
      </c>
      <c r="F131" s="32">
        <v>71.3</v>
      </c>
      <c r="G131" s="47"/>
      <c r="H131" s="42"/>
    </row>
    <row r="132" spans="1:8" s="3" customFormat="1" ht="20.25" x14ac:dyDescent="0.3">
      <c r="A132" s="25">
        <v>45397</v>
      </c>
      <c r="B132" s="32">
        <v>4461545</v>
      </c>
      <c r="C132" s="32">
        <f t="shared" si="5"/>
        <v>1371020.6000000008</v>
      </c>
      <c r="D132" s="33">
        <f t="shared" si="6"/>
        <v>5832565.6000000006</v>
      </c>
      <c r="E132" s="32">
        <v>20720.3</v>
      </c>
      <c r="F132" s="32">
        <v>-13.2</v>
      </c>
      <c r="G132" s="47"/>
      <c r="H132" s="42"/>
    </row>
    <row r="133" spans="1:8" s="3" customFormat="1" ht="20.25" x14ac:dyDescent="0.3">
      <c r="A133" s="25">
        <v>45398</v>
      </c>
      <c r="B133" s="32">
        <v>4461545</v>
      </c>
      <c r="C133" s="32">
        <f t="shared" si="5"/>
        <v>1391754.1000000008</v>
      </c>
      <c r="D133" s="33">
        <f t="shared" si="6"/>
        <v>5853299.1000000006</v>
      </c>
      <c r="E133" s="32">
        <v>11824.2</v>
      </c>
      <c r="F133" s="32">
        <v>1149.2</v>
      </c>
      <c r="G133" s="47"/>
      <c r="H133" s="42"/>
    </row>
    <row r="134" spans="1:8" s="3" customFormat="1" ht="20.25" x14ac:dyDescent="0.3">
      <c r="A134" s="25">
        <v>45399</v>
      </c>
      <c r="B134" s="32">
        <v>4461545</v>
      </c>
      <c r="C134" s="32">
        <f t="shared" si="5"/>
        <v>1402429.1000000008</v>
      </c>
      <c r="D134" s="33">
        <f t="shared" si="6"/>
        <v>5863974.1000000006</v>
      </c>
      <c r="E134" s="32">
        <v>6850.3</v>
      </c>
      <c r="F134" s="32">
        <v>2159.9</v>
      </c>
      <c r="G134" s="47"/>
      <c r="H134" s="42"/>
    </row>
    <row r="135" spans="1:8" s="3" customFormat="1" ht="20.25" x14ac:dyDescent="0.3">
      <c r="A135" s="25">
        <v>45400</v>
      </c>
      <c r="B135" s="32">
        <v>4461545</v>
      </c>
      <c r="C135" s="32">
        <f t="shared" si="5"/>
        <v>1407119.5000000009</v>
      </c>
      <c r="D135" s="33">
        <f t="shared" si="6"/>
        <v>5868664.5000000009</v>
      </c>
      <c r="E135" s="32">
        <v>18008.3</v>
      </c>
      <c r="F135" s="32">
        <v>548.20000000000005</v>
      </c>
      <c r="G135" s="47"/>
      <c r="H135" s="42"/>
    </row>
    <row r="136" spans="1:8" s="3" customFormat="1" ht="20.25" x14ac:dyDescent="0.3">
      <c r="A136" s="25">
        <v>45401</v>
      </c>
      <c r="B136" s="32">
        <v>4461545</v>
      </c>
      <c r="C136" s="32">
        <f t="shared" si="5"/>
        <v>1424579.600000001</v>
      </c>
      <c r="D136" s="33">
        <f t="shared" si="6"/>
        <v>5886124.6000000015</v>
      </c>
      <c r="E136" s="32">
        <v>5407.4</v>
      </c>
      <c r="F136" s="32">
        <v>63</v>
      </c>
      <c r="G136" s="47"/>
      <c r="H136" s="42"/>
    </row>
    <row r="137" spans="1:8" s="3" customFormat="1" ht="20.25" x14ac:dyDescent="0.3">
      <c r="A137" s="25">
        <v>45402</v>
      </c>
      <c r="B137" s="32">
        <v>4461545</v>
      </c>
      <c r="C137" s="32">
        <f t="shared" si="5"/>
        <v>1429924.0000000009</v>
      </c>
      <c r="D137" s="33">
        <f t="shared" si="6"/>
        <v>5891469.0000000009</v>
      </c>
      <c r="E137" s="32">
        <v>6121.6</v>
      </c>
      <c r="F137" s="32">
        <v>37.700000000000003</v>
      </c>
      <c r="G137" s="47"/>
      <c r="H137" s="42"/>
    </row>
    <row r="138" spans="1:8" s="3" customFormat="1" ht="20.25" x14ac:dyDescent="0.3">
      <c r="A138" s="25">
        <v>45403</v>
      </c>
      <c r="B138" s="32">
        <v>4461545</v>
      </c>
      <c r="C138" s="32">
        <f t="shared" si="5"/>
        <v>1436007.9000000011</v>
      </c>
      <c r="D138" s="33">
        <f t="shared" si="6"/>
        <v>5897552.9000000013</v>
      </c>
      <c r="E138" s="32">
        <v>0</v>
      </c>
      <c r="F138" s="32">
        <v>177.6</v>
      </c>
      <c r="G138" s="47"/>
      <c r="H138" s="42"/>
    </row>
    <row r="139" spans="1:8" s="3" customFormat="1" ht="20.25" x14ac:dyDescent="0.3">
      <c r="A139" s="25">
        <v>45404</v>
      </c>
      <c r="B139" s="32">
        <v>4461545</v>
      </c>
      <c r="C139" s="32">
        <f t="shared" si="5"/>
        <v>1435830.300000001</v>
      </c>
      <c r="D139" s="33">
        <f t="shared" si="6"/>
        <v>5897375.3000000007</v>
      </c>
      <c r="E139" s="32">
        <v>3574.6</v>
      </c>
      <c r="F139" s="32">
        <v>11856.2</v>
      </c>
      <c r="G139" s="47"/>
      <c r="H139" s="42"/>
    </row>
    <row r="140" spans="1:8" s="3" customFormat="1" ht="20.25" x14ac:dyDescent="0.3">
      <c r="A140" s="25">
        <v>45405</v>
      </c>
      <c r="B140" s="32">
        <v>4461545</v>
      </c>
      <c r="C140" s="32">
        <f t="shared" si="5"/>
        <v>1427548.7000000011</v>
      </c>
      <c r="D140" s="33">
        <f t="shared" si="6"/>
        <v>5889093.7000000011</v>
      </c>
      <c r="E140" s="32">
        <v>595.6</v>
      </c>
      <c r="F140" s="32">
        <v>84004.6</v>
      </c>
      <c r="G140" s="47"/>
      <c r="H140" s="42"/>
    </row>
    <row r="141" spans="1:8" s="3" customFormat="1" ht="20.25" x14ac:dyDescent="0.3">
      <c r="A141" s="25">
        <v>45406</v>
      </c>
      <c r="B141" s="32">
        <v>4461545</v>
      </c>
      <c r="C141" s="32">
        <f t="shared" si="5"/>
        <v>1344139.7000000011</v>
      </c>
      <c r="D141" s="33">
        <f t="shared" si="6"/>
        <v>5805684.7000000011</v>
      </c>
      <c r="E141" s="32">
        <v>1374.3</v>
      </c>
      <c r="F141" s="32">
        <v>25908</v>
      </c>
      <c r="G141" s="47"/>
      <c r="H141" s="42"/>
    </row>
    <row r="142" spans="1:8" s="3" customFormat="1" ht="20.25" x14ac:dyDescent="0.3">
      <c r="A142" s="25">
        <v>45407</v>
      </c>
      <c r="B142" s="32">
        <v>4461545</v>
      </c>
      <c r="C142" s="32">
        <f t="shared" si="5"/>
        <v>1319606.0000000012</v>
      </c>
      <c r="D142" s="33">
        <f t="shared" si="6"/>
        <v>5781151.0000000009</v>
      </c>
      <c r="E142" s="32">
        <v>22987.5</v>
      </c>
      <c r="F142" s="32">
        <v>5227.2</v>
      </c>
      <c r="G142" s="47"/>
      <c r="H142" s="42"/>
    </row>
    <row r="143" spans="1:8" s="3" customFormat="1" ht="20.25" x14ac:dyDescent="0.3">
      <c r="A143" s="25">
        <v>45408</v>
      </c>
      <c r="B143" s="32">
        <v>4461545</v>
      </c>
      <c r="C143" s="32">
        <f t="shared" si="5"/>
        <v>1337366.3000000012</v>
      </c>
      <c r="D143" s="33">
        <f t="shared" si="6"/>
        <v>5798911.3000000007</v>
      </c>
      <c r="E143" s="32">
        <v>1059.8</v>
      </c>
      <c r="F143" s="32">
        <v>4034</v>
      </c>
      <c r="G143" s="47"/>
      <c r="H143" s="42"/>
    </row>
    <row r="144" spans="1:8" s="3" customFormat="1" ht="20.25" x14ac:dyDescent="0.3">
      <c r="A144" s="25">
        <v>45409</v>
      </c>
      <c r="B144" s="32">
        <v>4461545</v>
      </c>
      <c r="C144" s="32">
        <f t="shared" si="5"/>
        <v>1334392.1000000013</v>
      </c>
      <c r="D144" s="33">
        <f t="shared" si="6"/>
        <v>5795937.1000000015</v>
      </c>
      <c r="E144" s="32">
        <v>48.9</v>
      </c>
      <c r="F144" s="32">
        <v>222.9</v>
      </c>
      <c r="G144" s="47"/>
      <c r="H144" s="42"/>
    </row>
    <row r="145" spans="1:8" s="3" customFormat="1" ht="20.25" x14ac:dyDescent="0.3">
      <c r="A145" s="25">
        <v>45410</v>
      </c>
      <c r="B145" s="32">
        <v>4461545</v>
      </c>
      <c r="C145" s="32">
        <f t="shared" si="5"/>
        <v>1334218.1000000013</v>
      </c>
      <c r="D145" s="33">
        <f t="shared" si="6"/>
        <v>5795763.1000000015</v>
      </c>
      <c r="E145" s="32">
        <v>53159.4</v>
      </c>
      <c r="F145" s="32">
        <v>99.7</v>
      </c>
      <c r="G145" s="47"/>
      <c r="H145" s="42"/>
    </row>
    <row r="146" spans="1:8" s="3" customFormat="1" ht="20.25" x14ac:dyDescent="0.3">
      <c r="A146" s="25">
        <v>45411</v>
      </c>
      <c r="B146" s="32">
        <v>4461545</v>
      </c>
      <c r="C146" s="32">
        <f t="shared" si="5"/>
        <v>1387277.8000000012</v>
      </c>
      <c r="D146" s="33">
        <f t="shared" si="6"/>
        <v>5848822.8000000007</v>
      </c>
      <c r="E146" s="32">
        <v>10112.299999999999</v>
      </c>
      <c r="F146" s="32">
        <v>3722.4</v>
      </c>
      <c r="G146" s="47"/>
      <c r="H146" s="42"/>
    </row>
    <row r="147" spans="1:8" s="3" customFormat="1" ht="20.25" x14ac:dyDescent="0.3">
      <c r="A147" s="25">
        <v>45412</v>
      </c>
      <c r="B147" s="32">
        <v>4461545</v>
      </c>
      <c r="C147" s="32">
        <f t="shared" si="5"/>
        <v>1393667.7000000014</v>
      </c>
      <c r="D147" s="33">
        <f t="shared" si="6"/>
        <v>5855212.7000000011</v>
      </c>
      <c r="E147" s="32">
        <v>4</v>
      </c>
      <c r="F147" s="32">
        <v>17515.8</v>
      </c>
      <c r="G147" s="47">
        <v>3809.4</v>
      </c>
      <c r="H147" s="37" t="s">
        <v>57</v>
      </c>
    </row>
    <row r="148" spans="1:8" s="3" customFormat="1" ht="20.25" x14ac:dyDescent="0.3">
      <c r="A148" s="25">
        <v>45413</v>
      </c>
      <c r="B148" s="32">
        <v>4461545</v>
      </c>
      <c r="C148" s="32">
        <f t="shared" si="5"/>
        <v>1372346.5000000014</v>
      </c>
      <c r="D148" s="33">
        <f t="shared" si="6"/>
        <v>5833891.5000000019</v>
      </c>
      <c r="E148" s="32">
        <v>0</v>
      </c>
      <c r="F148" s="32">
        <v>31917.200000000001</v>
      </c>
      <c r="G148" s="47"/>
      <c r="H148" s="42"/>
    </row>
    <row r="149" spans="1:8" s="3" customFormat="1" ht="20.25" x14ac:dyDescent="0.3">
      <c r="A149" s="25">
        <v>45414</v>
      </c>
      <c r="B149" s="32">
        <v>4461545</v>
      </c>
      <c r="C149" s="32">
        <f t="shared" si="5"/>
        <v>1340429.3000000014</v>
      </c>
      <c r="D149" s="33">
        <f t="shared" si="6"/>
        <v>5801974.3000000017</v>
      </c>
      <c r="E149" s="32">
        <v>0</v>
      </c>
      <c r="F149" s="32">
        <v>30103.1</v>
      </c>
      <c r="G149" s="47"/>
      <c r="H149" s="42"/>
    </row>
    <row r="150" spans="1:8" s="3" customFormat="1" ht="20.25" x14ac:dyDescent="0.3">
      <c r="A150" s="25">
        <v>45415</v>
      </c>
      <c r="B150" s="32">
        <v>4461545</v>
      </c>
      <c r="C150" s="32">
        <f t="shared" si="5"/>
        <v>1310326.2000000014</v>
      </c>
      <c r="D150" s="33">
        <f t="shared" si="6"/>
        <v>5771871.2000000011</v>
      </c>
      <c r="E150" s="32">
        <v>0</v>
      </c>
      <c r="F150" s="32">
        <v>10137.1</v>
      </c>
      <c r="G150" s="47"/>
      <c r="H150" s="42"/>
    </row>
    <row r="151" spans="1:8" s="3" customFormat="1" ht="20.25" x14ac:dyDescent="0.3">
      <c r="A151" s="25">
        <v>45416</v>
      </c>
      <c r="B151" s="32">
        <v>4461545</v>
      </c>
      <c r="C151" s="32">
        <f t="shared" si="5"/>
        <v>1300189.1000000013</v>
      </c>
      <c r="D151" s="33">
        <f t="shared" si="6"/>
        <v>5761734.1000000015</v>
      </c>
      <c r="E151" s="32">
        <v>0</v>
      </c>
      <c r="F151" s="32">
        <v>88.6</v>
      </c>
      <c r="G151" s="47"/>
      <c r="H151" s="42"/>
    </row>
    <row r="152" spans="1:8" s="3" customFormat="1" ht="20.25" x14ac:dyDescent="0.3">
      <c r="A152" s="25">
        <v>45417</v>
      </c>
      <c r="B152" s="32">
        <v>4461545</v>
      </c>
      <c r="C152" s="32">
        <f t="shared" si="5"/>
        <v>1300100.5000000012</v>
      </c>
      <c r="D152" s="33">
        <f t="shared" si="6"/>
        <v>5761645.5000000009</v>
      </c>
      <c r="E152" s="32">
        <v>0</v>
      </c>
      <c r="F152" s="32">
        <v>80.900000000000006</v>
      </c>
      <c r="G152" s="47"/>
      <c r="H152" s="42"/>
    </row>
    <row r="153" spans="1:8" s="3" customFormat="1" ht="20.25" x14ac:dyDescent="0.3">
      <c r="A153" s="25">
        <v>45418</v>
      </c>
      <c r="B153" s="32">
        <v>4461545</v>
      </c>
      <c r="C153" s="32">
        <f t="shared" si="5"/>
        <v>1300019.6000000013</v>
      </c>
      <c r="D153" s="33">
        <f t="shared" si="6"/>
        <v>5761564.6000000015</v>
      </c>
      <c r="E153" s="32">
        <v>0</v>
      </c>
      <c r="F153" s="32">
        <v>30729.3</v>
      </c>
      <c r="G153" s="47"/>
      <c r="H153" s="42"/>
    </row>
    <row r="154" spans="1:8" s="3" customFormat="1" ht="20.25" x14ac:dyDescent="0.3">
      <c r="A154" s="25">
        <v>45419</v>
      </c>
      <c r="B154" s="32">
        <v>4461545</v>
      </c>
      <c r="C154" s="32">
        <f t="shared" si="5"/>
        <v>1269290.3000000012</v>
      </c>
      <c r="D154" s="33">
        <f t="shared" si="6"/>
        <v>5730835.3000000007</v>
      </c>
      <c r="E154" s="32">
        <v>0</v>
      </c>
      <c r="F154" s="32">
        <v>31940.5</v>
      </c>
      <c r="G154" s="47"/>
      <c r="H154" s="42"/>
    </row>
    <row r="155" spans="1:8" s="3" customFormat="1" ht="20.25" x14ac:dyDescent="0.3">
      <c r="A155" s="25">
        <v>45420</v>
      </c>
      <c r="B155" s="32">
        <v>4461545</v>
      </c>
      <c r="C155" s="32">
        <f t="shared" si="5"/>
        <v>1237349.8000000012</v>
      </c>
      <c r="D155" s="33">
        <f t="shared" si="6"/>
        <v>5698894.8000000007</v>
      </c>
      <c r="E155" s="32">
        <v>0</v>
      </c>
      <c r="F155" s="32">
        <v>21215.8</v>
      </c>
      <c r="G155" s="47"/>
      <c r="H155" s="42"/>
    </row>
    <row r="156" spans="1:8" s="3" customFormat="1" ht="20.25" x14ac:dyDescent="0.3">
      <c r="A156" s="25">
        <v>45421</v>
      </c>
      <c r="B156" s="32">
        <v>4461545</v>
      </c>
      <c r="C156" s="32">
        <f t="shared" si="5"/>
        <v>1216134.0000000012</v>
      </c>
      <c r="D156" s="33">
        <f t="shared" si="6"/>
        <v>5677679.0000000009</v>
      </c>
      <c r="E156" s="32">
        <v>0</v>
      </c>
      <c r="F156" s="32">
        <v>80.3</v>
      </c>
      <c r="G156" s="47"/>
      <c r="H156" s="42"/>
    </row>
    <row r="157" spans="1:8" s="3" customFormat="1" ht="20.25" x14ac:dyDescent="0.3">
      <c r="A157" s="25">
        <v>45422</v>
      </c>
      <c r="B157" s="32">
        <v>4461545</v>
      </c>
      <c r="C157" s="32">
        <f t="shared" si="5"/>
        <v>1216053.7000000011</v>
      </c>
      <c r="D157" s="33">
        <f t="shared" si="6"/>
        <v>5677598.7000000011</v>
      </c>
      <c r="E157" s="32">
        <v>0</v>
      </c>
      <c r="F157" s="32">
        <v>1713.2</v>
      </c>
      <c r="G157" s="47"/>
      <c r="H157" s="42"/>
    </row>
    <row r="158" spans="1:8" s="3" customFormat="1" ht="20.25" x14ac:dyDescent="0.3">
      <c r="A158" s="25">
        <v>45423</v>
      </c>
      <c r="B158" s="32">
        <v>4461545</v>
      </c>
      <c r="C158" s="32">
        <f t="shared" si="5"/>
        <v>1214340.5000000012</v>
      </c>
      <c r="D158" s="33">
        <f t="shared" si="6"/>
        <v>5675885.5000000009</v>
      </c>
      <c r="E158" s="32">
        <v>0</v>
      </c>
      <c r="F158" s="32">
        <v>135.30000000000001</v>
      </c>
      <c r="G158" s="47"/>
      <c r="H158" s="42"/>
    </row>
    <row r="159" spans="1:8" s="3" customFormat="1" ht="20.25" x14ac:dyDescent="0.3">
      <c r="A159" s="25">
        <v>45424</v>
      </c>
      <c r="B159" s="32">
        <v>4461545</v>
      </c>
      <c r="C159" s="32">
        <f t="shared" si="5"/>
        <v>1214205.2000000011</v>
      </c>
      <c r="D159" s="33">
        <f t="shared" si="6"/>
        <v>5675750.2000000011</v>
      </c>
      <c r="E159" s="32">
        <v>22832.5</v>
      </c>
      <c r="F159" s="32">
        <v>3.6</v>
      </c>
      <c r="G159" s="47"/>
      <c r="H159" s="42"/>
    </row>
    <row r="160" spans="1:8" s="3" customFormat="1" ht="20.25" x14ac:dyDescent="0.3">
      <c r="A160" s="25">
        <v>45425</v>
      </c>
      <c r="B160" s="32">
        <v>4461545</v>
      </c>
      <c r="C160" s="32">
        <f t="shared" si="5"/>
        <v>1237034.100000001</v>
      </c>
      <c r="D160" s="33">
        <f t="shared" si="6"/>
        <v>5698579.1000000015</v>
      </c>
      <c r="E160" s="32">
        <v>2177.1</v>
      </c>
      <c r="F160" s="32">
        <v>579.5</v>
      </c>
      <c r="G160" s="47"/>
      <c r="H160" s="42"/>
    </row>
    <row r="161" spans="1:8" s="3" customFormat="1" ht="20.25" x14ac:dyDescent="0.3">
      <c r="A161" s="25">
        <v>45426</v>
      </c>
      <c r="B161" s="32">
        <v>4461545</v>
      </c>
      <c r="C161" s="32">
        <f t="shared" si="5"/>
        <v>1238631.7000000011</v>
      </c>
      <c r="D161" s="33">
        <f t="shared" si="6"/>
        <v>5700176.7000000011</v>
      </c>
      <c r="E161" s="32">
        <v>1199.9000000000001</v>
      </c>
      <c r="F161" s="32">
        <v>417.7</v>
      </c>
      <c r="G161" s="47"/>
      <c r="H161" s="42"/>
    </row>
    <row r="162" spans="1:8" s="3" customFormat="1" ht="20.25" x14ac:dyDescent="0.3">
      <c r="A162" s="25">
        <v>45427</v>
      </c>
      <c r="B162" s="32">
        <v>4461545</v>
      </c>
      <c r="C162" s="32">
        <f t="shared" si="5"/>
        <v>1239413.9000000011</v>
      </c>
      <c r="D162" s="33">
        <f t="shared" si="6"/>
        <v>5700958.9000000013</v>
      </c>
      <c r="E162" s="32">
        <v>11970.8</v>
      </c>
      <c r="F162" s="32">
        <v>19.8</v>
      </c>
      <c r="G162" s="47"/>
      <c r="H162" s="42"/>
    </row>
    <row r="163" spans="1:8" s="3" customFormat="1" ht="20.25" x14ac:dyDescent="0.3">
      <c r="A163" s="25">
        <v>45428</v>
      </c>
      <c r="B163" s="32">
        <v>4461545</v>
      </c>
      <c r="C163" s="32">
        <f t="shared" si="5"/>
        <v>1251364.9000000011</v>
      </c>
      <c r="D163" s="33">
        <f t="shared" si="6"/>
        <v>5712909.9000000013</v>
      </c>
      <c r="E163" s="32">
        <v>6355.4</v>
      </c>
      <c r="F163" s="32">
        <v>11733</v>
      </c>
      <c r="G163" s="47"/>
      <c r="H163" s="42"/>
    </row>
    <row r="164" spans="1:8" s="3" customFormat="1" ht="20.25" x14ac:dyDescent="0.3">
      <c r="A164" s="25">
        <v>45429</v>
      </c>
      <c r="B164" s="32">
        <v>4461545</v>
      </c>
      <c r="C164" s="32">
        <f t="shared" si="5"/>
        <v>1245987.300000001</v>
      </c>
      <c r="D164" s="33">
        <f t="shared" si="6"/>
        <v>5707532.3000000007</v>
      </c>
      <c r="E164" s="32">
        <v>20951.900000000001</v>
      </c>
      <c r="F164" s="32">
        <v>17.100000000000001</v>
      </c>
      <c r="G164" s="47"/>
      <c r="H164" s="42"/>
    </row>
    <row r="165" spans="1:8" s="3" customFormat="1" ht="20.25" x14ac:dyDescent="0.3">
      <c r="A165" s="25">
        <v>45430</v>
      </c>
      <c r="B165" s="32">
        <v>4461545</v>
      </c>
      <c r="C165" s="32">
        <f t="shared" si="5"/>
        <v>1266922.1000000008</v>
      </c>
      <c r="D165" s="33">
        <f t="shared" si="6"/>
        <v>5728467.1000000006</v>
      </c>
      <c r="E165" s="32">
        <v>47871.5</v>
      </c>
      <c r="F165" s="32">
        <v>0</v>
      </c>
      <c r="G165" s="47"/>
      <c r="H165" s="42"/>
    </row>
    <row r="166" spans="1:8" s="3" customFormat="1" ht="20.25" x14ac:dyDescent="0.3">
      <c r="A166" s="25">
        <v>45431</v>
      </c>
      <c r="B166" s="32">
        <v>4461545</v>
      </c>
      <c r="C166" s="32">
        <f t="shared" si="5"/>
        <v>1314793.6000000008</v>
      </c>
      <c r="D166" s="33">
        <f t="shared" si="6"/>
        <v>5776338.6000000006</v>
      </c>
      <c r="E166" s="32">
        <v>53183.6</v>
      </c>
      <c r="F166" s="32">
        <v>0</v>
      </c>
      <c r="G166" s="47"/>
      <c r="H166" s="42"/>
    </row>
    <row r="167" spans="1:8" s="3" customFormat="1" ht="20.25" x14ac:dyDescent="0.3">
      <c r="A167" s="25">
        <v>45432</v>
      </c>
      <c r="B167" s="32">
        <v>4461545</v>
      </c>
      <c r="C167" s="32">
        <f>C166+E166-F166-G166</f>
        <v>1367977.2000000009</v>
      </c>
      <c r="D167" s="33">
        <f t="shared" si="6"/>
        <v>5829522.2000000011</v>
      </c>
      <c r="E167" s="32">
        <v>19587.400000000001</v>
      </c>
      <c r="F167" s="32">
        <v>45.8</v>
      </c>
      <c r="G167" s="47"/>
      <c r="H167" s="42"/>
    </row>
    <row r="168" spans="1:8" s="3" customFormat="1" ht="20.25" x14ac:dyDescent="0.3">
      <c r="A168" s="25">
        <v>45433</v>
      </c>
      <c r="B168" s="32">
        <v>4461545</v>
      </c>
      <c r="C168" s="32">
        <f t="shared" ref="C168:C179" si="7">C167+E167-F167-G167</f>
        <v>1387518.8000000007</v>
      </c>
      <c r="D168" s="33">
        <f t="shared" ref="D168:D179" si="8">B168+C168</f>
        <v>5849063.8000000007</v>
      </c>
      <c r="E168" s="32">
        <v>8364.7000000000007</v>
      </c>
      <c r="F168" s="32">
        <v>0</v>
      </c>
      <c r="G168" s="47"/>
      <c r="H168" s="42"/>
    </row>
    <row r="169" spans="1:8" s="3" customFormat="1" ht="20.25" x14ac:dyDescent="0.3">
      <c r="A169" s="25">
        <v>45434</v>
      </c>
      <c r="B169" s="32">
        <v>4461545</v>
      </c>
      <c r="C169" s="32">
        <f t="shared" si="7"/>
        <v>1395883.5000000007</v>
      </c>
      <c r="D169" s="33">
        <f t="shared" si="8"/>
        <v>5857428.5000000009</v>
      </c>
      <c r="E169" s="32">
        <v>7468</v>
      </c>
      <c r="F169" s="32">
        <v>7.8</v>
      </c>
      <c r="G169" s="47"/>
      <c r="H169" s="42"/>
    </row>
    <row r="170" spans="1:8" s="3" customFormat="1" ht="20.25" x14ac:dyDescent="0.3">
      <c r="A170" s="25">
        <v>45435</v>
      </c>
      <c r="B170" s="32">
        <v>4461545</v>
      </c>
      <c r="C170" s="32">
        <f t="shared" si="7"/>
        <v>1403343.7000000007</v>
      </c>
      <c r="D170" s="33">
        <f t="shared" si="8"/>
        <v>5864888.7000000011</v>
      </c>
      <c r="E170" s="32">
        <v>0</v>
      </c>
      <c r="F170" s="32">
        <v>172.9</v>
      </c>
      <c r="G170" s="47"/>
      <c r="H170" s="42"/>
    </row>
    <row r="171" spans="1:8" s="3" customFormat="1" ht="20.25" x14ac:dyDescent="0.3">
      <c r="A171" s="25">
        <v>45436</v>
      </c>
      <c r="B171" s="32">
        <v>4461545</v>
      </c>
      <c r="C171" s="32">
        <f t="shared" si="7"/>
        <v>1403170.8000000007</v>
      </c>
      <c r="D171" s="33">
        <f t="shared" si="8"/>
        <v>5864715.8000000007</v>
      </c>
      <c r="E171" s="32">
        <v>0</v>
      </c>
      <c r="F171" s="32">
        <v>191.7</v>
      </c>
      <c r="G171" s="47"/>
      <c r="H171" s="42"/>
    </row>
    <row r="172" spans="1:8" s="3" customFormat="1" ht="20.25" x14ac:dyDescent="0.3">
      <c r="A172" s="25">
        <v>45437</v>
      </c>
      <c r="B172" s="32">
        <v>4461545</v>
      </c>
      <c r="C172" s="32">
        <f t="shared" si="7"/>
        <v>1402979.1000000008</v>
      </c>
      <c r="D172" s="33">
        <f t="shared" si="8"/>
        <v>5864524.1000000006</v>
      </c>
      <c r="E172" s="32">
        <v>5346</v>
      </c>
      <c r="F172" s="32">
        <v>8.4</v>
      </c>
      <c r="G172" s="47"/>
      <c r="H172" s="42"/>
    </row>
    <row r="173" spans="1:8" s="3" customFormat="1" ht="20.25" x14ac:dyDescent="0.3">
      <c r="A173" s="25">
        <v>45438</v>
      </c>
      <c r="B173" s="32">
        <v>4461545</v>
      </c>
      <c r="C173" s="32">
        <f t="shared" si="7"/>
        <v>1408316.7000000009</v>
      </c>
      <c r="D173" s="33">
        <f t="shared" si="8"/>
        <v>5869861.7000000011</v>
      </c>
      <c r="E173" s="32">
        <v>26292.5</v>
      </c>
      <c r="F173" s="32">
        <v>0</v>
      </c>
      <c r="G173" s="47"/>
      <c r="H173" s="42"/>
    </row>
    <row r="174" spans="1:8" s="3" customFormat="1" ht="20.25" x14ac:dyDescent="0.3">
      <c r="A174" s="25">
        <v>45439</v>
      </c>
      <c r="B174" s="32">
        <v>4461545</v>
      </c>
      <c r="C174" s="32">
        <f t="shared" si="7"/>
        <v>1434609.2000000009</v>
      </c>
      <c r="D174" s="33">
        <f t="shared" si="8"/>
        <v>5896154.2000000011</v>
      </c>
      <c r="E174" s="32">
        <v>14384.5</v>
      </c>
      <c r="F174" s="32">
        <v>0</v>
      </c>
      <c r="G174" s="47"/>
      <c r="H174" s="42"/>
    </row>
    <row r="175" spans="1:8" s="3" customFormat="1" ht="20.25" x14ac:dyDescent="0.3">
      <c r="A175" s="25">
        <v>45440</v>
      </c>
      <c r="B175" s="32">
        <v>4461545</v>
      </c>
      <c r="C175" s="32">
        <f t="shared" si="7"/>
        <v>1448993.7000000009</v>
      </c>
      <c r="D175" s="33">
        <f t="shared" si="8"/>
        <v>5910538.7000000011</v>
      </c>
      <c r="E175" s="32">
        <v>0</v>
      </c>
      <c r="F175" s="32">
        <v>281.89999999999998</v>
      </c>
      <c r="G175" s="47"/>
      <c r="H175" s="42"/>
    </row>
    <row r="176" spans="1:8" s="3" customFormat="1" ht="20.25" x14ac:dyDescent="0.3">
      <c r="A176" s="25">
        <v>45441</v>
      </c>
      <c r="B176" s="32">
        <v>4461545</v>
      </c>
      <c r="C176" s="32">
        <f t="shared" si="7"/>
        <v>1448711.800000001</v>
      </c>
      <c r="D176" s="33">
        <f t="shared" si="8"/>
        <v>5910256.8000000007</v>
      </c>
      <c r="E176" s="32">
        <v>0</v>
      </c>
      <c r="F176" s="32">
        <v>277.89999999999998</v>
      </c>
      <c r="G176" s="47"/>
      <c r="H176" s="42"/>
    </row>
    <row r="177" spans="1:8" s="3" customFormat="1" ht="20.25" x14ac:dyDescent="0.3">
      <c r="A177" s="25">
        <v>45442</v>
      </c>
      <c r="B177" s="32">
        <v>4461545</v>
      </c>
      <c r="C177" s="32">
        <f t="shared" si="7"/>
        <v>1448433.9000000011</v>
      </c>
      <c r="D177" s="33">
        <f t="shared" si="8"/>
        <v>5909978.9000000013</v>
      </c>
      <c r="E177" s="32">
        <v>0</v>
      </c>
      <c r="F177" s="32">
        <v>473.2</v>
      </c>
      <c r="G177" s="47">
        <v>83000</v>
      </c>
      <c r="H177" s="42" t="s">
        <v>58</v>
      </c>
    </row>
    <row r="178" spans="1:8" s="3" customFormat="1" ht="20.25" x14ac:dyDescent="0.3">
      <c r="A178" s="25">
        <v>45443</v>
      </c>
      <c r="B178" s="32">
        <v>4461545</v>
      </c>
      <c r="C178" s="32">
        <f t="shared" si="7"/>
        <v>1364960.7000000011</v>
      </c>
      <c r="D178" s="33">
        <f t="shared" si="8"/>
        <v>5826505.7000000011</v>
      </c>
      <c r="E178" s="32">
        <v>0</v>
      </c>
      <c r="F178" s="32">
        <v>273.7</v>
      </c>
      <c r="G178" s="47">
        <v>3194.1</v>
      </c>
      <c r="H178" s="37" t="s">
        <v>57</v>
      </c>
    </row>
    <row r="179" spans="1:8" s="3" customFormat="1" ht="20.25" x14ac:dyDescent="0.3">
      <c r="A179" s="25">
        <v>45444</v>
      </c>
      <c r="B179" s="32">
        <v>4461545</v>
      </c>
      <c r="C179" s="32">
        <f t="shared" si="7"/>
        <v>1361492.9000000011</v>
      </c>
      <c r="D179" s="33">
        <f t="shared" si="8"/>
        <v>5823037.9000000013</v>
      </c>
      <c r="E179" s="32">
        <v>0</v>
      </c>
      <c r="F179" s="32">
        <v>233.29999999999995</v>
      </c>
      <c r="G179" s="47"/>
      <c r="H179" s="42"/>
    </row>
    <row r="180" spans="1:8" s="3" customFormat="1" ht="20.25" x14ac:dyDescent="0.3">
      <c r="A180" s="25">
        <v>45445</v>
      </c>
      <c r="B180" s="32">
        <v>4461545</v>
      </c>
      <c r="C180" s="32">
        <f t="shared" ref="C180:C209" si="9">C179+E179-F179-G179</f>
        <v>1361259.600000001</v>
      </c>
      <c r="D180" s="33">
        <f t="shared" ref="D180:D209" si="10">B180+C180</f>
        <v>5822804.6000000015</v>
      </c>
      <c r="E180" s="32">
        <v>0</v>
      </c>
      <c r="F180" s="32">
        <v>150.5</v>
      </c>
      <c r="G180" s="47"/>
      <c r="H180" s="42"/>
    </row>
    <row r="181" spans="1:8" s="3" customFormat="1" ht="20.25" x14ac:dyDescent="0.3">
      <c r="A181" s="25">
        <v>45446</v>
      </c>
      <c r="B181" s="32">
        <v>4461545</v>
      </c>
      <c r="C181" s="32">
        <f t="shared" si="9"/>
        <v>1361109.100000001</v>
      </c>
      <c r="D181" s="33">
        <f t="shared" si="10"/>
        <v>5822654.1000000015</v>
      </c>
      <c r="E181" s="32">
        <v>0</v>
      </c>
      <c r="F181" s="32">
        <v>237.60000000000014</v>
      </c>
      <c r="G181" s="47"/>
      <c r="H181" s="42"/>
    </row>
    <row r="182" spans="1:8" s="3" customFormat="1" ht="20.25" x14ac:dyDescent="0.3">
      <c r="A182" s="25">
        <v>45447</v>
      </c>
      <c r="B182" s="32">
        <v>4461545</v>
      </c>
      <c r="C182" s="32">
        <f t="shared" si="9"/>
        <v>1360871.5000000009</v>
      </c>
      <c r="D182" s="33">
        <f t="shared" si="10"/>
        <v>5822416.5000000009</v>
      </c>
      <c r="E182" s="32">
        <v>0</v>
      </c>
      <c r="F182" s="32">
        <v>317.29999999999995</v>
      </c>
      <c r="G182" s="47"/>
      <c r="H182" s="42"/>
    </row>
    <row r="183" spans="1:8" s="3" customFormat="1" ht="20.25" x14ac:dyDescent="0.3">
      <c r="A183" s="25">
        <v>45448</v>
      </c>
      <c r="B183" s="32">
        <v>4461545</v>
      </c>
      <c r="C183" s="32">
        <f t="shared" si="9"/>
        <v>1360554.2000000009</v>
      </c>
      <c r="D183" s="33">
        <f t="shared" si="10"/>
        <v>5822099.2000000011</v>
      </c>
      <c r="E183" s="32">
        <v>0</v>
      </c>
      <c r="F183" s="32">
        <v>445.4</v>
      </c>
      <c r="G183" s="47"/>
      <c r="H183" s="42"/>
    </row>
    <row r="184" spans="1:8" s="3" customFormat="1" ht="20.25" x14ac:dyDescent="0.3">
      <c r="A184" s="25">
        <v>45449</v>
      </c>
      <c r="B184" s="32">
        <v>4461545</v>
      </c>
      <c r="C184" s="32">
        <f t="shared" si="9"/>
        <v>1360108.800000001</v>
      </c>
      <c r="D184" s="33">
        <f t="shared" si="10"/>
        <v>5821653.8000000007</v>
      </c>
      <c r="E184" s="32">
        <v>0</v>
      </c>
      <c r="F184" s="32">
        <v>385.4</v>
      </c>
      <c r="G184" s="47"/>
      <c r="H184" s="42"/>
    </row>
    <row r="185" spans="1:8" s="3" customFormat="1" ht="20.25" x14ac:dyDescent="0.3">
      <c r="A185" s="25">
        <v>45450</v>
      </c>
      <c r="B185" s="32">
        <v>4461545</v>
      </c>
      <c r="C185" s="32">
        <f t="shared" si="9"/>
        <v>1359723.4000000011</v>
      </c>
      <c r="D185" s="33">
        <f t="shared" si="10"/>
        <v>5821268.4000000013</v>
      </c>
      <c r="E185" s="32">
        <v>0</v>
      </c>
      <c r="F185" s="32">
        <v>456.19999999999993</v>
      </c>
      <c r="G185" s="47"/>
      <c r="H185" s="42"/>
    </row>
    <row r="186" spans="1:8" s="3" customFormat="1" ht="20.25" x14ac:dyDescent="0.3">
      <c r="A186" s="25">
        <v>45451</v>
      </c>
      <c r="B186" s="32">
        <v>4461545</v>
      </c>
      <c r="C186" s="32">
        <f t="shared" si="9"/>
        <v>1359267.2000000011</v>
      </c>
      <c r="D186" s="33">
        <f t="shared" si="10"/>
        <v>5820812.2000000011</v>
      </c>
      <c r="E186" s="32">
        <v>0</v>
      </c>
      <c r="F186" s="32">
        <v>333.79999999999995</v>
      </c>
      <c r="G186" s="47"/>
      <c r="H186" s="42"/>
    </row>
    <row r="187" spans="1:8" s="3" customFormat="1" ht="20.25" x14ac:dyDescent="0.3">
      <c r="A187" s="25">
        <v>45452</v>
      </c>
      <c r="B187" s="32">
        <v>4461545</v>
      </c>
      <c r="C187" s="32">
        <f t="shared" si="9"/>
        <v>1358933.4000000011</v>
      </c>
      <c r="D187" s="33">
        <f t="shared" si="10"/>
        <v>5820478.4000000013</v>
      </c>
      <c r="E187" s="32">
        <v>0</v>
      </c>
      <c r="F187" s="32">
        <v>125.59999999999991</v>
      </c>
      <c r="G187" s="47"/>
      <c r="H187" s="42"/>
    </row>
    <row r="188" spans="1:8" s="3" customFormat="1" ht="20.25" x14ac:dyDescent="0.3">
      <c r="A188" s="25">
        <v>45453</v>
      </c>
      <c r="B188" s="32">
        <v>4461545</v>
      </c>
      <c r="C188" s="32">
        <f t="shared" si="9"/>
        <v>1358807.800000001</v>
      </c>
      <c r="D188" s="33">
        <f t="shared" si="10"/>
        <v>5820352.8000000007</v>
      </c>
      <c r="E188" s="32">
        <v>0</v>
      </c>
      <c r="F188" s="32">
        <v>984.09999999999991</v>
      </c>
      <c r="G188" s="47"/>
      <c r="H188" s="42"/>
    </row>
    <row r="189" spans="1:8" s="3" customFormat="1" ht="20.25" x14ac:dyDescent="0.3">
      <c r="A189" s="25">
        <v>45454</v>
      </c>
      <c r="B189" s="32">
        <v>4461545</v>
      </c>
      <c r="C189" s="32">
        <f t="shared" si="9"/>
        <v>1357823.7000000009</v>
      </c>
      <c r="D189" s="33">
        <f t="shared" si="10"/>
        <v>5819368.7000000011</v>
      </c>
      <c r="E189" s="32">
        <v>764.7</v>
      </c>
      <c r="F189" s="32">
        <v>31686.1</v>
      </c>
      <c r="G189" s="47"/>
      <c r="H189" s="42"/>
    </row>
    <row r="190" spans="1:8" s="3" customFormat="1" ht="20.25" x14ac:dyDescent="0.3">
      <c r="A190" s="25">
        <v>45455</v>
      </c>
      <c r="B190" s="32">
        <v>4461545</v>
      </c>
      <c r="C190" s="32">
        <f t="shared" si="9"/>
        <v>1326902.3000000007</v>
      </c>
      <c r="D190" s="33">
        <f t="shared" si="10"/>
        <v>5788447.3000000007</v>
      </c>
      <c r="E190" s="32">
        <v>7601.8</v>
      </c>
      <c r="F190" s="32">
        <v>124.40000000000032</v>
      </c>
      <c r="G190" s="47"/>
      <c r="H190" s="42"/>
    </row>
    <row r="191" spans="1:8" s="3" customFormat="1" ht="20.25" x14ac:dyDescent="0.3">
      <c r="A191" s="25">
        <v>45456</v>
      </c>
      <c r="B191" s="32">
        <v>4461545</v>
      </c>
      <c r="C191" s="32">
        <f t="shared" si="9"/>
        <v>1334379.7000000009</v>
      </c>
      <c r="D191" s="33">
        <f t="shared" si="10"/>
        <v>5795924.7000000011</v>
      </c>
      <c r="E191" s="32">
        <v>2008.3000000000002</v>
      </c>
      <c r="F191" s="32">
        <v>1403.1999999999998</v>
      </c>
      <c r="G191" s="47"/>
      <c r="H191" s="42"/>
    </row>
    <row r="192" spans="1:8" s="3" customFormat="1" ht="20.25" x14ac:dyDescent="0.3">
      <c r="A192" s="25">
        <v>45457</v>
      </c>
      <c r="B192" s="32">
        <v>4461545</v>
      </c>
      <c r="C192" s="32">
        <f t="shared" si="9"/>
        <v>1334984.800000001</v>
      </c>
      <c r="D192" s="33">
        <f t="shared" si="10"/>
        <v>5796529.8000000007</v>
      </c>
      <c r="E192" s="32">
        <v>0</v>
      </c>
      <c r="F192" s="32">
        <v>744.7</v>
      </c>
      <c r="G192" s="47"/>
      <c r="H192" s="42"/>
    </row>
    <row r="193" spans="1:8" s="3" customFormat="1" ht="20.25" x14ac:dyDescent="0.3">
      <c r="A193" s="25">
        <v>45458</v>
      </c>
      <c r="B193" s="32">
        <v>4461545</v>
      </c>
      <c r="C193" s="32">
        <f t="shared" si="9"/>
        <v>1334240.100000001</v>
      </c>
      <c r="D193" s="33">
        <f t="shared" si="10"/>
        <v>5795785.1000000015</v>
      </c>
      <c r="E193" s="32">
        <v>0</v>
      </c>
      <c r="F193" s="32">
        <v>415.09999999999991</v>
      </c>
      <c r="G193" s="47"/>
      <c r="H193" s="42"/>
    </row>
    <row r="194" spans="1:8" s="3" customFormat="1" ht="20.25" x14ac:dyDescent="0.3">
      <c r="A194" s="25">
        <v>45459</v>
      </c>
      <c r="B194" s="32">
        <v>4461545</v>
      </c>
      <c r="C194" s="32">
        <f t="shared" si="9"/>
        <v>1333825.0000000009</v>
      </c>
      <c r="D194" s="33">
        <f t="shared" si="10"/>
        <v>5795370.0000000009</v>
      </c>
      <c r="E194" s="32">
        <v>0</v>
      </c>
      <c r="F194" s="32">
        <v>394.59999999999991</v>
      </c>
      <c r="G194" s="47"/>
      <c r="H194" s="42"/>
    </row>
    <row r="195" spans="1:8" s="3" customFormat="1" ht="20.25" x14ac:dyDescent="0.3">
      <c r="A195" s="25">
        <v>45460</v>
      </c>
      <c r="B195" s="32">
        <v>4461545</v>
      </c>
      <c r="C195" s="32">
        <f t="shared" si="9"/>
        <v>1333430.4000000008</v>
      </c>
      <c r="D195" s="33">
        <f t="shared" si="10"/>
        <v>5794975.4000000004</v>
      </c>
      <c r="E195" s="32">
        <v>336.2</v>
      </c>
      <c r="F195" s="32">
        <v>2748.8</v>
      </c>
      <c r="G195" s="47"/>
      <c r="H195" s="42"/>
    </row>
    <row r="196" spans="1:8" s="3" customFormat="1" ht="20.25" x14ac:dyDescent="0.3">
      <c r="A196" s="25">
        <v>45461</v>
      </c>
      <c r="B196" s="32">
        <v>4461545</v>
      </c>
      <c r="C196" s="32">
        <f t="shared" si="9"/>
        <v>1331017.8000000007</v>
      </c>
      <c r="D196" s="33">
        <f t="shared" si="10"/>
        <v>5792562.8000000007</v>
      </c>
      <c r="E196" s="32">
        <v>36.9</v>
      </c>
      <c r="F196" s="32">
        <v>3462.9</v>
      </c>
      <c r="G196" s="47"/>
      <c r="H196" s="42"/>
    </row>
    <row r="197" spans="1:8" s="3" customFormat="1" ht="20.25" x14ac:dyDescent="0.3">
      <c r="A197" s="25">
        <v>45462</v>
      </c>
      <c r="B197" s="32">
        <v>4461545</v>
      </c>
      <c r="C197" s="32">
        <f t="shared" si="9"/>
        <v>1327591.8000000007</v>
      </c>
      <c r="D197" s="33">
        <f t="shared" si="10"/>
        <v>5789136.8000000007</v>
      </c>
      <c r="E197" s="32">
        <v>268.5</v>
      </c>
      <c r="F197" s="32">
        <v>10815.2</v>
      </c>
      <c r="G197" s="47"/>
      <c r="H197" s="42"/>
    </row>
    <row r="198" spans="1:8" s="3" customFormat="1" ht="20.25" x14ac:dyDescent="0.3">
      <c r="A198" s="25">
        <v>45463</v>
      </c>
      <c r="B198" s="32">
        <v>4461545</v>
      </c>
      <c r="C198" s="32">
        <f t="shared" si="9"/>
        <v>1317045.1000000008</v>
      </c>
      <c r="D198" s="33">
        <f t="shared" si="10"/>
        <v>5778590.1000000006</v>
      </c>
      <c r="E198" s="32">
        <v>650.29999999999995</v>
      </c>
      <c r="F198" s="32">
        <v>78.299999999999955</v>
      </c>
      <c r="G198" s="47"/>
      <c r="H198" s="42"/>
    </row>
    <row r="199" spans="1:8" s="3" customFormat="1" ht="20.25" x14ac:dyDescent="0.3">
      <c r="A199" s="25">
        <v>45464</v>
      </c>
      <c r="B199" s="32">
        <v>4461545</v>
      </c>
      <c r="C199" s="32">
        <f t="shared" si="9"/>
        <v>1317617.1000000008</v>
      </c>
      <c r="D199" s="33">
        <f t="shared" si="10"/>
        <v>5779162.1000000006</v>
      </c>
      <c r="E199" s="32">
        <v>0</v>
      </c>
      <c r="F199" s="32">
        <v>447.4</v>
      </c>
      <c r="G199" s="47"/>
      <c r="H199" s="42"/>
    </row>
    <row r="200" spans="1:8" s="3" customFormat="1" ht="20.25" x14ac:dyDescent="0.3">
      <c r="A200" s="25">
        <v>45465</v>
      </c>
      <c r="B200" s="32">
        <v>4461545</v>
      </c>
      <c r="C200" s="32">
        <f t="shared" si="9"/>
        <v>1317169.7000000009</v>
      </c>
      <c r="D200" s="33">
        <f t="shared" si="10"/>
        <v>5778714.7000000011</v>
      </c>
      <c r="E200" s="32">
        <v>0</v>
      </c>
      <c r="F200" s="32">
        <v>487.9</v>
      </c>
      <c r="G200" s="47"/>
      <c r="H200" s="42"/>
    </row>
    <row r="201" spans="1:8" s="3" customFormat="1" ht="20.25" x14ac:dyDescent="0.3">
      <c r="A201" s="25">
        <v>45466</v>
      </c>
      <c r="B201" s="32">
        <v>4461545</v>
      </c>
      <c r="C201" s="32">
        <f t="shared" si="9"/>
        <v>1316681.800000001</v>
      </c>
      <c r="D201" s="33">
        <f t="shared" si="10"/>
        <v>5778226.8000000007</v>
      </c>
      <c r="E201" s="32">
        <v>0</v>
      </c>
      <c r="F201" s="32">
        <v>568.19999999999993</v>
      </c>
      <c r="G201" s="47"/>
      <c r="H201" s="42"/>
    </row>
    <row r="202" spans="1:8" s="3" customFormat="1" ht="20.25" x14ac:dyDescent="0.3">
      <c r="A202" s="25">
        <v>45467</v>
      </c>
      <c r="B202" s="32">
        <v>4461545</v>
      </c>
      <c r="C202" s="32">
        <f t="shared" si="9"/>
        <v>1316113.600000001</v>
      </c>
      <c r="D202" s="33">
        <f t="shared" si="10"/>
        <v>5777658.6000000015</v>
      </c>
      <c r="E202" s="32">
        <v>0</v>
      </c>
      <c r="F202" s="32">
        <v>647.80000000000007</v>
      </c>
      <c r="G202" s="47"/>
      <c r="H202" s="42"/>
    </row>
    <row r="203" spans="1:8" s="3" customFormat="1" ht="20.25" x14ac:dyDescent="0.3">
      <c r="A203" s="25">
        <v>45468</v>
      </c>
      <c r="B203" s="32">
        <v>4461545</v>
      </c>
      <c r="C203" s="32">
        <f t="shared" si="9"/>
        <v>1315465.800000001</v>
      </c>
      <c r="D203" s="33">
        <f t="shared" si="10"/>
        <v>5777010.8000000007</v>
      </c>
      <c r="E203" s="32">
        <v>0</v>
      </c>
      <c r="F203" s="32">
        <v>637.59999999999991</v>
      </c>
      <c r="G203" s="47"/>
      <c r="H203" s="42"/>
    </row>
    <row r="204" spans="1:8" s="3" customFormat="1" ht="20.25" x14ac:dyDescent="0.3">
      <c r="A204" s="25">
        <v>45469</v>
      </c>
      <c r="B204" s="32">
        <v>4461545</v>
      </c>
      <c r="C204" s="32">
        <f t="shared" si="9"/>
        <v>1314828.2000000009</v>
      </c>
      <c r="D204" s="33">
        <f t="shared" si="10"/>
        <v>5776373.2000000011</v>
      </c>
      <c r="E204" s="32">
        <v>0</v>
      </c>
      <c r="F204" s="32">
        <v>743.59999999999991</v>
      </c>
      <c r="G204" s="47"/>
      <c r="H204" s="42"/>
    </row>
    <row r="205" spans="1:8" s="3" customFormat="1" ht="20.25" x14ac:dyDescent="0.3">
      <c r="A205" s="25">
        <v>45470</v>
      </c>
      <c r="B205" s="32">
        <v>4461545</v>
      </c>
      <c r="C205" s="32">
        <f t="shared" si="9"/>
        <v>1314084.6000000008</v>
      </c>
      <c r="D205" s="33">
        <f t="shared" si="10"/>
        <v>5775629.6000000006</v>
      </c>
      <c r="E205" s="32">
        <v>0</v>
      </c>
      <c r="F205" s="32">
        <v>479.59999999999997</v>
      </c>
      <c r="G205" s="47"/>
      <c r="H205" s="42"/>
    </row>
    <row r="206" spans="1:8" s="3" customFormat="1" ht="20.25" x14ac:dyDescent="0.3">
      <c r="A206" s="25">
        <v>45471</v>
      </c>
      <c r="B206" s="32">
        <v>4461545</v>
      </c>
      <c r="C206" s="32">
        <f t="shared" si="9"/>
        <v>1313605.0000000007</v>
      </c>
      <c r="D206" s="33">
        <f t="shared" si="10"/>
        <v>5775150.0000000009</v>
      </c>
      <c r="E206" s="32">
        <v>0</v>
      </c>
      <c r="F206" s="32">
        <v>483.4</v>
      </c>
      <c r="G206" s="47"/>
      <c r="H206" s="42"/>
    </row>
    <row r="207" spans="1:8" s="3" customFormat="1" ht="20.25" x14ac:dyDescent="0.3">
      <c r="A207" s="25">
        <v>45472</v>
      </c>
      <c r="B207" s="32">
        <v>4461545</v>
      </c>
      <c r="C207" s="32">
        <f t="shared" si="9"/>
        <v>1313121.6000000008</v>
      </c>
      <c r="D207" s="33">
        <f t="shared" si="10"/>
        <v>5774666.6000000006</v>
      </c>
      <c r="E207" s="32">
        <v>0</v>
      </c>
      <c r="F207" s="32">
        <v>385.50000000000011</v>
      </c>
      <c r="G207" s="47"/>
      <c r="H207" s="42"/>
    </row>
    <row r="208" spans="1:8" s="3" customFormat="1" ht="20.25" x14ac:dyDescent="0.3">
      <c r="A208" s="25">
        <v>45473</v>
      </c>
      <c r="B208" s="32">
        <v>4461545</v>
      </c>
      <c r="C208" s="32">
        <f t="shared" si="9"/>
        <v>1312736.1000000008</v>
      </c>
      <c r="D208" s="33">
        <f t="shared" si="10"/>
        <v>5774281.1000000006</v>
      </c>
      <c r="E208" s="32">
        <v>0</v>
      </c>
      <c r="F208" s="32">
        <v>422.5</v>
      </c>
      <c r="G208" s="47">
        <v>198.3</v>
      </c>
      <c r="H208" s="37" t="s">
        <v>57</v>
      </c>
    </row>
    <row r="209" spans="1:11" s="3" customFormat="1" ht="20.25" x14ac:dyDescent="0.3">
      <c r="A209" s="25">
        <v>45474</v>
      </c>
      <c r="B209" s="32">
        <v>4461545</v>
      </c>
      <c r="C209" s="32">
        <f t="shared" si="9"/>
        <v>1312115.3000000007</v>
      </c>
      <c r="D209" s="33">
        <f t="shared" si="10"/>
        <v>5773660.3000000007</v>
      </c>
      <c r="E209" s="32">
        <v>19562.900000000001</v>
      </c>
      <c r="F209" s="32">
        <v>0</v>
      </c>
      <c r="G209" s="47"/>
      <c r="H209" s="42"/>
    </row>
    <row r="210" spans="1:11" s="3" customFormat="1" ht="20.25" x14ac:dyDescent="0.3">
      <c r="A210" s="25">
        <v>45475</v>
      </c>
      <c r="B210" s="32">
        <v>4461545</v>
      </c>
      <c r="C210" s="32">
        <f t="shared" ref="C210:C273" si="11">C209+E209-F209-G209</f>
        <v>1331678.2000000007</v>
      </c>
      <c r="D210" s="33">
        <f t="shared" ref="D210:D273" si="12">B210+C210</f>
        <v>5793223.2000000011</v>
      </c>
      <c r="E210" s="32">
        <v>6722.2</v>
      </c>
      <c r="F210" s="32">
        <v>0</v>
      </c>
      <c r="G210" s="47"/>
      <c r="H210" s="42"/>
    </row>
    <row r="211" spans="1:11" s="3" customFormat="1" ht="20.25" x14ac:dyDescent="0.3">
      <c r="A211" s="25">
        <v>45476</v>
      </c>
      <c r="B211" s="32">
        <v>4461545</v>
      </c>
      <c r="C211" s="32">
        <f t="shared" si="11"/>
        <v>1338400.4000000006</v>
      </c>
      <c r="D211" s="33">
        <f t="shared" si="12"/>
        <v>5799945.4000000004</v>
      </c>
      <c r="E211" s="32">
        <v>0</v>
      </c>
      <c r="F211" s="32">
        <v>433.9</v>
      </c>
      <c r="G211" s="47"/>
      <c r="H211" s="42"/>
    </row>
    <row r="212" spans="1:11" s="3" customFormat="1" ht="20.25" x14ac:dyDescent="0.3">
      <c r="A212" s="25">
        <v>45477</v>
      </c>
      <c r="B212" s="32">
        <v>4461545</v>
      </c>
      <c r="C212" s="32">
        <f t="shared" si="11"/>
        <v>1337966.5000000007</v>
      </c>
      <c r="D212" s="33">
        <f t="shared" si="12"/>
        <v>5799511.5000000009</v>
      </c>
      <c r="E212" s="32">
        <v>0</v>
      </c>
      <c r="F212" s="32">
        <v>471.09999999999991</v>
      </c>
      <c r="G212" s="47"/>
      <c r="H212" s="42"/>
    </row>
    <row r="213" spans="1:11" s="3" customFormat="1" ht="20.25" x14ac:dyDescent="0.3">
      <c r="A213" s="25">
        <v>45478</v>
      </c>
      <c r="B213" s="32">
        <v>4461545</v>
      </c>
      <c r="C213" s="32">
        <f t="shared" si="11"/>
        <v>1337495.4000000006</v>
      </c>
      <c r="D213" s="33">
        <f t="shared" si="12"/>
        <v>5799040.4000000004</v>
      </c>
      <c r="E213" s="32">
        <v>887.39999999999986</v>
      </c>
      <c r="F213" s="32">
        <v>0</v>
      </c>
      <c r="G213" s="47"/>
      <c r="H213" s="42"/>
    </row>
    <row r="214" spans="1:11" s="3" customFormat="1" ht="20.25" x14ac:dyDescent="0.3">
      <c r="A214" s="25">
        <v>45479</v>
      </c>
      <c r="B214" s="32">
        <v>4461545</v>
      </c>
      <c r="C214" s="32">
        <f t="shared" si="11"/>
        <v>1338382.8000000005</v>
      </c>
      <c r="D214" s="33">
        <f t="shared" si="12"/>
        <v>5799927.8000000007</v>
      </c>
      <c r="E214" s="32">
        <v>4977.5</v>
      </c>
      <c r="F214" s="32">
        <v>0</v>
      </c>
      <c r="G214" s="47"/>
      <c r="H214" s="42"/>
    </row>
    <row r="215" spans="1:11" s="3" customFormat="1" ht="20.25" x14ac:dyDescent="0.3">
      <c r="A215" s="25">
        <v>45480</v>
      </c>
      <c r="B215" s="32">
        <v>4461545</v>
      </c>
      <c r="C215" s="32">
        <f t="shared" si="11"/>
        <v>1343360.3000000005</v>
      </c>
      <c r="D215" s="33">
        <f t="shared" si="12"/>
        <v>5804905.3000000007</v>
      </c>
      <c r="E215" s="32">
        <v>10996.1</v>
      </c>
      <c r="F215" s="32">
        <v>16431.7</v>
      </c>
      <c r="G215" s="47"/>
      <c r="H215" s="42"/>
    </row>
    <row r="216" spans="1:11" s="3" customFormat="1" ht="20.25" x14ac:dyDescent="0.3">
      <c r="A216" s="25">
        <v>45481</v>
      </c>
      <c r="B216" s="32">
        <v>4461545</v>
      </c>
      <c r="C216" s="32">
        <f t="shared" si="11"/>
        <v>1337924.7000000007</v>
      </c>
      <c r="D216" s="33">
        <f t="shared" si="12"/>
        <v>5799469.7000000011</v>
      </c>
      <c r="E216" s="32">
        <v>2120.1999999999998</v>
      </c>
      <c r="F216" s="32">
        <v>30003.3</v>
      </c>
      <c r="G216" s="47"/>
      <c r="H216" s="42"/>
    </row>
    <row r="217" spans="1:11" s="3" customFormat="1" ht="20.25" x14ac:dyDescent="0.3">
      <c r="A217" s="25">
        <v>45482</v>
      </c>
      <c r="B217" s="32">
        <v>4461545</v>
      </c>
      <c r="C217" s="32">
        <f t="shared" si="11"/>
        <v>1310041.6000000006</v>
      </c>
      <c r="D217" s="33">
        <f t="shared" si="12"/>
        <v>5771586.6000000006</v>
      </c>
      <c r="E217" s="32">
        <v>0</v>
      </c>
      <c r="F217" s="32">
        <v>734</v>
      </c>
      <c r="G217" s="47"/>
      <c r="H217" s="42"/>
      <c r="J217" s="44"/>
    </row>
    <row r="218" spans="1:11" s="3" customFormat="1" ht="20.25" x14ac:dyDescent="0.3">
      <c r="A218" s="25">
        <v>45483</v>
      </c>
      <c r="B218" s="32">
        <v>4461545</v>
      </c>
      <c r="C218" s="32">
        <f t="shared" si="11"/>
        <v>1309307.6000000006</v>
      </c>
      <c r="D218" s="33">
        <f t="shared" si="12"/>
        <v>5770852.6000000006</v>
      </c>
      <c r="E218" s="32">
        <v>49.4</v>
      </c>
      <c r="F218" s="32">
        <v>14109.6</v>
      </c>
      <c r="G218" s="47"/>
      <c r="H218" s="42"/>
    </row>
    <row r="219" spans="1:11" s="3" customFormat="1" ht="20.25" x14ac:dyDescent="0.3">
      <c r="A219" s="25">
        <v>45484</v>
      </c>
      <c r="B219" s="32">
        <v>4461545</v>
      </c>
      <c r="C219" s="32">
        <f t="shared" si="11"/>
        <v>1295247.4000000004</v>
      </c>
      <c r="D219" s="33">
        <f t="shared" si="12"/>
        <v>5756792.4000000004</v>
      </c>
      <c r="E219" s="32">
        <v>362.1</v>
      </c>
      <c r="F219" s="32">
        <v>7703.1</v>
      </c>
      <c r="G219" s="47"/>
      <c r="H219" s="42"/>
    </row>
    <row r="220" spans="1:11" s="3" customFormat="1" ht="20.25" x14ac:dyDescent="0.3">
      <c r="A220" s="25">
        <v>45485</v>
      </c>
      <c r="B220" s="32">
        <v>4461545</v>
      </c>
      <c r="C220" s="32">
        <f t="shared" si="11"/>
        <v>1287906.4000000004</v>
      </c>
      <c r="D220" s="33">
        <f t="shared" si="12"/>
        <v>5749451.4000000004</v>
      </c>
      <c r="E220" s="32">
        <v>0</v>
      </c>
      <c r="F220" s="32">
        <v>453.60000000000014</v>
      </c>
      <c r="G220" s="47"/>
      <c r="H220" s="42"/>
      <c r="K220" s="45"/>
    </row>
    <row r="221" spans="1:11" s="3" customFormat="1" ht="20.25" x14ac:dyDescent="0.3">
      <c r="A221" s="25">
        <v>45486</v>
      </c>
      <c r="B221" s="32">
        <v>4461545</v>
      </c>
      <c r="C221" s="32">
        <f t="shared" si="11"/>
        <v>1287452.8000000003</v>
      </c>
      <c r="D221" s="33">
        <f t="shared" si="12"/>
        <v>5748997.8000000007</v>
      </c>
      <c r="E221" s="32">
        <v>10894.5</v>
      </c>
      <c r="F221" s="32">
        <v>0</v>
      </c>
      <c r="G221" s="47"/>
      <c r="H221" s="42"/>
    </row>
    <row r="222" spans="1:11" s="3" customFormat="1" ht="20.25" x14ac:dyDescent="0.3">
      <c r="A222" s="25">
        <v>45487</v>
      </c>
      <c r="B222" s="32">
        <v>4461545</v>
      </c>
      <c r="C222" s="32">
        <f t="shared" si="11"/>
        <v>1298347.3000000003</v>
      </c>
      <c r="D222" s="33">
        <f t="shared" si="12"/>
        <v>5759892.3000000007</v>
      </c>
      <c r="E222" s="32">
        <v>0</v>
      </c>
      <c r="F222" s="32">
        <v>509.49999999999994</v>
      </c>
      <c r="G222" s="47"/>
      <c r="H222" s="42"/>
      <c r="K222" s="46"/>
    </row>
    <row r="223" spans="1:11" s="3" customFormat="1" ht="20.25" x14ac:dyDescent="0.3">
      <c r="A223" s="25">
        <v>45488</v>
      </c>
      <c r="B223" s="32">
        <v>4461545</v>
      </c>
      <c r="C223" s="32">
        <f t="shared" si="11"/>
        <v>1297837.8000000003</v>
      </c>
      <c r="D223" s="33">
        <f t="shared" si="12"/>
        <v>5759382.8000000007</v>
      </c>
      <c r="E223" s="32">
        <v>0</v>
      </c>
      <c r="F223" s="32">
        <v>550.90000000000009</v>
      </c>
      <c r="G223" s="47"/>
      <c r="H223" s="42"/>
      <c r="K223" s="44"/>
    </row>
    <row r="224" spans="1:11" s="3" customFormat="1" ht="20.25" x14ac:dyDescent="0.3">
      <c r="A224" s="25">
        <v>45489</v>
      </c>
      <c r="B224" s="32">
        <v>4461545</v>
      </c>
      <c r="C224" s="32">
        <f t="shared" si="11"/>
        <v>1297286.9000000004</v>
      </c>
      <c r="D224" s="33">
        <f t="shared" si="12"/>
        <v>5758831.9000000004</v>
      </c>
      <c r="E224" s="32">
        <v>0</v>
      </c>
      <c r="F224" s="32">
        <v>562.9</v>
      </c>
      <c r="G224" s="47"/>
      <c r="H224" s="42"/>
    </row>
    <row r="225" spans="1:10" s="3" customFormat="1" ht="20.25" x14ac:dyDescent="0.3">
      <c r="A225" s="25">
        <v>45490</v>
      </c>
      <c r="B225" s="32">
        <v>4461545</v>
      </c>
      <c r="C225" s="32">
        <f t="shared" si="11"/>
        <v>1296724.0000000005</v>
      </c>
      <c r="D225" s="33">
        <f t="shared" si="12"/>
        <v>5758269</v>
      </c>
      <c r="E225" s="32">
        <v>0</v>
      </c>
      <c r="F225" s="32">
        <v>569.20000000000005</v>
      </c>
      <c r="G225" s="47"/>
      <c r="H225" s="42"/>
    </row>
    <row r="226" spans="1:10" s="3" customFormat="1" ht="20.25" x14ac:dyDescent="0.3">
      <c r="A226" s="25">
        <v>45491</v>
      </c>
      <c r="B226" s="32">
        <v>4461545</v>
      </c>
      <c r="C226" s="32">
        <f t="shared" si="11"/>
        <v>1296154.8000000005</v>
      </c>
      <c r="D226" s="33">
        <f t="shared" si="12"/>
        <v>5757699.8000000007</v>
      </c>
      <c r="E226" s="32">
        <v>0</v>
      </c>
      <c r="F226" s="32">
        <v>580.29999999999995</v>
      </c>
      <c r="G226" s="47"/>
      <c r="H226" s="42"/>
    </row>
    <row r="227" spans="1:10" s="3" customFormat="1" ht="20.25" x14ac:dyDescent="0.3">
      <c r="A227" s="25">
        <v>45492</v>
      </c>
      <c r="B227" s="32">
        <v>4461545</v>
      </c>
      <c r="C227" s="32">
        <f t="shared" si="11"/>
        <v>1295574.5000000005</v>
      </c>
      <c r="D227" s="33">
        <f t="shared" si="12"/>
        <v>5757119.5</v>
      </c>
      <c r="E227" s="32">
        <v>0</v>
      </c>
      <c r="F227" s="32">
        <v>535.30000000000007</v>
      </c>
      <c r="G227" s="47"/>
      <c r="H227" s="42"/>
    </row>
    <row r="228" spans="1:10" s="3" customFormat="1" ht="20.25" x14ac:dyDescent="0.3">
      <c r="A228" s="25">
        <v>45493</v>
      </c>
      <c r="B228" s="32">
        <v>4461545</v>
      </c>
      <c r="C228" s="32">
        <f t="shared" si="11"/>
        <v>1295039.2000000004</v>
      </c>
      <c r="D228" s="33">
        <f t="shared" si="12"/>
        <v>5756584.2000000002</v>
      </c>
      <c r="E228" s="32">
        <v>10190.799999999999</v>
      </c>
      <c r="F228" s="32">
        <v>0</v>
      </c>
      <c r="G228" s="47"/>
      <c r="H228" s="42"/>
    </row>
    <row r="229" spans="1:10" s="3" customFormat="1" ht="20.25" x14ac:dyDescent="0.3">
      <c r="A229" s="25">
        <v>45494</v>
      </c>
      <c r="B229" s="32">
        <v>4461545</v>
      </c>
      <c r="C229" s="32">
        <f t="shared" si="11"/>
        <v>1305230.0000000005</v>
      </c>
      <c r="D229" s="33">
        <f t="shared" si="12"/>
        <v>5766775</v>
      </c>
      <c r="E229" s="32">
        <v>9389.2999999999993</v>
      </c>
      <c r="F229" s="32">
        <v>0</v>
      </c>
      <c r="G229" s="47"/>
      <c r="H229" s="42"/>
    </row>
    <row r="230" spans="1:10" s="3" customFormat="1" ht="20.25" x14ac:dyDescent="0.3">
      <c r="A230" s="25">
        <v>45495</v>
      </c>
      <c r="B230" s="32">
        <v>4461545</v>
      </c>
      <c r="C230" s="32">
        <f t="shared" si="11"/>
        <v>1314619.3000000005</v>
      </c>
      <c r="D230" s="33">
        <f t="shared" si="12"/>
        <v>5776164.3000000007</v>
      </c>
      <c r="E230" s="32">
        <v>0</v>
      </c>
      <c r="F230" s="32">
        <v>558.9</v>
      </c>
      <c r="G230" s="47"/>
      <c r="H230" s="42"/>
    </row>
    <row r="231" spans="1:10" s="3" customFormat="1" ht="20.25" x14ac:dyDescent="0.3">
      <c r="A231" s="25">
        <v>45496</v>
      </c>
      <c r="B231" s="32">
        <v>4461545</v>
      </c>
      <c r="C231" s="32">
        <f t="shared" si="11"/>
        <v>1314060.4000000006</v>
      </c>
      <c r="D231" s="33">
        <f t="shared" si="12"/>
        <v>5775605.4000000004</v>
      </c>
      <c r="E231" s="32">
        <v>1430.5</v>
      </c>
      <c r="F231" s="32">
        <v>265.79999999999995</v>
      </c>
      <c r="G231" s="47"/>
      <c r="H231" s="42"/>
    </row>
    <row r="232" spans="1:10" s="3" customFormat="1" ht="20.25" x14ac:dyDescent="0.3">
      <c r="A232" s="25">
        <v>45497</v>
      </c>
      <c r="B232" s="32">
        <v>4461545</v>
      </c>
      <c r="C232" s="32">
        <f t="shared" si="11"/>
        <v>1315225.1000000006</v>
      </c>
      <c r="D232" s="33">
        <f t="shared" si="12"/>
        <v>5776770.1000000006</v>
      </c>
      <c r="E232" s="32">
        <v>0</v>
      </c>
      <c r="F232" s="32">
        <v>631</v>
      </c>
      <c r="G232" s="47"/>
      <c r="H232" s="42"/>
    </row>
    <row r="233" spans="1:10" s="3" customFormat="1" ht="20.25" x14ac:dyDescent="0.3">
      <c r="A233" s="25">
        <v>45498</v>
      </c>
      <c r="B233" s="32">
        <v>4461545</v>
      </c>
      <c r="C233" s="32">
        <f t="shared" si="11"/>
        <v>1314594.1000000006</v>
      </c>
      <c r="D233" s="33">
        <f t="shared" si="12"/>
        <v>5776139.1000000006</v>
      </c>
      <c r="E233" s="32">
        <v>0</v>
      </c>
      <c r="F233" s="32">
        <v>566.29999999999995</v>
      </c>
      <c r="G233" s="47"/>
      <c r="H233" s="42"/>
    </row>
    <row r="234" spans="1:10" s="3" customFormat="1" ht="20.25" x14ac:dyDescent="0.3">
      <c r="A234" s="25">
        <v>45499</v>
      </c>
      <c r="B234" s="32">
        <v>4461545</v>
      </c>
      <c r="C234" s="32">
        <f t="shared" si="11"/>
        <v>1314027.8000000005</v>
      </c>
      <c r="D234" s="33">
        <f t="shared" si="12"/>
        <v>5775572.8000000007</v>
      </c>
      <c r="E234" s="32">
        <v>11902.6</v>
      </c>
      <c r="F234" s="32">
        <v>0</v>
      </c>
      <c r="G234" s="47"/>
      <c r="H234" s="42"/>
    </row>
    <row r="235" spans="1:10" s="3" customFormat="1" ht="20.25" x14ac:dyDescent="0.3">
      <c r="A235" s="25">
        <v>45500</v>
      </c>
      <c r="B235" s="32">
        <v>4461545</v>
      </c>
      <c r="C235" s="32">
        <f t="shared" si="11"/>
        <v>1325930.4000000006</v>
      </c>
      <c r="D235" s="33">
        <f t="shared" si="12"/>
        <v>5787475.4000000004</v>
      </c>
      <c r="E235" s="32">
        <v>27380.600000000002</v>
      </c>
      <c r="F235" s="32">
        <v>0</v>
      </c>
      <c r="G235" s="47"/>
      <c r="H235" s="42"/>
    </row>
    <row r="236" spans="1:10" s="3" customFormat="1" ht="20.25" x14ac:dyDescent="0.3">
      <c r="A236" s="25">
        <v>45501</v>
      </c>
      <c r="B236" s="32">
        <v>4461545</v>
      </c>
      <c r="C236" s="32">
        <f t="shared" si="11"/>
        <v>1353311.0000000007</v>
      </c>
      <c r="D236" s="33">
        <f t="shared" si="12"/>
        <v>5814856.0000000009</v>
      </c>
      <c r="E236" s="32">
        <v>27492.799999999999</v>
      </c>
      <c r="F236" s="32">
        <v>0</v>
      </c>
      <c r="G236" s="47"/>
      <c r="H236" s="42"/>
    </row>
    <row r="237" spans="1:10" s="3" customFormat="1" ht="20.25" x14ac:dyDescent="0.3">
      <c r="A237" s="25">
        <v>45502</v>
      </c>
      <c r="B237" s="32">
        <v>4461545</v>
      </c>
      <c r="C237" s="32">
        <f t="shared" si="11"/>
        <v>1380803.8000000007</v>
      </c>
      <c r="D237" s="33">
        <f t="shared" si="12"/>
        <v>5842348.8000000007</v>
      </c>
      <c r="E237" s="32">
        <v>4398.4000000000005</v>
      </c>
      <c r="F237" s="32">
        <v>0</v>
      </c>
      <c r="G237" s="47"/>
      <c r="H237" s="42"/>
    </row>
    <row r="238" spans="1:10" s="3" customFormat="1" ht="20.25" x14ac:dyDescent="0.3">
      <c r="A238" s="25">
        <v>45503</v>
      </c>
      <c r="B238" s="32">
        <v>4461545</v>
      </c>
      <c r="C238" s="32">
        <f t="shared" si="11"/>
        <v>1385202.2000000007</v>
      </c>
      <c r="D238" s="33">
        <f t="shared" si="12"/>
        <v>5846747.2000000011</v>
      </c>
      <c r="E238" s="32">
        <v>0</v>
      </c>
      <c r="F238" s="32">
        <v>406.1</v>
      </c>
      <c r="G238" s="47"/>
      <c r="H238" s="42"/>
      <c r="J238" s="44"/>
    </row>
    <row r="239" spans="1:10" s="3" customFormat="1" ht="20.25" x14ac:dyDescent="0.3">
      <c r="A239" s="25">
        <v>45504</v>
      </c>
      <c r="B239" s="32">
        <v>4461545</v>
      </c>
      <c r="C239" s="32">
        <f t="shared" si="11"/>
        <v>1384796.1000000006</v>
      </c>
      <c r="D239" s="33">
        <f t="shared" si="12"/>
        <v>5846341.1000000006</v>
      </c>
      <c r="E239" s="32">
        <v>0</v>
      </c>
      <c r="F239" s="32">
        <v>482.2</v>
      </c>
      <c r="G239" s="47">
        <v>1949.5</v>
      </c>
      <c r="H239" s="37" t="s">
        <v>57</v>
      </c>
      <c r="I239" s="44"/>
    </row>
    <row r="240" spans="1:10" s="3" customFormat="1" ht="20.25" x14ac:dyDescent="0.3">
      <c r="A240" s="25">
        <v>45505</v>
      </c>
      <c r="B240" s="32">
        <v>4461545</v>
      </c>
      <c r="C240" s="32">
        <f t="shared" si="11"/>
        <v>1382364.4000000006</v>
      </c>
      <c r="D240" s="33">
        <f t="shared" si="12"/>
        <v>5843909.4000000004</v>
      </c>
      <c r="E240" s="32">
        <v>97.8</v>
      </c>
      <c r="F240" s="32">
        <v>29258.7</v>
      </c>
      <c r="G240" s="47"/>
      <c r="H240" s="42"/>
    </row>
    <row r="241" spans="1:8" s="3" customFormat="1" ht="20.25" x14ac:dyDescent="0.3">
      <c r="A241" s="25">
        <v>45506</v>
      </c>
      <c r="B241" s="32">
        <v>4461545</v>
      </c>
      <c r="C241" s="32">
        <f t="shared" si="11"/>
        <v>1353203.5000000007</v>
      </c>
      <c r="D241" s="33">
        <f t="shared" si="12"/>
        <v>5814748.5000000009</v>
      </c>
      <c r="E241" s="32">
        <v>182.3</v>
      </c>
      <c r="F241" s="32">
        <v>15125.1</v>
      </c>
      <c r="G241" s="47"/>
      <c r="H241" s="42"/>
    </row>
    <row r="242" spans="1:8" s="3" customFormat="1" ht="20.25" x14ac:dyDescent="0.3">
      <c r="A242" s="25">
        <v>45507</v>
      </c>
      <c r="B242" s="32">
        <v>4461545</v>
      </c>
      <c r="C242" s="32">
        <f t="shared" si="11"/>
        <v>1338260.7000000007</v>
      </c>
      <c r="D242" s="33">
        <f t="shared" si="12"/>
        <v>5799805.7000000011</v>
      </c>
      <c r="E242" s="32">
        <v>0</v>
      </c>
      <c r="F242" s="32">
        <v>450.5</v>
      </c>
      <c r="G242" s="47"/>
      <c r="H242" s="42"/>
    </row>
    <row r="243" spans="1:8" s="3" customFormat="1" ht="20.25" x14ac:dyDescent="0.3">
      <c r="A243" s="25">
        <v>45508</v>
      </c>
      <c r="B243" s="32">
        <v>4461545</v>
      </c>
      <c r="C243" s="32">
        <f t="shared" si="11"/>
        <v>1337810.2000000007</v>
      </c>
      <c r="D243" s="33">
        <f t="shared" si="12"/>
        <v>5799355.2000000011</v>
      </c>
      <c r="E243" s="32">
        <v>0</v>
      </c>
      <c r="F243" s="32">
        <v>437.2</v>
      </c>
      <c r="G243" s="47"/>
      <c r="H243" s="42"/>
    </row>
    <row r="244" spans="1:8" s="3" customFormat="1" ht="20.25" x14ac:dyDescent="0.3">
      <c r="A244" s="25">
        <v>45509</v>
      </c>
      <c r="B244" s="32">
        <v>4461545</v>
      </c>
      <c r="C244" s="32">
        <f t="shared" si="11"/>
        <v>1337373.0000000007</v>
      </c>
      <c r="D244" s="33">
        <f t="shared" si="12"/>
        <v>5798918.0000000009</v>
      </c>
      <c r="E244" s="32">
        <v>0</v>
      </c>
      <c r="F244" s="32">
        <v>445.00000000000006</v>
      </c>
      <c r="G244" s="47"/>
      <c r="H244" s="42"/>
    </row>
    <row r="245" spans="1:8" s="3" customFormat="1" ht="20.25" x14ac:dyDescent="0.3">
      <c r="A245" s="25">
        <v>45510</v>
      </c>
      <c r="B245" s="32">
        <v>4461545</v>
      </c>
      <c r="C245" s="32">
        <f t="shared" si="11"/>
        <v>1336928.0000000007</v>
      </c>
      <c r="D245" s="33">
        <f t="shared" si="12"/>
        <v>5798473.0000000009</v>
      </c>
      <c r="E245" s="32">
        <v>0</v>
      </c>
      <c r="F245" s="32">
        <v>509.1</v>
      </c>
      <c r="G245" s="47"/>
      <c r="H245" s="42"/>
    </row>
    <row r="246" spans="1:8" s="3" customFormat="1" ht="20.25" x14ac:dyDescent="0.3">
      <c r="A246" s="25">
        <v>45511</v>
      </c>
      <c r="B246" s="32">
        <v>4461545</v>
      </c>
      <c r="C246" s="32">
        <f t="shared" si="11"/>
        <v>1336418.9000000006</v>
      </c>
      <c r="D246" s="33">
        <f t="shared" si="12"/>
        <v>5797963.9000000004</v>
      </c>
      <c r="E246" s="32">
        <v>0</v>
      </c>
      <c r="F246" s="32">
        <v>536.90000000000009</v>
      </c>
      <c r="G246" s="47"/>
      <c r="H246" s="42"/>
    </row>
    <row r="247" spans="1:8" s="3" customFormat="1" ht="20.25" x14ac:dyDescent="0.3">
      <c r="A247" s="25">
        <v>45512</v>
      </c>
      <c r="B247" s="32">
        <v>4461545</v>
      </c>
      <c r="C247" s="32">
        <f t="shared" si="11"/>
        <v>1335882.0000000007</v>
      </c>
      <c r="D247" s="33">
        <f t="shared" si="12"/>
        <v>5797427.0000000009</v>
      </c>
      <c r="E247" s="32">
        <v>0</v>
      </c>
      <c r="F247" s="32">
        <v>554.9</v>
      </c>
      <c r="G247" s="47"/>
      <c r="H247" s="42"/>
    </row>
    <row r="248" spans="1:8" s="3" customFormat="1" ht="20.25" x14ac:dyDescent="0.3">
      <c r="A248" s="25">
        <v>45513</v>
      </c>
      <c r="B248" s="32">
        <v>4461545</v>
      </c>
      <c r="C248" s="32">
        <f t="shared" si="11"/>
        <v>1335327.1000000008</v>
      </c>
      <c r="D248" s="33">
        <f t="shared" si="12"/>
        <v>5796872.1000000006</v>
      </c>
      <c r="E248" s="32">
        <v>0</v>
      </c>
      <c r="F248" s="32">
        <v>549.09999999999991</v>
      </c>
      <c r="G248" s="47"/>
      <c r="H248" s="42"/>
    </row>
    <row r="249" spans="1:8" s="3" customFormat="1" ht="20.25" x14ac:dyDescent="0.3">
      <c r="A249" s="25">
        <v>45514</v>
      </c>
      <c r="B249" s="32">
        <v>4461545</v>
      </c>
      <c r="C249" s="32">
        <f t="shared" si="11"/>
        <v>1334778.0000000007</v>
      </c>
      <c r="D249" s="33">
        <f t="shared" si="12"/>
        <v>5796323.0000000009</v>
      </c>
      <c r="E249" s="32">
        <v>0</v>
      </c>
      <c r="F249" s="32">
        <v>505</v>
      </c>
      <c r="G249" s="47"/>
      <c r="H249" s="42"/>
    </row>
    <row r="250" spans="1:8" s="3" customFormat="1" ht="20.25" x14ac:dyDescent="0.3">
      <c r="A250" s="25">
        <v>45515</v>
      </c>
      <c r="B250" s="32">
        <v>4461545</v>
      </c>
      <c r="C250" s="32">
        <f t="shared" si="11"/>
        <v>1334273.0000000007</v>
      </c>
      <c r="D250" s="33">
        <f t="shared" si="12"/>
        <v>5795818.0000000009</v>
      </c>
      <c r="E250" s="32">
        <v>0</v>
      </c>
      <c r="F250" s="32">
        <v>502.20000000000005</v>
      </c>
      <c r="G250" s="47"/>
      <c r="H250" s="42"/>
    </row>
    <row r="251" spans="1:8" s="3" customFormat="1" ht="20.25" x14ac:dyDescent="0.3">
      <c r="A251" s="25">
        <v>45516</v>
      </c>
      <c r="B251" s="32">
        <v>4461545</v>
      </c>
      <c r="C251" s="32">
        <f t="shared" si="11"/>
        <v>1333770.8000000007</v>
      </c>
      <c r="D251" s="33">
        <f t="shared" si="12"/>
        <v>5795315.8000000007</v>
      </c>
      <c r="E251" s="32">
        <v>0</v>
      </c>
      <c r="F251" s="32">
        <v>489.7</v>
      </c>
      <c r="G251" s="47"/>
      <c r="H251" s="42"/>
    </row>
    <row r="252" spans="1:8" s="3" customFormat="1" ht="20.25" x14ac:dyDescent="0.3">
      <c r="A252" s="25">
        <v>45517</v>
      </c>
      <c r="B252" s="32">
        <v>4461545</v>
      </c>
      <c r="C252" s="32">
        <f t="shared" si="11"/>
        <v>1333281.1000000008</v>
      </c>
      <c r="D252" s="33">
        <f t="shared" si="12"/>
        <v>5794826.1000000006</v>
      </c>
      <c r="E252" s="32">
        <v>0</v>
      </c>
      <c r="F252" s="32">
        <v>556</v>
      </c>
      <c r="G252" s="47"/>
      <c r="H252" s="42"/>
    </row>
    <row r="253" spans="1:8" s="3" customFormat="1" ht="20.25" x14ac:dyDescent="0.3">
      <c r="A253" s="25">
        <v>45518</v>
      </c>
      <c r="B253" s="32">
        <v>4461545</v>
      </c>
      <c r="C253" s="32">
        <f t="shared" si="11"/>
        <v>1332725.1000000008</v>
      </c>
      <c r="D253" s="33">
        <f t="shared" si="12"/>
        <v>5794270.1000000006</v>
      </c>
      <c r="E253" s="32">
        <v>0</v>
      </c>
      <c r="F253" s="32">
        <v>1128.5</v>
      </c>
      <c r="G253" s="47"/>
      <c r="H253" s="42"/>
    </row>
    <row r="254" spans="1:8" s="3" customFormat="1" ht="20.25" x14ac:dyDescent="0.3">
      <c r="A254" s="25">
        <v>45519</v>
      </c>
      <c r="B254" s="32">
        <v>4461545</v>
      </c>
      <c r="C254" s="32">
        <f t="shared" si="11"/>
        <v>1331596.6000000008</v>
      </c>
      <c r="D254" s="33">
        <f t="shared" si="12"/>
        <v>5793141.6000000006</v>
      </c>
      <c r="E254" s="32">
        <v>86.4</v>
      </c>
      <c r="F254" s="32">
        <v>6722.5</v>
      </c>
      <c r="G254" s="47"/>
      <c r="H254" s="42"/>
    </row>
    <row r="255" spans="1:8" s="3" customFormat="1" ht="20.25" x14ac:dyDescent="0.3">
      <c r="A255" s="25">
        <v>45520</v>
      </c>
      <c r="B255" s="32">
        <v>4461545</v>
      </c>
      <c r="C255" s="32">
        <f t="shared" si="11"/>
        <v>1324960.5000000007</v>
      </c>
      <c r="D255" s="33">
        <f t="shared" si="12"/>
        <v>5786505.5000000009</v>
      </c>
      <c r="E255" s="32">
        <v>23.4</v>
      </c>
      <c r="F255" s="32">
        <v>36828.6</v>
      </c>
      <c r="G255" s="47"/>
      <c r="H255" s="42"/>
    </row>
    <row r="256" spans="1:8" s="3" customFormat="1" ht="20.25" x14ac:dyDescent="0.3">
      <c r="A256" s="25">
        <v>45521</v>
      </c>
      <c r="B256" s="32">
        <v>4461545</v>
      </c>
      <c r="C256" s="32">
        <f t="shared" si="11"/>
        <v>1288155.3000000005</v>
      </c>
      <c r="D256" s="33">
        <f t="shared" si="12"/>
        <v>5749700.3000000007</v>
      </c>
      <c r="E256" s="32">
        <v>19570.7</v>
      </c>
      <c r="F256" s="32">
        <v>25904.6</v>
      </c>
      <c r="G256" s="47"/>
      <c r="H256" s="42"/>
    </row>
    <row r="257" spans="1:11" s="3" customFormat="1" ht="20.25" x14ac:dyDescent="0.3">
      <c r="A257" s="25">
        <v>45522</v>
      </c>
      <c r="B257" s="32">
        <v>4461545</v>
      </c>
      <c r="C257" s="32">
        <f t="shared" si="11"/>
        <v>1281821.4000000004</v>
      </c>
      <c r="D257" s="33">
        <f t="shared" si="12"/>
        <v>5743366.4000000004</v>
      </c>
      <c r="E257" s="32">
        <v>27384.399999999998</v>
      </c>
      <c r="F257" s="32">
        <v>0</v>
      </c>
      <c r="G257" s="47"/>
      <c r="H257" s="42"/>
    </row>
    <row r="258" spans="1:11" s="3" customFormat="1" ht="20.25" x14ac:dyDescent="0.3">
      <c r="A258" s="25">
        <v>45523</v>
      </c>
      <c r="B258" s="32">
        <v>4461545</v>
      </c>
      <c r="C258" s="32">
        <f t="shared" si="11"/>
        <v>1309205.8000000003</v>
      </c>
      <c r="D258" s="33">
        <f t="shared" si="12"/>
        <v>5770750.8000000007</v>
      </c>
      <c r="E258" s="32">
        <v>0</v>
      </c>
      <c r="F258" s="32">
        <v>623.29999999999995</v>
      </c>
      <c r="G258" s="47"/>
      <c r="H258" s="42"/>
      <c r="I258" s="43"/>
    </row>
    <row r="259" spans="1:11" s="3" customFormat="1" ht="20.25" x14ac:dyDescent="0.3">
      <c r="A259" s="25">
        <v>45524</v>
      </c>
      <c r="B259" s="32">
        <v>4461545</v>
      </c>
      <c r="C259" s="32">
        <f t="shared" si="11"/>
        <v>1308582.5000000002</v>
      </c>
      <c r="D259" s="33">
        <f t="shared" si="12"/>
        <v>5770127.5</v>
      </c>
      <c r="E259" s="32">
        <v>0</v>
      </c>
      <c r="F259" s="32">
        <v>606.4</v>
      </c>
      <c r="G259" s="47"/>
      <c r="H259" s="42"/>
    </row>
    <row r="260" spans="1:11" s="3" customFormat="1" ht="20.25" x14ac:dyDescent="0.3">
      <c r="A260" s="25">
        <v>45525</v>
      </c>
      <c r="B260" s="32">
        <v>4461545</v>
      </c>
      <c r="C260" s="32">
        <f t="shared" si="11"/>
        <v>1307976.1000000003</v>
      </c>
      <c r="D260" s="33">
        <f t="shared" si="12"/>
        <v>5769521.1000000006</v>
      </c>
      <c r="E260" s="32">
        <v>0</v>
      </c>
      <c r="F260" s="32">
        <v>628.80000000000007</v>
      </c>
      <c r="G260" s="47"/>
      <c r="H260" s="42"/>
    </row>
    <row r="261" spans="1:11" s="3" customFormat="1" ht="20.25" x14ac:dyDescent="0.3">
      <c r="A261" s="25">
        <v>45526</v>
      </c>
      <c r="B261" s="32">
        <v>4461545</v>
      </c>
      <c r="C261" s="32">
        <f t="shared" si="11"/>
        <v>1307347.3000000003</v>
      </c>
      <c r="D261" s="33">
        <f t="shared" si="12"/>
        <v>5768892.3000000007</v>
      </c>
      <c r="E261" s="32">
        <v>0</v>
      </c>
      <c r="F261" s="32">
        <v>499.1</v>
      </c>
      <c r="G261" s="47"/>
      <c r="H261" s="42"/>
      <c r="K261" s="46"/>
    </row>
    <row r="262" spans="1:11" s="3" customFormat="1" ht="20.25" x14ac:dyDescent="0.3">
      <c r="A262" s="25">
        <v>45527</v>
      </c>
      <c r="B262" s="32">
        <v>4461545</v>
      </c>
      <c r="C262" s="32">
        <f t="shared" si="11"/>
        <v>1306848.2000000002</v>
      </c>
      <c r="D262" s="33">
        <f t="shared" si="12"/>
        <v>5768393.2000000002</v>
      </c>
      <c r="E262" s="32">
        <v>0</v>
      </c>
      <c r="F262" s="32">
        <v>587.5</v>
      </c>
      <c r="G262" s="47"/>
      <c r="H262" s="42"/>
      <c r="K262" s="44"/>
    </row>
    <row r="263" spans="1:11" s="3" customFormat="1" ht="20.25" x14ac:dyDescent="0.3">
      <c r="A263" s="25">
        <v>45528</v>
      </c>
      <c r="B263" s="32">
        <v>4461545</v>
      </c>
      <c r="C263" s="32">
        <f t="shared" si="11"/>
        <v>1306260.7000000002</v>
      </c>
      <c r="D263" s="33">
        <f t="shared" si="12"/>
        <v>5767805.7000000002</v>
      </c>
      <c r="E263" s="32">
        <v>0</v>
      </c>
      <c r="F263" s="32">
        <v>587</v>
      </c>
      <c r="G263" s="47"/>
      <c r="H263" s="42"/>
    </row>
    <row r="264" spans="1:11" s="3" customFormat="1" ht="20.25" x14ac:dyDescent="0.3">
      <c r="A264" s="25">
        <v>45529</v>
      </c>
      <c r="B264" s="32">
        <v>4461545</v>
      </c>
      <c r="C264" s="32">
        <f t="shared" si="11"/>
        <v>1305673.7000000002</v>
      </c>
      <c r="D264" s="33">
        <f t="shared" si="12"/>
        <v>5767218.7000000002</v>
      </c>
      <c r="E264" s="32">
        <v>2175</v>
      </c>
      <c r="F264" s="32">
        <v>0</v>
      </c>
      <c r="G264" s="47"/>
      <c r="H264" s="42"/>
    </row>
    <row r="265" spans="1:11" s="3" customFormat="1" ht="20.25" x14ac:dyDescent="0.3">
      <c r="A265" s="25">
        <v>45530</v>
      </c>
      <c r="B265" s="32">
        <v>4461545</v>
      </c>
      <c r="C265" s="32">
        <f t="shared" si="11"/>
        <v>1307848.7000000002</v>
      </c>
      <c r="D265" s="33">
        <f t="shared" si="12"/>
        <v>5769393.7000000002</v>
      </c>
      <c r="E265" s="32">
        <v>0</v>
      </c>
      <c r="F265" s="32">
        <v>528.20000000000005</v>
      </c>
      <c r="G265" s="47"/>
      <c r="H265" s="42"/>
    </row>
    <row r="266" spans="1:11" s="3" customFormat="1" ht="20.25" x14ac:dyDescent="0.3">
      <c r="A266" s="25">
        <v>45531</v>
      </c>
      <c r="B266" s="32">
        <v>4461545</v>
      </c>
      <c r="C266" s="32">
        <f t="shared" si="11"/>
        <v>1307320.5000000002</v>
      </c>
      <c r="D266" s="33">
        <f t="shared" si="12"/>
        <v>5768865.5</v>
      </c>
      <c r="E266" s="32">
        <v>0</v>
      </c>
      <c r="F266" s="32">
        <v>565.69999999999993</v>
      </c>
      <c r="G266" s="47"/>
      <c r="H266" s="42"/>
    </row>
    <row r="267" spans="1:11" s="3" customFormat="1" ht="20.25" x14ac:dyDescent="0.3">
      <c r="A267" s="25">
        <v>45532</v>
      </c>
      <c r="B267" s="32">
        <v>4461545</v>
      </c>
      <c r="C267" s="32">
        <f t="shared" si="11"/>
        <v>1306754.8000000003</v>
      </c>
      <c r="D267" s="33">
        <f t="shared" si="12"/>
        <v>5768299.8000000007</v>
      </c>
      <c r="E267" s="32">
        <v>0</v>
      </c>
      <c r="F267" s="32">
        <v>555.70000000000005</v>
      </c>
      <c r="G267" s="47"/>
      <c r="H267" s="42"/>
    </row>
    <row r="268" spans="1:11" s="3" customFormat="1" ht="20.25" x14ac:dyDescent="0.3">
      <c r="A268" s="25">
        <v>45533</v>
      </c>
      <c r="B268" s="32">
        <v>4461545</v>
      </c>
      <c r="C268" s="32">
        <f t="shared" si="11"/>
        <v>1306199.1000000003</v>
      </c>
      <c r="D268" s="33">
        <f t="shared" si="12"/>
        <v>5767744.1000000006</v>
      </c>
      <c r="E268" s="32">
        <v>0</v>
      </c>
      <c r="F268" s="32">
        <v>563.9</v>
      </c>
      <c r="G268" s="47"/>
      <c r="H268" s="42"/>
    </row>
    <row r="269" spans="1:11" s="3" customFormat="1" ht="20.25" x14ac:dyDescent="0.3">
      <c r="A269" s="25">
        <v>45534</v>
      </c>
      <c r="B269" s="32">
        <v>4461545</v>
      </c>
      <c r="C269" s="32">
        <f t="shared" si="11"/>
        <v>1305635.2000000004</v>
      </c>
      <c r="D269" s="33">
        <f t="shared" si="12"/>
        <v>5767180.2000000002</v>
      </c>
      <c r="E269" s="32">
        <v>0</v>
      </c>
      <c r="F269" s="32">
        <v>488.20000000000005</v>
      </c>
      <c r="G269" s="47"/>
      <c r="H269" s="42"/>
    </row>
    <row r="270" spans="1:11" s="3" customFormat="1" ht="20.25" x14ac:dyDescent="0.3">
      <c r="A270" s="25">
        <v>45535</v>
      </c>
      <c r="B270" s="32">
        <v>4461545</v>
      </c>
      <c r="C270" s="32">
        <f t="shared" si="11"/>
        <v>1305147.0000000005</v>
      </c>
      <c r="D270" s="33">
        <f t="shared" si="12"/>
        <v>5766692</v>
      </c>
      <c r="E270" s="32">
        <v>0</v>
      </c>
      <c r="F270" s="32">
        <v>506.2</v>
      </c>
      <c r="G270" s="47">
        <v>730.3</v>
      </c>
      <c r="H270" s="37" t="s">
        <v>57</v>
      </c>
      <c r="I270" s="44"/>
    </row>
    <row r="271" spans="1:11" s="3" customFormat="1" ht="20.25" x14ac:dyDescent="0.3">
      <c r="A271" s="25">
        <v>45536</v>
      </c>
      <c r="B271" s="32">
        <v>4461545</v>
      </c>
      <c r="C271" s="32">
        <f t="shared" si="11"/>
        <v>1303910.5000000005</v>
      </c>
      <c r="D271" s="33">
        <f t="shared" si="12"/>
        <v>5765455.5</v>
      </c>
      <c r="E271" s="32">
        <v>5781</v>
      </c>
      <c r="F271" s="32">
        <v>0</v>
      </c>
      <c r="G271" s="47"/>
      <c r="H271" s="42"/>
    </row>
    <row r="272" spans="1:11" s="3" customFormat="1" ht="20.25" x14ac:dyDescent="0.3">
      <c r="A272" s="25">
        <v>45537</v>
      </c>
      <c r="B272" s="32">
        <v>4461545</v>
      </c>
      <c r="C272" s="32">
        <f t="shared" si="11"/>
        <v>1309691.5000000005</v>
      </c>
      <c r="D272" s="33">
        <f t="shared" si="12"/>
        <v>5771236.5</v>
      </c>
      <c r="E272" s="32">
        <v>0</v>
      </c>
      <c r="F272" s="32">
        <v>478.7</v>
      </c>
      <c r="G272" s="47"/>
      <c r="H272" s="42"/>
    </row>
    <row r="273" spans="1:9" s="3" customFormat="1" ht="20.25" x14ac:dyDescent="0.3">
      <c r="A273" s="25">
        <v>45538</v>
      </c>
      <c r="B273" s="32">
        <v>4461545</v>
      </c>
      <c r="C273" s="32">
        <f t="shared" si="11"/>
        <v>1309212.8000000005</v>
      </c>
      <c r="D273" s="33">
        <f t="shared" si="12"/>
        <v>5770757.8000000007</v>
      </c>
      <c r="E273" s="32">
        <v>0</v>
      </c>
      <c r="F273" s="32">
        <v>425</v>
      </c>
      <c r="G273" s="47"/>
      <c r="H273" s="42"/>
    </row>
    <row r="274" spans="1:9" s="3" customFormat="1" ht="20.25" x14ac:dyDescent="0.3">
      <c r="A274" s="25">
        <v>45539</v>
      </c>
      <c r="B274" s="32">
        <v>4461545</v>
      </c>
      <c r="C274" s="32">
        <f t="shared" ref="C274:C301" si="13">C273+E273-F273-G273</f>
        <v>1308787.8000000005</v>
      </c>
      <c r="D274" s="33">
        <f t="shared" ref="D274:D301" si="14">B274+C274</f>
        <v>5770332.8000000007</v>
      </c>
      <c r="E274" s="32">
        <v>0.5</v>
      </c>
      <c r="F274" s="32">
        <v>31851</v>
      </c>
      <c r="G274" s="47"/>
      <c r="H274" s="42"/>
    </row>
    <row r="275" spans="1:9" s="3" customFormat="1" ht="20.25" x14ac:dyDescent="0.3">
      <c r="A275" s="25">
        <v>45540</v>
      </c>
      <c r="B275" s="32">
        <v>4461545</v>
      </c>
      <c r="C275" s="32">
        <f t="shared" si="13"/>
        <v>1276937.3000000005</v>
      </c>
      <c r="D275" s="33">
        <f t="shared" si="14"/>
        <v>5738482.3000000007</v>
      </c>
      <c r="E275" s="32">
        <v>210.8</v>
      </c>
      <c r="F275" s="32">
        <v>67154.5</v>
      </c>
      <c r="G275" s="47"/>
      <c r="H275" s="42"/>
    </row>
    <row r="276" spans="1:9" s="3" customFormat="1" ht="20.25" x14ac:dyDescent="0.3">
      <c r="A276" s="25">
        <v>45541</v>
      </c>
      <c r="B276" s="32">
        <v>4461545</v>
      </c>
      <c r="C276" s="32">
        <f t="shared" si="13"/>
        <v>1209993.6000000006</v>
      </c>
      <c r="D276" s="33">
        <f t="shared" si="14"/>
        <v>5671538.6000000006</v>
      </c>
      <c r="E276" s="32">
        <v>324.60000000000002</v>
      </c>
      <c r="F276" s="32">
        <v>3635.4</v>
      </c>
      <c r="G276" s="47"/>
      <c r="H276" s="42"/>
    </row>
    <row r="277" spans="1:9" s="3" customFormat="1" ht="20.25" x14ac:dyDescent="0.3">
      <c r="A277" s="25">
        <v>45542</v>
      </c>
      <c r="B277" s="32">
        <v>4461545</v>
      </c>
      <c r="C277" s="32">
        <f t="shared" si="13"/>
        <v>1206682.8000000007</v>
      </c>
      <c r="D277" s="33">
        <f t="shared" si="14"/>
        <v>5668227.8000000007</v>
      </c>
      <c r="E277" s="32">
        <v>0</v>
      </c>
      <c r="F277" s="32">
        <v>660.2</v>
      </c>
      <c r="G277" s="47"/>
      <c r="H277" s="42"/>
    </row>
    <row r="278" spans="1:9" s="3" customFormat="1" ht="20.25" x14ac:dyDescent="0.3">
      <c r="A278" s="25">
        <v>45543</v>
      </c>
      <c r="B278" s="32">
        <v>4461545</v>
      </c>
      <c r="C278" s="32">
        <f t="shared" si="13"/>
        <v>1206022.6000000008</v>
      </c>
      <c r="D278" s="33">
        <f t="shared" si="14"/>
        <v>5667567.6000000006</v>
      </c>
      <c r="E278" s="32">
        <v>0</v>
      </c>
      <c r="F278" s="32">
        <v>689.9</v>
      </c>
      <c r="G278" s="47"/>
      <c r="H278" s="42"/>
    </row>
    <row r="279" spans="1:9" s="3" customFormat="1" ht="20.25" x14ac:dyDescent="0.3">
      <c r="A279" s="25">
        <v>45544</v>
      </c>
      <c r="B279" s="32">
        <v>4461545</v>
      </c>
      <c r="C279" s="32">
        <f t="shared" si="13"/>
        <v>1205332.7000000009</v>
      </c>
      <c r="D279" s="33">
        <f t="shared" si="14"/>
        <v>5666877.7000000011</v>
      </c>
      <c r="E279" s="32">
        <v>0</v>
      </c>
      <c r="F279" s="32">
        <v>672.2</v>
      </c>
      <c r="G279" s="47"/>
      <c r="H279" s="42"/>
    </row>
    <row r="280" spans="1:9" s="3" customFormat="1" ht="20.25" x14ac:dyDescent="0.3">
      <c r="A280" s="25">
        <v>45545</v>
      </c>
      <c r="B280" s="32">
        <v>4461545</v>
      </c>
      <c r="C280" s="32">
        <f t="shared" si="13"/>
        <v>1204660.5000000009</v>
      </c>
      <c r="D280" s="33">
        <f t="shared" si="14"/>
        <v>5666205.5000000009</v>
      </c>
      <c r="E280" s="32">
        <v>0</v>
      </c>
      <c r="F280" s="32">
        <v>385</v>
      </c>
      <c r="G280" s="47"/>
      <c r="H280" s="42"/>
    </row>
    <row r="281" spans="1:9" s="3" customFormat="1" ht="20.25" x14ac:dyDescent="0.3">
      <c r="A281" s="25">
        <v>45546</v>
      </c>
      <c r="B281" s="32">
        <v>4461545</v>
      </c>
      <c r="C281" s="32">
        <f t="shared" si="13"/>
        <v>1204275.5000000009</v>
      </c>
      <c r="D281" s="33">
        <f t="shared" si="14"/>
        <v>5665820.5000000009</v>
      </c>
      <c r="E281" s="32">
        <v>0</v>
      </c>
      <c r="F281" s="32">
        <v>425.40000000000009</v>
      </c>
      <c r="G281" s="47"/>
      <c r="H281" s="42"/>
    </row>
    <row r="282" spans="1:9" s="3" customFormat="1" ht="20.25" x14ac:dyDescent="0.3">
      <c r="A282" s="25">
        <v>45547</v>
      </c>
      <c r="B282" s="32">
        <v>4461545</v>
      </c>
      <c r="C282" s="32">
        <f t="shared" si="13"/>
        <v>1203850.100000001</v>
      </c>
      <c r="D282" s="33">
        <f t="shared" si="14"/>
        <v>5665395.1000000015</v>
      </c>
      <c r="E282" s="32">
        <v>0</v>
      </c>
      <c r="F282" s="32">
        <v>412.79999999999995</v>
      </c>
      <c r="G282" s="47"/>
      <c r="H282" s="42"/>
    </row>
    <row r="283" spans="1:9" s="3" customFormat="1" ht="20.25" x14ac:dyDescent="0.3">
      <c r="A283" s="25">
        <v>45548</v>
      </c>
      <c r="B283" s="32">
        <v>4461545</v>
      </c>
      <c r="C283" s="32">
        <f t="shared" si="13"/>
        <v>1203437.300000001</v>
      </c>
      <c r="D283" s="33">
        <f t="shared" si="14"/>
        <v>5664982.3000000007</v>
      </c>
      <c r="E283" s="32">
        <v>0</v>
      </c>
      <c r="F283" s="32">
        <v>456</v>
      </c>
      <c r="G283" s="47"/>
      <c r="H283" s="42"/>
    </row>
    <row r="284" spans="1:9" s="3" customFormat="1" ht="20.25" x14ac:dyDescent="0.3">
      <c r="A284" s="25">
        <v>45549</v>
      </c>
      <c r="B284" s="32">
        <v>4461545</v>
      </c>
      <c r="C284" s="32">
        <f t="shared" si="13"/>
        <v>1202981.300000001</v>
      </c>
      <c r="D284" s="33">
        <f t="shared" si="14"/>
        <v>5664526.3000000007</v>
      </c>
      <c r="E284" s="32">
        <v>0</v>
      </c>
      <c r="F284" s="32">
        <v>251</v>
      </c>
      <c r="G284" s="47"/>
      <c r="H284" s="42"/>
    </row>
    <row r="285" spans="1:9" s="3" customFormat="1" ht="20.25" x14ac:dyDescent="0.3">
      <c r="A285" s="25">
        <v>45550</v>
      </c>
      <c r="B285" s="32">
        <v>4461545</v>
      </c>
      <c r="C285" s="32">
        <f t="shared" si="13"/>
        <v>1202730.300000001</v>
      </c>
      <c r="D285" s="33">
        <f t="shared" si="14"/>
        <v>5664275.3000000007</v>
      </c>
      <c r="E285" s="32">
        <v>4499</v>
      </c>
      <c r="F285" s="32">
        <v>0</v>
      </c>
      <c r="G285" s="47"/>
      <c r="H285" s="42"/>
    </row>
    <row r="286" spans="1:9" s="3" customFormat="1" ht="20.25" x14ac:dyDescent="0.3">
      <c r="A286" s="25">
        <v>45551</v>
      </c>
      <c r="B286" s="32">
        <v>4461545</v>
      </c>
      <c r="C286" s="32">
        <f t="shared" si="13"/>
        <v>1207229.300000001</v>
      </c>
      <c r="D286" s="33">
        <f t="shared" si="14"/>
        <v>5668774.3000000007</v>
      </c>
      <c r="E286" s="32">
        <v>0</v>
      </c>
      <c r="F286" s="32">
        <v>323.29999999999995</v>
      </c>
      <c r="G286" s="47"/>
      <c r="H286" s="42"/>
      <c r="I286" s="44"/>
    </row>
    <row r="287" spans="1:9" s="3" customFormat="1" ht="20.25" x14ac:dyDescent="0.3">
      <c r="A287" s="25">
        <v>45552</v>
      </c>
      <c r="B287" s="32">
        <v>4461545</v>
      </c>
      <c r="C287" s="32">
        <f t="shared" si="13"/>
        <v>1206906.0000000009</v>
      </c>
      <c r="D287" s="33">
        <f t="shared" si="14"/>
        <v>5668451.0000000009</v>
      </c>
      <c r="E287" s="32">
        <v>0</v>
      </c>
      <c r="F287" s="32">
        <v>267.09999999999991</v>
      </c>
      <c r="G287" s="47"/>
      <c r="H287" s="42"/>
    </row>
    <row r="288" spans="1:9" s="3" customFormat="1" ht="20.25" x14ac:dyDescent="0.3">
      <c r="A288" s="25">
        <v>45553</v>
      </c>
      <c r="B288" s="32">
        <v>4461545</v>
      </c>
      <c r="C288" s="32">
        <f t="shared" si="13"/>
        <v>1206638.9000000008</v>
      </c>
      <c r="D288" s="33">
        <f t="shared" si="14"/>
        <v>5668183.9000000004</v>
      </c>
      <c r="E288" s="32">
        <v>557.9</v>
      </c>
      <c r="F288" s="32">
        <v>3002</v>
      </c>
      <c r="G288" s="47"/>
      <c r="H288" s="42"/>
    </row>
    <row r="289" spans="1:11" s="3" customFormat="1" ht="20.25" x14ac:dyDescent="0.3">
      <c r="A289" s="25">
        <v>45554</v>
      </c>
      <c r="B289" s="32">
        <v>4461545</v>
      </c>
      <c r="C289" s="32">
        <f t="shared" si="13"/>
        <v>1204194.8000000007</v>
      </c>
      <c r="D289" s="33">
        <f t="shared" si="14"/>
        <v>5665739.8000000007</v>
      </c>
      <c r="E289" s="32">
        <v>39754.5</v>
      </c>
      <c r="F289" s="32">
        <v>286.79999999999995</v>
      </c>
      <c r="G289" s="47"/>
      <c r="H289" s="42"/>
    </row>
    <row r="290" spans="1:11" s="3" customFormat="1" ht="20.25" x14ac:dyDescent="0.3">
      <c r="A290" s="25">
        <v>45555</v>
      </c>
      <c r="B290" s="32">
        <v>4461545</v>
      </c>
      <c r="C290" s="32">
        <f t="shared" si="13"/>
        <v>1243662.5000000007</v>
      </c>
      <c r="D290" s="33">
        <f t="shared" si="14"/>
        <v>5705207.5000000009</v>
      </c>
      <c r="E290" s="32">
        <v>25417.399999999998</v>
      </c>
      <c r="F290" s="32">
        <v>0</v>
      </c>
      <c r="G290" s="47"/>
      <c r="H290" s="42"/>
    </row>
    <row r="291" spans="1:11" s="3" customFormat="1" ht="20.25" x14ac:dyDescent="0.3">
      <c r="A291" s="25">
        <v>45556</v>
      </c>
      <c r="B291" s="32">
        <v>4461545</v>
      </c>
      <c r="C291" s="32">
        <f t="shared" si="13"/>
        <v>1269079.9000000006</v>
      </c>
      <c r="D291" s="33">
        <f t="shared" si="14"/>
        <v>5730624.9000000004</v>
      </c>
      <c r="E291" s="32">
        <v>16529.400000000001</v>
      </c>
      <c r="F291" s="32">
        <v>0</v>
      </c>
      <c r="G291" s="47"/>
      <c r="H291" s="42"/>
    </row>
    <row r="292" spans="1:11" s="3" customFormat="1" ht="20.25" x14ac:dyDescent="0.3">
      <c r="A292" s="25">
        <v>45557</v>
      </c>
      <c r="B292" s="32">
        <v>4461545</v>
      </c>
      <c r="C292" s="32">
        <f t="shared" si="13"/>
        <v>1285609.3000000005</v>
      </c>
      <c r="D292" s="33">
        <f t="shared" si="14"/>
        <v>5747154.3000000007</v>
      </c>
      <c r="E292" s="32">
        <v>27176.400000000001</v>
      </c>
      <c r="F292" s="32">
        <v>0</v>
      </c>
      <c r="G292" s="47"/>
      <c r="H292" s="42"/>
    </row>
    <row r="293" spans="1:11" s="3" customFormat="1" ht="20.25" x14ac:dyDescent="0.3">
      <c r="A293" s="25">
        <v>45558</v>
      </c>
      <c r="B293" s="32">
        <v>4461545</v>
      </c>
      <c r="C293" s="32">
        <f t="shared" si="13"/>
        <v>1312785.7000000004</v>
      </c>
      <c r="D293" s="33">
        <f t="shared" si="14"/>
        <v>5774330.7000000002</v>
      </c>
      <c r="E293" s="32">
        <v>17960.100000000002</v>
      </c>
      <c r="F293" s="32">
        <v>0</v>
      </c>
      <c r="G293" s="47"/>
      <c r="H293" s="42"/>
      <c r="K293" s="46"/>
    </row>
    <row r="294" spans="1:11" s="3" customFormat="1" ht="20.25" x14ac:dyDescent="0.3">
      <c r="A294" s="25">
        <v>45559</v>
      </c>
      <c r="B294" s="32">
        <v>4461545</v>
      </c>
      <c r="C294" s="32">
        <f t="shared" si="13"/>
        <v>1330745.8000000005</v>
      </c>
      <c r="D294" s="33">
        <f t="shared" si="14"/>
        <v>5792290.8000000007</v>
      </c>
      <c r="E294" s="32">
        <v>0</v>
      </c>
      <c r="F294" s="32">
        <v>340.29999999999995</v>
      </c>
      <c r="G294" s="47"/>
      <c r="H294" s="42"/>
      <c r="K294" s="44"/>
    </row>
    <row r="295" spans="1:11" s="3" customFormat="1" ht="20.25" x14ac:dyDescent="0.3">
      <c r="A295" s="25">
        <v>45560</v>
      </c>
      <c r="B295" s="32">
        <v>4461545</v>
      </c>
      <c r="C295" s="32">
        <f t="shared" si="13"/>
        <v>1330405.5000000005</v>
      </c>
      <c r="D295" s="33">
        <f t="shared" si="14"/>
        <v>5791950.5</v>
      </c>
      <c r="E295" s="32">
        <v>0</v>
      </c>
      <c r="F295" s="32">
        <v>412.80000000000007</v>
      </c>
      <c r="G295" s="47"/>
      <c r="H295" s="42"/>
    </row>
    <row r="296" spans="1:11" s="3" customFormat="1" ht="20.25" x14ac:dyDescent="0.3">
      <c r="A296" s="25">
        <v>45561</v>
      </c>
      <c r="B296" s="32">
        <v>4461545</v>
      </c>
      <c r="C296" s="32">
        <f t="shared" si="13"/>
        <v>1329992.7000000004</v>
      </c>
      <c r="D296" s="33">
        <f t="shared" si="14"/>
        <v>5791537.7000000002</v>
      </c>
      <c r="E296" s="32">
        <v>0</v>
      </c>
      <c r="F296" s="32">
        <v>418.20000000000005</v>
      </c>
      <c r="G296" s="47"/>
      <c r="H296" s="42"/>
    </row>
    <row r="297" spans="1:11" s="3" customFormat="1" ht="20.25" x14ac:dyDescent="0.3">
      <c r="A297" s="25">
        <v>45562</v>
      </c>
      <c r="B297" s="32">
        <v>4461545</v>
      </c>
      <c r="C297" s="32">
        <f t="shared" si="13"/>
        <v>1329574.5000000005</v>
      </c>
      <c r="D297" s="33">
        <f t="shared" si="14"/>
        <v>5791119.5</v>
      </c>
      <c r="E297" s="32">
        <v>0</v>
      </c>
      <c r="F297" s="32">
        <v>325.99999999999989</v>
      </c>
      <c r="G297" s="47"/>
      <c r="H297" s="42"/>
    </row>
    <row r="298" spans="1:11" s="3" customFormat="1" ht="20.25" x14ac:dyDescent="0.3">
      <c r="A298" s="25">
        <v>45563</v>
      </c>
      <c r="B298" s="32">
        <v>4461545</v>
      </c>
      <c r="C298" s="32">
        <f t="shared" si="13"/>
        <v>1329248.5000000005</v>
      </c>
      <c r="D298" s="33">
        <f t="shared" si="14"/>
        <v>5790793.5</v>
      </c>
      <c r="E298" s="32">
        <v>0</v>
      </c>
      <c r="F298" s="32">
        <v>261.20000000000005</v>
      </c>
      <c r="G298" s="47"/>
      <c r="H298" s="42"/>
    </row>
    <row r="299" spans="1:11" s="3" customFormat="1" ht="20.25" x14ac:dyDescent="0.3">
      <c r="A299" s="25">
        <v>45564</v>
      </c>
      <c r="B299" s="32">
        <v>4461545</v>
      </c>
      <c r="C299" s="32">
        <f t="shared" si="13"/>
        <v>1328987.3000000005</v>
      </c>
      <c r="D299" s="33">
        <f t="shared" si="14"/>
        <v>5790532.3000000007</v>
      </c>
      <c r="E299" s="32">
        <v>0</v>
      </c>
      <c r="F299" s="32">
        <v>287.70000000000005</v>
      </c>
      <c r="G299" s="47"/>
      <c r="H299" s="42"/>
    </row>
    <row r="300" spans="1:11" s="3" customFormat="1" ht="20.25" x14ac:dyDescent="0.3">
      <c r="A300" s="25">
        <v>45565</v>
      </c>
      <c r="B300" s="32">
        <v>4461545</v>
      </c>
      <c r="C300" s="32">
        <f t="shared" si="13"/>
        <v>1328699.6000000006</v>
      </c>
      <c r="D300" s="33">
        <f t="shared" si="14"/>
        <v>5790244.6000000006</v>
      </c>
      <c r="E300" s="32">
        <v>0</v>
      </c>
      <c r="F300" s="32">
        <v>192.4</v>
      </c>
      <c r="G300" s="47">
        <v>1781.5</v>
      </c>
      <c r="H300" s="37" t="s">
        <v>57</v>
      </c>
    </row>
    <row r="301" spans="1:11" s="3" customFormat="1" ht="20.25" x14ac:dyDescent="0.3">
      <c r="A301" s="25">
        <v>45566</v>
      </c>
      <c r="B301" s="32">
        <v>4461545</v>
      </c>
      <c r="C301" s="32">
        <f t="shared" si="13"/>
        <v>1326725.7000000007</v>
      </c>
      <c r="D301" s="33">
        <f t="shared" si="14"/>
        <v>5788270.7000000011</v>
      </c>
      <c r="E301" s="32">
        <v>691.7</v>
      </c>
      <c r="F301" s="32">
        <v>25759.200000000001</v>
      </c>
      <c r="G301" s="47"/>
      <c r="H301" s="42"/>
    </row>
    <row r="302" spans="1:11" s="3" customFormat="1" ht="20.25" x14ac:dyDescent="0.3">
      <c r="A302" s="25">
        <v>45567</v>
      </c>
      <c r="B302" s="32">
        <v>4461545</v>
      </c>
      <c r="C302" s="32">
        <f t="shared" ref="C302:C365" si="15">C301+E301-F301-G301</f>
        <v>1301658.2000000007</v>
      </c>
      <c r="D302" s="33">
        <f t="shared" ref="D302:D365" si="16">B302+C302</f>
        <v>5763203.2000000011</v>
      </c>
      <c r="E302" s="32">
        <v>5750.6</v>
      </c>
      <c r="F302" s="32">
        <v>34171.300000000003</v>
      </c>
      <c r="G302" s="47"/>
      <c r="H302" s="42"/>
    </row>
    <row r="303" spans="1:11" s="3" customFormat="1" ht="20.25" x14ac:dyDescent="0.3">
      <c r="A303" s="25">
        <v>45568</v>
      </c>
      <c r="B303" s="32">
        <v>4461545</v>
      </c>
      <c r="C303" s="32">
        <f t="shared" si="15"/>
        <v>1273237.5000000007</v>
      </c>
      <c r="D303" s="33">
        <f t="shared" si="16"/>
        <v>5734782.5000000009</v>
      </c>
      <c r="E303" s="32">
        <v>0</v>
      </c>
      <c r="F303" s="32">
        <v>479.1</v>
      </c>
      <c r="G303" s="47"/>
      <c r="H303" s="42"/>
    </row>
    <row r="304" spans="1:11" s="3" customFormat="1" ht="20.25" x14ac:dyDescent="0.3">
      <c r="A304" s="25">
        <v>45569</v>
      </c>
      <c r="B304" s="32">
        <v>4461545</v>
      </c>
      <c r="C304" s="32">
        <f t="shared" si="15"/>
        <v>1272758.4000000006</v>
      </c>
      <c r="D304" s="33">
        <f t="shared" si="16"/>
        <v>5734303.4000000004</v>
      </c>
      <c r="E304" s="32">
        <v>0</v>
      </c>
      <c r="F304" s="32">
        <v>473.3</v>
      </c>
      <c r="G304" s="47"/>
      <c r="H304" s="42"/>
    </row>
    <row r="305" spans="1:8" s="3" customFormat="1" ht="20.25" x14ac:dyDescent="0.3">
      <c r="A305" s="25">
        <v>45570</v>
      </c>
      <c r="B305" s="32">
        <v>4461545</v>
      </c>
      <c r="C305" s="32">
        <f t="shared" si="15"/>
        <v>1272285.1000000006</v>
      </c>
      <c r="D305" s="33">
        <f t="shared" si="16"/>
        <v>5733830.1000000006</v>
      </c>
      <c r="E305" s="32">
        <v>758.3</v>
      </c>
      <c r="F305" s="32">
        <v>0</v>
      </c>
      <c r="G305" s="47"/>
      <c r="H305" s="42"/>
    </row>
    <row r="306" spans="1:8" s="3" customFormat="1" ht="20.25" x14ac:dyDescent="0.3">
      <c r="A306" s="25">
        <v>45571</v>
      </c>
      <c r="B306" s="32">
        <v>4461545</v>
      </c>
      <c r="C306" s="32">
        <f t="shared" si="15"/>
        <v>1273043.4000000006</v>
      </c>
      <c r="D306" s="33">
        <f t="shared" si="16"/>
        <v>5734588.4000000004</v>
      </c>
      <c r="E306" s="32">
        <v>6374.3</v>
      </c>
      <c r="F306" s="32">
        <v>0</v>
      </c>
      <c r="G306" s="47"/>
      <c r="H306" s="42"/>
    </row>
    <row r="307" spans="1:8" s="3" customFormat="1" ht="20.25" x14ac:dyDescent="0.3">
      <c r="A307" s="25">
        <v>45572</v>
      </c>
      <c r="B307" s="32">
        <v>4461545</v>
      </c>
      <c r="C307" s="32">
        <f t="shared" si="15"/>
        <v>1279417.7000000007</v>
      </c>
      <c r="D307" s="33">
        <f t="shared" si="16"/>
        <v>5740962.7000000011</v>
      </c>
      <c r="E307" s="32">
        <v>592.5</v>
      </c>
      <c r="F307" s="32">
        <v>59512.6</v>
      </c>
      <c r="G307" s="47"/>
      <c r="H307" s="42"/>
    </row>
    <row r="308" spans="1:8" s="3" customFormat="1" ht="20.25" x14ac:dyDescent="0.3">
      <c r="A308" s="25">
        <v>45573</v>
      </c>
      <c r="B308" s="32">
        <v>4461545</v>
      </c>
      <c r="C308" s="32">
        <f t="shared" si="15"/>
        <v>1220497.6000000006</v>
      </c>
      <c r="D308" s="33">
        <f t="shared" si="16"/>
        <v>5682042.6000000006</v>
      </c>
      <c r="E308" s="32">
        <v>1182.7</v>
      </c>
      <c r="F308" s="32">
        <v>3819.9</v>
      </c>
      <c r="G308" s="47"/>
      <c r="H308" s="42"/>
    </row>
    <row r="309" spans="1:8" s="3" customFormat="1" ht="20.25" x14ac:dyDescent="0.3">
      <c r="A309" s="25">
        <v>45574</v>
      </c>
      <c r="B309" s="32">
        <v>4461545</v>
      </c>
      <c r="C309" s="32">
        <f t="shared" si="15"/>
        <v>1217860.4000000006</v>
      </c>
      <c r="D309" s="33">
        <f t="shared" si="16"/>
        <v>5679405.4000000004</v>
      </c>
      <c r="E309" s="32">
        <v>14852.4</v>
      </c>
      <c r="F309" s="32">
        <v>0</v>
      </c>
      <c r="G309" s="47"/>
      <c r="H309" s="42"/>
    </row>
    <row r="310" spans="1:8" s="3" customFormat="1" ht="20.25" x14ac:dyDescent="0.3">
      <c r="A310" s="25">
        <v>45575</v>
      </c>
      <c r="B310" s="32">
        <v>4461545</v>
      </c>
      <c r="C310" s="32">
        <f t="shared" si="15"/>
        <v>1232712.8000000005</v>
      </c>
      <c r="D310" s="33">
        <f t="shared" si="16"/>
        <v>5694257.8000000007</v>
      </c>
      <c r="E310" s="32">
        <v>0</v>
      </c>
      <c r="F310" s="32">
        <v>308.7</v>
      </c>
      <c r="G310" s="47"/>
      <c r="H310" s="42"/>
    </row>
    <row r="311" spans="1:8" s="3" customFormat="1" ht="20.25" x14ac:dyDescent="0.3">
      <c r="A311" s="25">
        <v>45576</v>
      </c>
      <c r="B311" s="32">
        <v>4461545</v>
      </c>
      <c r="C311" s="32">
        <f t="shared" si="15"/>
        <v>1232404.1000000006</v>
      </c>
      <c r="D311" s="33">
        <f t="shared" si="16"/>
        <v>5693949.1000000006</v>
      </c>
      <c r="E311" s="32">
        <v>0</v>
      </c>
      <c r="F311" s="32">
        <v>309.39999999999998</v>
      </c>
      <c r="G311" s="47"/>
      <c r="H311" s="42"/>
    </row>
    <row r="312" spans="1:8" s="3" customFormat="1" ht="20.25" x14ac:dyDescent="0.3">
      <c r="A312" s="25">
        <v>45577</v>
      </c>
      <c r="B312" s="32">
        <v>4461545</v>
      </c>
      <c r="C312" s="32">
        <f t="shared" si="15"/>
        <v>1232094.7000000007</v>
      </c>
      <c r="D312" s="33">
        <f t="shared" si="16"/>
        <v>5693639.7000000011</v>
      </c>
      <c r="E312" s="32">
        <v>0</v>
      </c>
      <c r="F312" s="32">
        <v>277.8</v>
      </c>
      <c r="G312" s="47"/>
      <c r="H312" s="42"/>
    </row>
    <row r="313" spans="1:8" s="3" customFormat="1" ht="20.25" x14ac:dyDescent="0.3">
      <c r="A313" s="25">
        <v>45578</v>
      </c>
      <c r="B313" s="32">
        <v>4461545</v>
      </c>
      <c r="C313" s="32">
        <f t="shared" si="15"/>
        <v>1231816.9000000006</v>
      </c>
      <c r="D313" s="33">
        <f t="shared" si="16"/>
        <v>5693361.9000000004</v>
      </c>
      <c r="E313" s="32">
        <v>41347.599999999999</v>
      </c>
      <c r="F313" s="32">
        <v>0</v>
      </c>
      <c r="G313" s="47"/>
      <c r="H313" s="42"/>
    </row>
    <row r="314" spans="1:8" s="3" customFormat="1" ht="20.25" x14ac:dyDescent="0.3">
      <c r="A314" s="25">
        <v>45579</v>
      </c>
      <c r="B314" s="32">
        <v>4461545</v>
      </c>
      <c r="C314" s="32">
        <f t="shared" si="15"/>
        <v>1273164.5000000007</v>
      </c>
      <c r="D314" s="33">
        <f t="shared" si="16"/>
        <v>5734709.5000000009</v>
      </c>
      <c r="E314" s="32">
        <v>0</v>
      </c>
      <c r="F314" s="32">
        <v>325.8</v>
      </c>
      <c r="G314" s="47"/>
      <c r="H314" s="42"/>
    </row>
    <row r="315" spans="1:8" s="3" customFormat="1" ht="20.25" x14ac:dyDescent="0.3">
      <c r="A315" s="25">
        <v>45580</v>
      </c>
      <c r="B315" s="32">
        <v>4461545</v>
      </c>
      <c r="C315" s="32">
        <f t="shared" si="15"/>
        <v>1272838.7000000007</v>
      </c>
      <c r="D315" s="33">
        <f t="shared" si="16"/>
        <v>5734383.7000000011</v>
      </c>
      <c r="E315" s="32">
        <v>16040.8</v>
      </c>
      <c r="F315" s="32">
        <v>0</v>
      </c>
      <c r="G315" s="47"/>
      <c r="H315" s="42"/>
    </row>
    <row r="316" spans="1:8" s="3" customFormat="1" ht="20.25" x14ac:dyDescent="0.3">
      <c r="A316" s="25">
        <v>45581</v>
      </c>
      <c r="B316" s="32">
        <v>4461545</v>
      </c>
      <c r="C316" s="32">
        <f t="shared" si="15"/>
        <v>1288879.5000000007</v>
      </c>
      <c r="D316" s="33">
        <f t="shared" si="16"/>
        <v>5750424.5000000009</v>
      </c>
      <c r="E316" s="32">
        <v>26758.2</v>
      </c>
      <c r="F316" s="32">
        <v>0</v>
      </c>
      <c r="G316" s="47"/>
      <c r="H316" s="42"/>
    </row>
    <row r="317" spans="1:8" s="3" customFormat="1" ht="20.25" x14ac:dyDescent="0.3">
      <c r="A317" s="25">
        <v>45582</v>
      </c>
      <c r="B317" s="32">
        <v>4461545</v>
      </c>
      <c r="C317" s="32">
        <f t="shared" si="15"/>
        <v>1315637.7000000007</v>
      </c>
      <c r="D317" s="33">
        <f t="shared" si="16"/>
        <v>5777182.7000000011</v>
      </c>
      <c r="E317" s="32">
        <v>14189</v>
      </c>
      <c r="F317" s="32">
        <v>0</v>
      </c>
      <c r="G317" s="47"/>
      <c r="H317" s="42"/>
    </row>
    <row r="318" spans="1:8" s="3" customFormat="1" ht="20.25" x14ac:dyDescent="0.3">
      <c r="A318" s="25">
        <v>45583</v>
      </c>
      <c r="B318" s="32">
        <v>4461545</v>
      </c>
      <c r="C318" s="32">
        <f t="shared" si="15"/>
        <v>1329826.7000000007</v>
      </c>
      <c r="D318" s="33">
        <f t="shared" si="16"/>
        <v>5791371.7000000011</v>
      </c>
      <c r="E318" s="32">
        <v>164.6</v>
      </c>
      <c r="F318" s="32">
        <v>0</v>
      </c>
      <c r="G318" s="47"/>
      <c r="H318" s="42"/>
    </row>
    <row r="319" spans="1:8" s="3" customFormat="1" ht="20.25" x14ac:dyDescent="0.3">
      <c r="A319" s="25">
        <v>45584</v>
      </c>
      <c r="B319" s="32">
        <v>4461545</v>
      </c>
      <c r="C319" s="32">
        <f t="shared" si="15"/>
        <v>1329991.3000000007</v>
      </c>
      <c r="D319" s="33">
        <f t="shared" si="16"/>
        <v>5791536.3000000007</v>
      </c>
      <c r="E319" s="32">
        <v>1772.2</v>
      </c>
      <c r="F319" s="32">
        <v>0</v>
      </c>
      <c r="G319" s="47"/>
      <c r="H319" s="42"/>
    </row>
    <row r="320" spans="1:8" s="3" customFormat="1" ht="20.25" x14ac:dyDescent="0.3">
      <c r="A320" s="25">
        <v>45585</v>
      </c>
      <c r="B320" s="32">
        <v>4461545</v>
      </c>
      <c r="C320" s="32">
        <f t="shared" si="15"/>
        <v>1331763.5000000007</v>
      </c>
      <c r="D320" s="33">
        <f t="shared" si="16"/>
        <v>5793308.5000000009</v>
      </c>
      <c r="E320" s="32">
        <v>20877</v>
      </c>
      <c r="F320" s="32">
        <v>45.4</v>
      </c>
      <c r="G320" s="47"/>
      <c r="H320" s="42"/>
    </row>
    <row r="321" spans="1:8" s="3" customFormat="1" ht="20.25" x14ac:dyDescent="0.3">
      <c r="A321" s="25">
        <v>45586</v>
      </c>
      <c r="B321" s="32">
        <v>4461545</v>
      </c>
      <c r="C321" s="32">
        <f t="shared" si="15"/>
        <v>1352595.1000000008</v>
      </c>
      <c r="D321" s="33">
        <f t="shared" si="16"/>
        <v>5814140.1000000006</v>
      </c>
      <c r="E321" s="32">
        <v>0</v>
      </c>
      <c r="F321" s="32">
        <v>180</v>
      </c>
      <c r="G321" s="47"/>
      <c r="H321" s="42"/>
    </row>
    <row r="322" spans="1:8" s="3" customFormat="1" ht="20.25" x14ac:dyDescent="0.3">
      <c r="A322" s="25">
        <v>45587</v>
      </c>
      <c r="B322" s="32">
        <v>4461545</v>
      </c>
      <c r="C322" s="32">
        <f t="shared" si="15"/>
        <v>1352415.1000000008</v>
      </c>
      <c r="D322" s="33">
        <f t="shared" si="16"/>
        <v>5813960.1000000006</v>
      </c>
      <c r="E322" s="32">
        <v>0</v>
      </c>
      <c r="F322" s="32">
        <v>122.8</v>
      </c>
      <c r="G322" s="47"/>
      <c r="H322" s="42"/>
    </row>
    <row r="323" spans="1:8" s="3" customFormat="1" ht="20.25" x14ac:dyDescent="0.3">
      <c r="A323" s="25">
        <v>45588</v>
      </c>
      <c r="B323" s="32">
        <v>4461545</v>
      </c>
      <c r="C323" s="32">
        <f t="shared" si="15"/>
        <v>1352292.3000000007</v>
      </c>
      <c r="D323" s="33">
        <f t="shared" si="16"/>
        <v>5813837.3000000007</v>
      </c>
      <c r="E323" s="32">
        <v>0</v>
      </c>
      <c r="F323" s="32">
        <v>202.6</v>
      </c>
      <c r="G323" s="47"/>
      <c r="H323" s="42"/>
    </row>
    <row r="324" spans="1:8" s="3" customFormat="1" ht="20.25" x14ac:dyDescent="0.3">
      <c r="A324" s="25">
        <v>45589</v>
      </c>
      <c r="B324" s="32">
        <v>4461545</v>
      </c>
      <c r="C324" s="32">
        <f t="shared" si="15"/>
        <v>1352089.7000000007</v>
      </c>
      <c r="D324" s="33">
        <f t="shared" si="16"/>
        <v>5813634.7000000011</v>
      </c>
      <c r="E324" s="32">
        <v>4247.3999999999996</v>
      </c>
      <c r="F324" s="32">
        <v>0</v>
      </c>
      <c r="G324" s="47"/>
      <c r="H324" s="42"/>
    </row>
    <row r="325" spans="1:8" s="3" customFormat="1" ht="20.25" x14ac:dyDescent="0.3">
      <c r="A325" s="25">
        <v>45590</v>
      </c>
      <c r="B325" s="32">
        <v>4461545</v>
      </c>
      <c r="C325" s="32">
        <f t="shared" si="15"/>
        <v>1356337.1000000006</v>
      </c>
      <c r="D325" s="33">
        <f t="shared" si="16"/>
        <v>5817882.1000000006</v>
      </c>
      <c r="E325" s="32">
        <v>0</v>
      </c>
      <c r="F325" s="32">
        <v>341.4</v>
      </c>
      <c r="G325" s="47"/>
      <c r="H325" s="42"/>
    </row>
    <row r="326" spans="1:8" s="3" customFormat="1" ht="20.25" x14ac:dyDescent="0.3">
      <c r="A326" s="25">
        <v>45591</v>
      </c>
      <c r="B326" s="32">
        <v>4461545</v>
      </c>
      <c r="C326" s="32">
        <f t="shared" si="15"/>
        <v>1355995.7000000007</v>
      </c>
      <c r="D326" s="33">
        <f t="shared" si="16"/>
        <v>5817540.7000000011</v>
      </c>
      <c r="E326" s="32">
        <v>10718.4</v>
      </c>
      <c r="F326" s="32">
        <v>0</v>
      </c>
      <c r="G326" s="47"/>
      <c r="H326" s="42"/>
    </row>
    <row r="327" spans="1:8" s="3" customFormat="1" ht="20.25" x14ac:dyDescent="0.3">
      <c r="A327" s="25">
        <v>45592</v>
      </c>
      <c r="B327" s="32">
        <v>4461545</v>
      </c>
      <c r="C327" s="32">
        <f t="shared" si="15"/>
        <v>1366714.1000000006</v>
      </c>
      <c r="D327" s="33">
        <f t="shared" si="16"/>
        <v>5828259.1000000006</v>
      </c>
      <c r="E327" s="32">
        <v>2881.1</v>
      </c>
      <c r="F327" s="32">
        <v>0</v>
      </c>
      <c r="G327" s="47"/>
      <c r="H327" s="42"/>
    </row>
    <row r="328" spans="1:8" s="3" customFormat="1" ht="20.25" x14ac:dyDescent="0.3">
      <c r="A328" s="25">
        <v>45593</v>
      </c>
      <c r="B328" s="32">
        <v>4461545</v>
      </c>
      <c r="C328" s="32">
        <f t="shared" si="15"/>
        <v>1369595.2000000007</v>
      </c>
      <c r="D328" s="33">
        <f t="shared" si="16"/>
        <v>5831140.2000000011</v>
      </c>
      <c r="E328" s="32">
        <v>3056.6</v>
      </c>
      <c r="F328" s="32">
        <v>0</v>
      </c>
      <c r="G328" s="47"/>
      <c r="H328" s="42"/>
    </row>
    <row r="329" spans="1:8" s="3" customFormat="1" ht="20.25" x14ac:dyDescent="0.3">
      <c r="A329" s="25">
        <v>45594</v>
      </c>
      <c r="B329" s="32">
        <v>4461545</v>
      </c>
      <c r="C329" s="32">
        <f t="shared" si="15"/>
        <v>1372651.8000000007</v>
      </c>
      <c r="D329" s="33">
        <f t="shared" si="16"/>
        <v>5834196.8000000007</v>
      </c>
      <c r="E329" s="32">
        <v>0</v>
      </c>
      <c r="F329" s="32">
        <v>149</v>
      </c>
      <c r="G329" s="47"/>
      <c r="H329" s="42"/>
    </row>
    <row r="330" spans="1:8" s="3" customFormat="1" ht="20.25" x14ac:dyDescent="0.3">
      <c r="A330" s="25">
        <v>45595</v>
      </c>
      <c r="B330" s="32">
        <v>4461545</v>
      </c>
      <c r="C330" s="32">
        <f t="shared" si="15"/>
        <v>1372502.8000000007</v>
      </c>
      <c r="D330" s="33">
        <f t="shared" si="16"/>
        <v>5834047.8000000007</v>
      </c>
      <c r="E330" s="32">
        <v>1581.1</v>
      </c>
      <c r="F330" s="32">
        <v>4281.3999999999996</v>
      </c>
      <c r="G330" s="47"/>
      <c r="H330" s="42"/>
    </row>
    <row r="331" spans="1:8" s="3" customFormat="1" ht="20.25" x14ac:dyDescent="0.3">
      <c r="A331" s="25">
        <v>45596</v>
      </c>
      <c r="B331" s="32">
        <v>4461545</v>
      </c>
      <c r="C331" s="32">
        <f t="shared" si="15"/>
        <v>1369802.5000000009</v>
      </c>
      <c r="D331" s="33">
        <f t="shared" si="16"/>
        <v>5831347.5000000009</v>
      </c>
      <c r="E331" s="32">
        <v>1511.5</v>
      </c>
      <c r="F331" s="32">
        <v>22324.7</v>
      </c>
      <c r="G331" s="47">
        <v>2565.9</v>
      </c>
      <c r="H331" s="37" t="s">
        <v>57</v>
      </c>
    </row>
    <row r="332" spans="1:8" s="3" customFormat="1" ht="20.25" x14ac:dyDescent="0.3">
      <c r="A332" s="25">
        <v>45597</v>
      </c>
      <c r="B332" s="32">
        <v>4461545</v>
      </c>
      <c r="C332" s="32">
        <f t="shared" si="15"/>
        <v>1346423.4000000011</v>
      </c>
      <c r="D332" s="33">
        <f t="shared" si="16"/>
        <v>5807968.4000000013</v>
      </c>
      <c r="E332" s="32">
        <v>0</v>
      </c>
      <c r="F332" s="32">
        <v>91.7</v>
      </c>
      <c r="G332" s="47"/>
      <c r="H332" s="42"/>
    </row>
    <row r="333" spans="1:8" s="3" customFormat="1" ht="20.25" x14ac:dyDescent="0.3">
      <c r="A333" s="25">
        <v>45598</v>
      </c>
      <c r="B333" s="32">
        <v>4461545</v>
      </c>
      <c r="C333" s="32">
        <f t="shared" si="15"/>
        <v>1346331.7000000011</v>
      </c>
      <c r="D333" s="33">
        <f t="shared" si="16"/>
        <v>5807876.7000000011</v>
      </c>
      <c r="E333" s="32">
        <v>0</v>
      </c>
      <c r="F333" s="32">
        <v>32.700000000000003</v>
      </c>
      <c r="G333" s="47"/>
      <c r="H333" s="42"/>
    </row>
    <row r="334" spans="1:8" s="3" customFormat="1" ht="20.25" x14ac:dyDescent="0.3">
      <c r="A334" s="25">
        <v>45599</v>
      </c>
      <c r="B334" s="32">
        <v>4461545</v>
      </c>
      <c r="C334" s="32">
        <f t="shared" si="15"/>
        <v>1346299.0000000012</v>
      </c>
      <c r="D334" s="33">
        <f t="shared" si="16"/>
        <v>5807844.0000000009</v>
      </c>
      <c r="E334" s="32">
        <v>0</v>
      </c>
      <c r="F334" s="32">
        <v>46.5</v>
      </c>
      <c r="G334" s="47"/>
      <c r="H334" s="42"/>
    </row>
    <row r="335" spans="1:8" s="3" customFormat="1" ht="20.25" x14ac:dyDescent="0.3">
      <c r="A335" s="25">
        <v>45600</v>
      </c>
      <c r="B335" s="32">
        <v>4461545</v>
      </c>
      <c r="C335" s="32">
        <f t="shared" si="15"/>
        <v>1346252.5000000012</v>
      </c>
      <c r="D335" s="33">
        <f t="shared" si="16"/>
        <v>5807797.5000000009</v>
      </c>
      <c r="E335" s="32">
        <v>0</v>
      </c>
      <c r="F335" s="32">
        <v>129.1</v>
      </c>
      <c r="G335" s="47"/>
      <c r="H335" s="42"/>
    </row>
    <row r="336" spans="1:8" s="3" customFormat="1" ht="20.25" x14ac:dyDescent="0.3">
      <c r="A336" s="25">
        <v>45601</v>
      </c>
      <c r="B336" s="32">
        <v>4461545</v>
      </c>
      <c r="C336" s="32">
        <f t="shared" si="15"/>
        <v>1346123.4000000011</v>
      </c>
      <c r="D336" s="33">
        <f t="shared" si="16"/>
        <v>5807668.4000000013</v>
      </c>
      <c r="E336" s="32">
        <v>0</v>
      </c>
      <c r="F336" s="32">
        <v>78.3</v>
      </c>
      <c r="G336" s="47"/>
      <c r="H336" s="42"/>
    </row>
    <row r="337" spans="1:8" s="3" customFormat="1" ht="20.25" x14ac:dyDescent="0.3">
      <c r="A337" s="25">
        <v>45602</v>
      </c>
      <c r="B337" s="32">
        <v>4461545</v>
      </c>
      <c r="C337" s="32">
        <f t="shared" si="15"/>
        <v>1346045.100000001</v>
      </c>
      <c r="D337" s="33">
        <f t="shared" si="16"/>
        <v>5807590.1000000015</v>
      </c>
      <c r="E337" s="32">
        <v>0</v>
      </c>
      <c r="F337" s="32">
        <v>245</v>
      </c>
      <c r="G337" s="47"/>
      <c r="H337" s="42"/>
    </row>
    <row r="338" spans="1:8" s="3" customFormat="1" ht="20.25" x14ac:dyDescent="0.3">
      <c r="A338" s="25">
        <v>45603</v>
      </c>
      <c r="B338" s="32">
        <v>4461545</v>
      </c>
      <c r="C338" s="32">
        <f t="shared" si="15"/>
        <v>1345800.100000001</v>
      </c>
      <c r="D338" s="33">
        <f t="shared" si="16"/>
        <v>5807345.1000000015</v>
      </c>
      <c r="E338" s="32">
        <v>6870.4</v>
      </c>
      <c r="F338" s="32">
        <v>15663.2</v>
      </c>
      <c r="G338" s="47"/>
      <c r="H338" s="42"/>
    </row>
    <row r="339" spans="1:8" s="3" customFormat="1" ht="20.25" x14ac:dyDescent="0.3">
      <c r="A339" s="25">
        <v>45604</v>
      </c>
      <c r="B339" s="32">
        <v>4461545</v>
      </c>
      <c r="C339" s="32">
        <f t="shared" si="15"/>
        <v>1337007.300000001</v>
      </c>
      <c r="D339" s="33">
        <f t="shared" si="16"/>
        <v>5798552.3000000007</v>
      </c>
      <c r="E339" s="32">
        <v>5714</v>
      </c>
      <c r="F339" s="32">
        <v>8.1999999999999993</v>
      </c>
      <c r="G339" s="47"/>
      <c r="H339" s="42"/>
    </row>
    <row r="340" spans="1:8" s="3" customFormat="1" ht="20.25" x14ac:dyDescent="0.3">
      <c r="A340" s="25">
        <v>45605</v>
      </c>
      <c r="B340" s="32">
        <v>4461545</v>
      </c>
      <c r="C340" s="32">
        <f t="shared" si="15"/>
        <v>1342713.100000001</v>
      </c>
      <c r="D340" s="33">
        <f t="shared" si="16"/>
        <v>5804258.1000000015</v>
      </c>
      <c r="E340" s="32">
        <v>109.5</v>
      </c>
      <c r="F340" s="32">
        <v>375.2</v>
      </c>
      <c r="G340" s="47"/>
      <c r="H340" s="42"/>
    </row>
    <row r="341" spans="1:8" s="3" customFormat="1" ht="20.25" x14ac:dyDescent="0.3">
      <c r="A341" s="25">
        <v>45606</v>
      </c>
      <c r="B341" s="32">
        <v>4461545</v>
      </c>
      <c r="C341" s="32">
        <f t="shared" si="15"/>
        <v>1342447.4000000011</v>
      </c>
      <c r="D341" s="33">
        <f t="shared" si="16"/>
        <v>5803992.4000000013</v>
      </c>
      <c r="E341" s="32">
        <v>98.9</v>
      </c>
      <c r="F341" s="32">
        <v>102.8</v>
      </c>
      <c r="G341" s="47"/>
      <c r="H341" s="42"/>
    </row>
    <row r="342" spans="1:8" s="3" customFormat="1" ht="20.25" x14ac:dyDescent="0.3">
      <c r="A342" s="25">
        <v>45607</v>
      </c>
      <c r="B342" s="32">
        <v>4461545</v>
      </c>
      <c r="C342" s="32">
        <f t="shared" si="15"/>
        <v>1342443.5000000009</v>
      </c>
      <c r="D342" s="33">
        <f t="shared" si="16"/>
        <v>5803988.5000000009</v>
      </c>
      <c r="E342" s="32">
        <v>267.89999999999998</v>
      </c>
      <c r="F342" s="32">
        <v>765.5</v>
      </c>
      <c r="G342" s="47"/>
      <c r="H342" s="42"/>
    </row>
    <row r="343" spans="1:8" s="3" customFormat="1" ht="20.25" x14ac:dyDescent="0.3">
      <c r="A343" s="25">
        <v>45608</v>
      </c>
      <c r="B343" s="32">
        <v>4461545</v>
      </c>
      <c r="C343" s="32">
        <f t="shared" si="15"/>
        <v>1341945.9000000008</v>
      </c>
      <c r="D343" s="33">
        <f t="shared" si="16"/>
        <v>5803490.9000000004</v>
      </c>
      <c r="E343" s="32">
        <v>153.80000000000001</v>
      </c>
      <c r="F343" s="32">
        <v>211.9</v>
      </c>
      <c r="G343" s="47"/>
      <c r="H343" s="42"/>
    </row>
    <row r="344" spans="1:8" s="3" customFormat="1" ht="20.25" x14ac:dyDescent="0.3">
      <c r="A344" s="25">
        <v>45609</v>
      </c>
      <c r="B344" s="32">
        <v>4461545</v>
      </c>
      <c r="C344" s="32">
        <f t="shared" si="15"/>
        <v>1341887.800000001</v>
      </c>
      <c r="D344" s="33">
        <f t="shared" si="16"/>
        <v>5803432.8000000007</v>
      </c>
      <c r="E344" s="32">
        <v>189.4</v>
      </c>
      <c r="F344" s="32">
        <v>166.9</v>
      </c>
      <c r="G344" s="47"/>
      <c r="H344" s="42"/>
    </row>
    <row r="345" spans="1:8" s="3" customFormat="1" ht="20.25" x14ac:dyDescent="0.3">
      <c r="A345" s="25">
        <v>45610</v>
      </c>
      <c r="B345" s="32">
        <v>4461545</v>
      </c>
      <c r="C345" s="32">
        <f t="shared" si="15"/>
        <v>1341910.300000001</v>
      </c>
      <c r="D345" s="33">
        <f t="shared" si="16"/>
        <v>5803455.3000000007</v>
      </c>
      <c r="E345" s="32">
        <v>232.9</v>
      </c>
      <c r="F345" s="32">
        <v>164.7</v>
      </c>
      <c r="G345" s="47"/>
      <c r="H345" s="42"/>
    </row>
    <row r="346" spans="1:8" s="3" customFormat="1" ht="20.25" x14ac:dyDescent="0.3">
      <c r="A346" s="25">
        <v>45611</v>
      </c>
      <c r="B346" s="32">
        <v>4461545</v>
      </c>
      <c r="C346" s="32">
        <f t="shared" si="15"/>
        <v>1341978.5000000009</v>
      </c>
      <c r="D346" s="33">
        <f t="shared" si="16"/>
        <v>5803523.5000000009</v>
      </c>
      <c r="E346" s="32">
        <v>153.19999999999999</v>
      </c>
      <c r="F346" s="32">
        <v>159.4</v>
      </c>
      <c r="G346" s="47"/>
      <c r="H346" s="42"/>
    </row>
    <row r="347" spans="1:8" s="3" customFormat="1" ht="20.25" x14ac:dyDescent="0.3">
      <c r="A347" s="25">
        <v>45612</v>
      </c>
      <c r="B347" s="32">
        <v>4461545</v>
      </c>
      <c r="C347" s="32">
        <f t="shared" si="15"/>
        <v>1341972.300000001</v>
      </c>
      <c r="D347" s="33">
        <f t="shared" si="16"/>
        <v>5803517.3000000007</v>
      </c>
      <c r="E347" s="32">
        <v>232</v>
      </c>
      <c r="F347" s="32">
        <v>162.19999999999999</v>
      </c>
      <c r="G347" s="47"/>
      <c r="H347" s="42"/>
    </row>
    <row r="348" spans="1:8" s="3" customFormat="1" ht="20.25" x14ac:dyDescent="0.3">
      <c r="A348" s="25">
        <v>45613</v>
      </c>
      <c r="B348" s="32">
        <v>4461545</v>
      </c>
      <c r="C348" s="32">
        <f t="shared" si="15"/>
        <v>1342042.100000001</v>
      </c>
      <c r="D348" s="33">
        <f t="shared" si="16"/>
        <v>5803587.1000000015</v>
      </c>
      <c r="E348" s="32">
        <v>290.3</v>
      </c>
      <c r="F348" s="32">
        <v>168.3</v>
      </c>
      <c r="G348" s="47"/>
      <c r="H348" s="42"/>
    </row>
    <row r="349" spans="1:8" s="3" customFormat="1" ht="20.25" x14ac:dyDescent="0.3">
      <c r="A349" s="25">
        <v>45614</v>
      </c>
      <c r="B349" s="32">
        <v>4461545</v>
      </c>
      <c r="C349" s="32">
        <f t="shared" si="15"/>
        <v>1342164.100000001</v>
      </c>
      <c r="D349" s="33">
        <f t="shared" si="16"/>
        <v>5803709.1000000015</v>
      </c>
      <c r="E349" s="32">
        <v>221.4</v>
      </c>
      <c r="F349" s="32">
        <v>154.9</v>
      </c>
      <c r="G349" s="47"/>
      <c r="H349" s="42"/>
    </row>
    <row r="350" spans="1:8" s="3" customFormat="1" ht="20.25" x14ac:dyDescent="0.3">
      <c r="A350" s="25">
        <v>45615</v>
      </c>
      <c r="B350" s="32">
        <v>4461545</v>
      </c>
      <c r="C350" s="32">
        <f t="shared" si="15"/>
        <v>1342230.600000001</v>
      </c>
      <c r="D350" s="33">
        <f t="shared" si="16"/>
        <v>5803775.6000000015</v>
      </c>
      <c r="E350" s="32">
        <v>2971.1</v>
      </c>
      <c r="F350" s="32">
        <v>6751.2</v>
      </c>
      <c r="G350" s="47"/>
      <c r="H350" s="42"/>
    </row>
    <row r="351" spans="1:8" s="3" customFormat="1" ht="20.25" x14ac:dyDescent="0.3">
      <c r="A351" s="25">
        <v>45616</v>
      </c>
      <c r="B351" s="32">
        <v>4461545</v>
      </c>
      <c r="C351" s="32">
        <f t="shared" si="15"/>
        <v>1338450.5000000012</v>
      </c>
      <c r="D351" s="33">
        <f t="shared" si="16"/>
        <v>5799995.5000000009</v>
      </c>
      <c r="E351" s="32">
        <v>1886.8</v>
      </c>
      <c r="F351" s="32">
        <v>11708.1</v>
      </c>
      <c r="G351" s="47"/>
      <c r="H351" s="42"/>
    </row>
    <row r="352" spans="1:8" s="3" customFormat="1" ht="20.25" x14ac:dyDescent="0.3">
      <c r="A352" s="25">
        <v>45617</v>
      </c>
      <c r="B352" s="32">
        <v>4461545</v>
      </c>
      <c r="C352" s="32">
        <f t="shared" si="15"/>
        <v>1328629.2000000011</v>
      </c>
      <c r="D352" s="33">
        <f t="shared" si="16"/>
        <v>5790174.2000000011</v>
      </c>
      <c r="E352" s="32">
        <v>960.9</v>
      </c>
      <c r="F352" s="32">
        <v>20982</v>
      </c>
      <c r="G352" s="47"/>
      <c r="H352" s="42"/>
    </row>
    <row r="353" spans="1:8" s="3" customFormat="1" ht="20.25" x14ac:dyDescent="0.3">
      <c r="A353" s="25">
        <v>45618</v>
      </c>
      <c r="B353" s="32">
        <v>4461545</v>
      </c>
      <c r="C353" s="32">
        <f t="shared" si="15"/>
        <v>1308608.100000001</v>
      </c>
      <c r="D353" s="33">
        <f t="shared" si="16"/>
        <v>5770153.1000000015</v>
      </c>
      <c r="E353" s="32">
        <v>1623.3</v>
      </c>
      <c r="F353" s="32">
        <v>11398.7</v>
      </c>
      <c r="G353" s="47"/>
      <c r="H353" s="42"/>
    </row>
    <row r="354" spans="1:8" s="3" customFormat="1" ht="20.25" x14ac:dyDescent="0.3">
      <c r="A354" s="25">
        <v>45619</v>
      </c>
      <c r="B354" s="32">
        <v>4461545</v>
      </c>
      <c r="C354" s="32">
        <f t="shared" si="15"/>
        <v>1298832.7000000011</v>
      </c>
      <c r="D354" s="33">
        <f t="shared" si="16"/>
        <v>5760377.7000000011</v>
      </c>
      <c r="E354" s="32">
        <v>1109.4000000000001</v>
      </c>
      <c r="F354" s="32">
        <v>14156.7</v>
      </c>
      <c r="G354" s="47"/>
      <c r="H354" s="42"/>
    </row>
    <row r="355" spans="1:8" s="3" customFormat="1" ht="20.25" x14ac:dyDescent="0.3">
      <c r="A355" s="25">
        <v>45620</v>
      </c>
      <c r="B355" s="32">
        <v>4461545</v>
      </c>
      <c r="C355" s="32">
        <f t="shared" si="15"/>
        <v>1285785.4000000011</v>
      </c>
      <c r="D355" s="33">
        <f t="shared" si="16"/>
        <v>5747330.4000000013</v>
      </c>
      <c r="E355" s="32">
        <v>20311.8</v>
      </c>
      <c r="F355" s="32">
        <v>86.4</v>
      </c>
      <c r="G355" s="47"/>
      <c r="H355" s="42"/>
    </row>
    <row r="356" spans="1:8" s="3" customFormat="1" ht="20.25" x14ac:dyDescent="0.3">
      <c r="A356" s="25">
        <v>45621</v>
      </c>
      <c r="B356" s="32">
        <v>4461545</v>
      </c>
      <c r="C356" s="32">
        <f t="shared" si="15"/>
        <v>1306010.8000000012</v>
      </c>
      <c r="D356" s="33">
        <f t="shared" si="16"/>
        <v>5767555.8000000007</v>
      </c>
      <c r="E356" s="32">
        <v>1962.3</v>
      </c>
      <c r="F356" s="32">
        <v>54880.6</v>
      </c>
      <c r="G356" s="47"/>
      <c r="H356" s="42"/>
    </row>
    <row r="357" spans="1:8" s="3" customFormat="1" ht="20.25" x14ac:dyDescent="0.3">
      <c r="A357" s="25">
        <v>45622</v>
      </c>
      <c r="B357" s="32">
        <v>4461545</v>
      </c>
      <c r="C357" s="32">
        <f t="shared" si="15"/>
        <v>1253092.5000000012</v>
      </c>
      <c r="D357" s="33">
        <f t="shared" si="16"/>
        <v>5714637.5000000009</v>
      </c>
      <c r="E357" s="32">
        <v>0</v>
      </c>
      <c r="F357" s="32">
        <v>22.5</v>
      </c>
      <c r="G357" s="47"/>
      <c r="H357" s="42"/>
    </row>
    <row r="358" spans="1:8" s="3" customFormat="1" ht="20.25" x14ac:dyDescent="0.3">
      <c r="A358" s="25">
        <v>45623</v>
      </c>
      <c r="B358" s="32">
        <v>4461545</v>
      </c>
      <c r="C358" s="32">
        <f t="shared" si="15"/>
        <v>1253070.0000000012</v>
      </c>
      <c r="D358" s="33">
        <f t="shared" si="16"/>
        <v>5714615.0000000009</v>
      </c>
      <c r="E358" s="32">
        <v>0</v>
      </c>
      <c r="F358" s="32">
        <v>88.8</v>
      </c>
      <c r="G358" s="47"/>
      <c r="H358" s="42"/>
    </row>
    <row r="359" spans="1:8" s="3" customFormat="1" ht="20.25" x14ac:dyDescent="0.3">
      <c r="A359" s="25">
        <v>45624</v>
      </c>
      <c r="B359" s="32">
        <v>4461545</v>
      </c>
      <c r="C359" s="32">
        <f t="shared" si="15"/>
        <v>1252981.2000000011</v>
      </c>
      <c r="D359" s="33">
        <f t="shared" si="16"/>
        <v>5714526.2000000011</v>
      </c>
      <c r="E359" s="32">
        <v>0</v>
      </c>
      <c r="F359" s="32">
        <v>20.9</v>
      </c>
      <c r="G359" s="47"/>
      <c r="H359" s="42"/>
    </row>
    <row r="360" spans="1:8" s="3" customFormat="1" ht="20.25" x14ac:dyDescent="0.3">
      <c r="A360" s="25">
        <v>45625</v>
      </c>
      <c r="B360" s="32">
        <v>4461545</v>
      </c>
      <c r="C360" s="32">
        <f t="shared" si="15"/>
        <v>1252960.3000000012</v>
      </c>
      <c r="D360" s="33">
        <f t="shared" si="16"/>
        <v>5714505.3000000007</v>
      </c>
      <c r="E360" s="32">
        <v>1915.7</v>
      </c>
      <c r="F360" s="32">
        <v>39260</v>
      </c>
      <c r="G360" s="47"/>
      <c r="H360" s="42"/>
    </row>
    <row r="361" spans="1:8" s="3" customFormat="1" ht="20.25" x14ac:dyDescent="0.3">
      <c r="A361" s="25">
        <v>45626</v>
      </c>
      <c r="B361" s="32">
        <v>4461545</v>
      </c>
      <c r="C361" s="32">
        <f t="shared" si="15"/>
        <v>1215616.0000000012</v>
      </c>
      <c r="D361" s="33">
        <f t="shared" si="16"/>
        <v>5677161.0000000009</v>
      </c>
      <c r="E361" s="32">
        <v>1616.9</v>
      </c>
      <c r="F361" s="32">
        <v>51143.4</v>
      </c>
      <c r="G361" s="47">
        <v>401.3</v>
      </c>
      <c r="H361" s="37" t="s">
        <v>57</v>
      </c>
    </row>
    <row r="362" spans="1:8" s="3" customFormat="1" ht="20.25" x14ac:dyDescent="0.3">
      <c r="A362" s="25">
        <v>45627</v>
      </c>
      <c r="B362" s="32">
        <v>4461545</v>
      </c>
      <c r="C362" s="32">
        <f t="shared" si="15"/>
        <v>1165688.2000000011</v>
      </c>
      <c r="D362" s="33">
        <f t="shared" si="16"/>
        <v>5627233.2000000011</v>
      </c>
      <c r="E362" s="32">
        <v>0</v>
      </c>
      <c r="F362" s="32">
        <v>76.5</v>
      </c>
      <c r="G362" s="47"/>
      <c r="H362" s="42"/>
    </row>
    <row r="363" spans="1:8" s="3" customFormat="1" ht="20.25" x14ac:dyDescent="0.3">
      <c r="A363" s="25">
        <v>45628</v>
      </c>
      <c r="B363" s="32">
        <v>4461545</v>
      </c>
      <c r="C363" s="32">
        <f t="shared" si="15"/>
        <v>1165611.7000000011</v>
      </c>
      <c r="D363" s="33">
        <f t="shared" si="16"/>
        <v>5627156.7000000011</v>
      </c>
      <c r="E363" s="32">
        <v>0</v>
      </c>
      <c r="F363" s="32">
        <v>279.10000000000002</v>
      </c>
      <c r="G363" s="47"/>
      <c r="H363" s="42"/>
    </row>
    <row r="364" spans="1:8" s="3" customFormat="1" ht="20.25" x14ac:dyDescent="0.3">
      <c r="A364" s="25">
        <v>45629</v>
      </c>
      <c r="B364" s="32">
        <v>4461545</v>
      </c>
      <c r="C364" s="32">
        <f t="shared" si="15"/>
        <v>1165332.600000001</v>
      </c>
      <c r="D364" s="33">
        <f t="shared" si="16"/>
        <v>5626877.6000000015</v>
      </c>
      <c r="E364" s="32">
        <v>2511.1999999999998</v>
      </c>
      <c r="F364" s="32">
        <v>17894.7</v>
      </c>
      <c r="G364" s="47"/>
      <c r="H364" s="42"/>
    </row>
    <row r="365" spans="1:8" s="3" customFormat="1" ht="20.25" x14ac:dyDescent="0.3">
      <c r="A365" s="25">
        <v>45630</v>
      </c>
      <c r="B365" s="32">
        <v>4461545</v>
      </c>
      <c r="C365" s="32">
        <f t="shared" si="15"/>
        <v>1149949.100000001</v>
      </c>
      <c r="D365" s="33">
        <f t="shared" si="16"/>
        <v>5611494.1000000015</v>
      </c>
      <c r="E365" s="32">
        <v>0</v>
      </c>
      <c r="F365" s="32">
        <v>23.4</v>
      </c>
      <c r="G365" s="47"/>
      <c r="H365" s="42"/>
    </row>
    <row r="366" spans="1:8" s="3" customFormat="1" ht="20.25" x14ac:dyDescent="0.3">
      <c r="A366" s="25">
        <v>45631</v>
      </c>
      <c r="B366" s="32">
        <v>4461545</v>
      </c>
      <c r="C366" s="32">
        <f t="shared" ref="C366:C393" si="17">C365+E365-F365-G365</f>
        <v>1149925.7000000011</v>
      </c>
      <c r="D366" s="33">
        <f t="shared" ref="D366:D393" si="18">B366+C366</f>
        <v>5611470.7000000011</v>
      </c>
      <c r="E366" s="32">
        <v>3.9</v>
      </c>
      <c r="F366" s="32">
        <v>0</v>
      </c>
      <c r="G366" s="47"/>
      <c r="H366" s="42"/>
    </row>
    <row r="367" spans="1:8" s="3" customFormat="1" ht="20.25" x14ac:dyDescent="0.3">
      <c r="A367" s="25">
        <v>45632</v>
      </c>
      <c r="B367" s="32">
        <v>4461545</v>
      </c>
      <c r="C367" s="32">
        <f t="shared" si="17"/>
        <v>1149929.600000001</v>
      </c>
      <c r="D367" s="33">
        <f t="shared" si="18"/>
        <v>5611474.6000000015</v>
      </c>
      <c r="E367" s="32">
        <v>0</v>
      </c>
      <c r="F367" s="32">
        <v>0.8</v>
      </c>
      <c r="G367" s="47"/>
      <c r="H367" s="42"/>
    </row>
    <row r="368" spans="1:8" s="3" customFormat="1" ht="20.25" x14ac:dyDescent="0.3">
      <c r="A368" s="25">
        <v>45633</v>
      </c>
      <c r="B368" s="32">
        <v>4461545</v>
      </c>
      <c r="C368" s="32">
        <f t="shared" si="17"/>
        <v>1149928.800000001</v>
      </c>
      <c r="D368" s="33">
        <f t="shared" si="18"/>
        <v>5611473.8000000007</v>
      </c>
      <c r="E368" s="32">
        <v>0</v>
      </c>
      <c r="F368" s="32">
        <v>68.400000000000006</v>
      </c>
      <c r="G368" s="47"/>
      <c r="H368" s="42"/>
    </row>
    <row r="369" spans="1:8" s="3" customFormat="1" ht="20.25" x14ac:dyDescent="0.3">
      <c r="A369" s="25">
        <v>45634</v>
      </c>
      <c r="B369" s="32">
        <v>4461545</v>
      </c>
      <c r="C369" s="32">
        <f t="shared" si="17"/>
        <v>1149860.4000000011</v>
      </c>
      <c r="D369" s="33">
        <f t="shared" si="18"/>
        <v>5611405.4000000013</v>
      </c>
      <c r="E369" s="32">
        <v>21.3</v>
      </c>
      <c r="F369" s="32">
        <v>0</v>
      </c>
      <c r="G369" s="47"/>
      <c r="H369" s="42"/>
    </row>
    <row r="370" spans="1:8" s="3" customFormat="1" ht="20.25" x14ac:dyDescent="0.3">
      <c r="A370" s="25">
        <v>45635</v>
      </c>
      <c r="B370" s="32">
        <v>4461545</v>
      </c>
      <c r="C370" s="32">
        <f t="shared" si="17"/>
        <v>1149881.7000000011</v>
      </c>
      <c r="D370" s="33">
        <f t="shared" si="18"/>
        <v>5611426.7000000011</v>
      </c>
      <c r="E370" s="32">
        <v>22.2</v>
      </c>
      <c r="F370" s="32">
        <v>348.9</v>
      </c>
      <c r="G370" s="47"/>
      <c r="H370" s="42"/>
    </row>
    <row r="371" spans="1:8" s="3" customFormat="1" ht="20.25" x14ac:dyDescent="0.3">
      <c r="A371" s="25">
        <v>45636</v>
      </c>
      <c r="B371" s="32">
        <v>4461545</v>
      </c>
      <c r="C371" s="32">
        <f t="shared" si="17"/>
        <v>1149555.0000000012</v>
      </c>
      <c r="D371" s="33">
        <f t="shared" si="18"/>
        <v>5611100.0000000009</v>
      </c>
      <c r="E371" s="32">
        <v>87.7</v>
      </c>
      <c r="F371" s="32">
        <v>389.8</v>
      </c>
      <c r="G371" s="47"/>
      <c r="H371" s="42"/>
    </row>
    <row r="372" spans="1:8" s="3" customFormat="1" ht="20.25" x14ac:dyDescent="0.3">
      <c r="A372" s="25">
        <v>45637</v>
      </c>
      <c r="B372" s="32">
        <v>4461545</v>
      </c>
      <c r="C372" s="32">
        <f t="shared" si="17"/>
        <v>1149252.9000000011</v>
      </c>
      <c r="D372" s="33">
        <f t="shared" si="18"/>
        <v>5610797.9000000013</v>
      </c>
      <c r="E372" s="32">
        <v>2779</v>
      </c>
      <c r="F372" s="32">
        <v>27149.200000000001</v>
      </c>
      <c r="G372" s="47"/>
      <c r="H372" s="42"/>
    </row>
    <row r="373" spans="1:8" s="3" customFormat="1" ht="20.25" x14ac:dyDescent="0.3">
      <c r="A373" s="25">
        <v>45638</v>
      </c>
      <c r="B373" s="32">
        <v>4461545</v>
      </c>
      <c r="C373" s="32">
        <f t="shared" si="17"/>
        <v>1124882.7000000011</v>
      </c>
      <c r="D373" s="33">
        <f t="shared" si="18"/>
        <v>5586427.7000000011</v>
      </c>
      <c r="E373" s="32">
        <v>3105.4</v>
      </c>
      <c r="F373" s="32">
        <v>31593</v>
      </c>
      <c r="G373" s="47"/>
      <c r="H373" s="42"/>
    </row>
    <row r="374" spans="1:8" s="3" customFormat="1" ht="20.25" x14ac:dyDescent="0.3">
      <c r="A374" s="25">
        <v>45639</v>
      </c>
      <c r="B374" s="32">
        <v>4461545</v>
      </c>
      <c r="C374" s="32">
        <f t="shared" si="17"/>
        <v>1096395.100000001</v>
      </c>
      <c r="D374" s="33">
        <f t="shared" si="18"/>
        <v>5557940.1000000015</v>
      </c>
      <c r="E374" s="32">
        <v>0</v>
      </c>
      <c r="F374" s="32">
        <v>51.1</v>
      </c>
      <c r="G374" s="47"/>
      <c r="H374" s="42"/>
    </row>
    <row r="375" spans="1:8" s="3" customFormat="1" ht="20.25" x14ac:dyDescent="0.3">
      <c r="A375" s="25">
        <v>45640</v>
      </c>
      <c r="B375" s="32">
        <v>4461545</v>
      </c>
      <c r="C375" s="32">
        <f t="shared" si="17"/>
        <v>1096344.0000000009</v>
      </c>
      <c r="D375" s="33">
        <f t="shared" si="18"/>
        <v>5557889.0000000009</v>
      </c>
      <c r="E375" s="32">
        <v>16.899999999999999</v>
      </c>
      <c r="F375" s="32">
        <v>0</v>
      </c>
      <c r="G375" s="47"/>
      <c r="H375" s="42"/>
    </row>
    <row r="376" spans="1:8" s="3" customFormat="1" ht="20.25" x14ac:dyDescent="0.3">
      <c r="A376" s="25">
        <v>45641</v>
      </c>
      <c r="B376" s="32">
        <v>4461545</v>
      </c>
      <c r="C376" s="32">
        <f t="shared" si="17"/>
        <v>1096360.9000000008</v>
      </c>
      <c r="D376" s="33">
        <f t="shared" si="18"/>
        <v>5557905.9000000004</v>
      </c>
      <c r="E376" s="32">
        <v>0</v>
      </c>
      <c r="F376" s="32">
        <v>12.7</v>
      </c>
      <c r="G376" s="47"/>
      <c r="H376" s="42"/>
    </row>
    <row r="377" spans="1:8" s="3" customFormat="1" ht="20.25" x14ac:dyDescent="0.3">
      <c r="A377" s="25">
        <v>45642</v>
      </c>
      <c r="B377" s="32">
        <v>4461545</v>
      </c>
      <c r="C377" s="32">
        <f t="shared" si="17"/>
        <v>1096348.2000000009</v>
      </c>
      <c r="D377" s="33">
        <f t="shared" si="18"/>
        <v>5557893.2000000011</v>
      </c>
      <c r="E377" s="32">
        <v>0</v>
      </c>
      <c r="F377" s="32">
        <v>44.6</v>
      </c>
      <c r="G377" s="47"/>
      <c r="H377" s="42"/>
    </row>
    <row r="378" spans="1:8" s="3" customFormat="1" ht="20.25" x14ac:dyDescent="0.3">
      <c r="A378" s="25">
        <v>45643</v>
      </c>
      <c r="B378" s="32">
        <v>4461545</v>
      </c>
      <c r="C378" s="32">
        <f t="shared" si="17"/>
        <v>1096303.6000000008</v>
      </c>
      <c r="D378" s="33">
        <f t="shared" si="18"/>
        <v>5557848.6000000006</v>
      </c>
      <c r="E378" s="32">
        <v>69.400000000000006</v>
      </c>
      <c r="F378" s="32">
        <v>391.1</v>
      </c>
      <c r="G378" s="47"/>
      <c r="H378" s="42"/>
    </row>
    <row r="379" spans="1:8" s="3" customFormat="1" ht="20.25" x14ac:dyDescent="0.3">
      <c r="A379" s="25">
        <v>45644</v>
      </c>
      <c r="B379" s="32">
        <v>4461545</v>
      </c>
      <c r="C379" s="32">
        <f t="shared" si="17"/>
        <v>1095981.9000000006</v>
      </c>
      <c r="D379" s="33">
        <f t="shared" si="18"/>
        <v>5557526.9000000004</v>
      </c>
      <c r="E379" s="32">
        <v>0</v>
      </c>
      <c r="F379" s="32">
        <v>96</v>
      </c>
      <c r="G379" s="47"/>
      <c r="H379" s="42"/>
    </row>
    <row r="380" spans="1:8" s="3" customFormat="1" ht="20.25" x14ac:dyDescent="0.3">
      <c r="A380" s="25">
        <v>45645</v>
      </c>
      <c r="B380" s="32">
        <v>4461545</v>
      </c>
      <c r="C380" s="32">
        <f t="shared" si="17"/>
        <v>1095885.9000000006</v>
      </c>
      <c r="D380" s="33">
        <f t="shared" si="18"/>
        <v>5557430.9000000004</v>
      </c>
      <c r="E380" s="32">
        <v>22165.7</v>
      </c>
      <c r="F380" s="32">
        <v>11.5</v>
      </c>
      <c r="G380" s="47"/>
      <c r="H380" s="42"/>
    </row>
    <row r="381" spans="1:8" s="3" customFormat="1" ht="20.25" x14ac:dyDescent="0.3">
      <c r="A381" s="25">
        <v>45646</v>
      </c>
      <c r="B381" s="32">
        <v>4461545</v>
      </c>
      <c r="C381" s="32">
        <f t="shared" si="17"/>
        <v>1118040.1000000006</v>
      </c>
      <c r="D381" s="33">
        <f t="shared" si="18"/>
        <v>5579585.1000000006</v>
      </c>
      <c r="E381" s="32">
        <v>17347.7</v>
      </c>
      <c r="F381" s="32">
        <v>4.9000000000000004</v>
      </c>
      <c r="G381" s="47"/>
      <c r="H381" s="42"/>
    </row>
    <row r="382" spans="1:8" s="3" customFormat="1" ht="20.25" x14ac:dyDescent="0.3">
      <c r="A382" s="25">
        <v>45647</v>
      </c>
      <c r="B382" s="32">
        <v>4461545</v>
      </c>
      <c r="C382" s="32">
        <f t="shared" si="17"/>
        <v>1135382.9000000006</v>
      </c>
      <c r="D382" s="33">
        <f t="shared" si="18"/>
        <v>5596927.9000000004</v>
      </c>
      <c r="E382" s="32">
        <v>31374.400000000001</v>
      </c>
      <c r="F382" s="32">
        <v>17.899999999999999</v>
      </c>
      <c r="G382" s="47"/>
      <c r="H382" s="42"/>
    </row>
    <row r="383" spans="1:8" s="3" customFormat="1" ht="20.25" x14ac:dyDescent="0.3">
      <c r="A383" s="25">
        <v>45648</v>
      </c>
      <c r="B383" s="32">
        <v>4461545</v>
      </c>
      <c r="C383" s="32">
        <f t="shared" si="17"/>
        <v>1166739.4000000006</v>
      </c>
      <c r="D383" s="33">
        <f t="shared" si="18"/>
        <v>5628284.4000000004</v>
      </c>
      <c r="E383" s="32">
        <v>10014.5</v>
      </c>
      <c r="F383" s="32">
        <v>14.7</v>
      </c>
      <c r="G383" s="47"/>
      <c r="H383" s="42"/>
    </row>
    <row r="384" spans="1:8" s="3" customFormat="1" ht="20.25" x14ac:dyDescent="0.3">
      <c r="A384" s="25">
        <v>45649</v>
      </c>
      <c r="B384" s="32">
        <v>4461545</v>
      </c>
      <c r="C384" s="32">
        <f t="shared" si="17"/>
        <v>1176739.2000000007</v>
      </c>
      <c r="D384" s="33">
        <f t="shared" si="18"/>
        <v>5638284.2000000011</v>
      </c>
      <c r="E384" s="32">
        <v>9621.2000000000007</v>
      </c>
      <c r="F384" s="32">
        <v>15.7</v>
      </c>
      <c r="G384" s="47"/>
      <c r="H384" s="42"/>
    </row>
    <row r="385" spans="1:8" s="3" customFormat="1" ht="20.25" x14ac:dyDescent="0.3">
      <c r="A385" s="25">
        <v>45650</v>
      </c>
      <c r="B385" s="32">
        <v>4461545</v>
      </c>
      <c r="C385" s="32">
        <f t="shared" si="17"/>
        <v>1186344.7000000007</v>
      </c>
      <c r="D385" s="33">
        <f t="shared" si="18"/>
        <v>5647889.7000000011</v>
      </c>
      <c r="E385" s="32">
        <v>0</v>
      </c>
      <c r="F385" s="32">
        <v>77.900000000000006</v>
      </c>
      <c r="G385" s="47"/>
      <c r="H385" s="42"/>
    </row>
    <row r="386" spans="1:8" s="3" customFormat="1" ht="20.25" x14ac:dyDescent="0.3">
      <c r="A386" s="25">
        <v>45651</v>
      </c>
      <c r="B386" s="32">
        <v>4461545</v>
      </c>
      <c r="C386" s="32">
        <f t="shared" si="17"/>
        <v>1186266.8000000007</v>
      </c>
      <c r="D386" s="33">
        <f t="shared" si="18"/>
        <v>5647811.8000000007</v>
      </c>
      <c r="E386" s="32">
        <v>0</v>
      </c>
      <c r="F386" s="32">
        <v>72.2</v>
      </c>
      <c r="G386" s="47"/>
      <c r="H386" s="42"/>
    </row>
    <row r="387" spans="1:8" s="3" customFormat="1" ht="20.25" x14ac:dyDescent="0.3">
      <c r="A387" s="25">
        <v>45652</v>
      </c>
      <c r="B387" s="32">
        <v>4461545</v>
      </c>
      <c r="C387" s="32">
        <f t="shared" si="17"/>
        <v>1186194.6000000008</v>
      </c>
      <c r="D387" s="33">
        <f t="shared" si="18"/>
        <v>5647739.6000000006</v>
      </c>
      <c r="E387" s="32">
        <v>172.8</v>
      </c>
      <c r="F387" s="32">
        <v>962.1</v>
      </c>
      <c r="G387" s="47"/>
      <c r="H387" s="42"/>
    </row>
    <row r="388" spans="1:8" s="3" customFormat="1" ht="20.25" x14ac:dyDescent="0.3">
      <c r="A388" s="25">
        <v>45653</v>
      </c>
      <c r="B388" s="32">
        <v>4461545</v>
      </c>
      <c r="C388" s="32">
        <f t="shared" si="17"/>
        <v>1185405.3000000007</v>
      </c>
      <c r="D388" s="33">
        <f t="shared" si="18"/>
        <v>5646950.3000000007</v>
      </c>
      <c r="E388" s="32">
        <v>28.2</v>
      </c>
      <c r="F388" s="32">
        <v>0</v>
      </c>
      <c r="G388" s="47"/>
      <c r="H388" s="42"/>
    </row>
    <row r="389" spans="1:8" s="3" customFormat="1" ht="20.25" x14ac:dyDescent="0.3">
      <c r="A389" s="25">
        <v>45654</v>
      </c>
      <c r="B389" s="32">
        <v>4461545</v>
      </c>
      <c r="C389" s="32">
        <f t="shared" si="17"/>
        <v>1185433.5000000007</v>
      </c>
      <c r="D389" s="33">
        <f t="shared" si="18"/>
        <v>5646978.5000000009</v>
      </c>
      <c r="E389" s="32">
        <v>0</v>
      </c>
      <c r="F389" s="32">
        <v>123.8</v>
      </c>
      <c r="G389" s="47"/>
      <c r="H389" s="42"/>
    </row>
    <row r="390" spans="1:8" s="3" customFormat="1" ht="20.25" x14ac:dyDescent="0.3">
      <c r="A390" s="25">
        <v>45655</v>
      </c>
      <c r="B390" s="32">
        <v>4461545</v>
      </c>
      <c r="C390" s="32">
        <f t="shared" si="17"/>
        <v>1185309.7000000007</v>
      </c>
      <c r="D390" s="33">
        <f t="shared" si="18"/>
        <v>5646854.7000000011</v>
      </c>
      <c r="E390" s="32">
        <v>74.3</v>
      </c>
      <c r="F390" s="32">
        <v>0</v>
      </c>
      <c r="G390" s="47"/>
      <c r="H390" s="42"/>
    </row>
    <row r="391" spans="1:8" s="3" customFormat="1" ht="20.25" x14ac:dyDescent="0.3">
      <c r="A391" s="25">
        <v>45656</v>
      </c>
      <c r="B391" s="32">
        <v>4461545</v>
      </c>
      <c r="C391" s="32">
        <f t="shared" si="17"/>
        <v>1185384.0000000007</v>
      </c>
      <c r="D391" s="33">
        <f t="shared" si="18"/>
        <v>5646929.0000000009</v>
      </c>
      <c r="E391" s="32">
        <v>0</v>
      </c>
      <c r="F391" s="32">
        <v>38.6</v>
      </c>
      <c r="G391" s="47"/>
      <c r="H391" s="42"/>
    </row>
    <row r="392" spans="1:8" s="3" customFormat="1" ht="20.25" x14ac:dyDescent="0.3">
      <c r="A392" s="25">
        <v>45657</v>
      </c>
      <c r="B392" s="32">
        <v>4461545</v>
      </c>
      <c r="C392" s="32">
        <f t="shared" si="17"/>
        <v>1185345.4000000006</v>
      </c>
      <c r="D392" s="33">
        <f t="shared" si="18"/>
        <v>5646890.4000000004</v>
      </c>
      <c r="E392" s="32">
        <v>0</v>
      </c>
      <c r="F392" s="32">
        <v>0</v>
      </c>
      <c r="G392" s="47">
        <v>1122.3</v>
      </c>
      <c r="H392" s="37" t="s">
        <v>57</v>
      </c>
    </row>
    <row r="393" spans="1:8" s="3" customFormat="1" ht="20.25" x14ac:dyDescent="0.3">
      <c r="A393" s="25">
        <v>45658</v>
      </c>
      <c r="B393" s="32">
        <v>4461545</v>
      </c>
      <c r="C393" s="32">
        <f t="shared" si="17"/>
        <v>1184223.1000000006</v>
      </c>
      <c r="D393" s="33">
        <f t="shared" si="18"/>
        <v>5645768.1000000006</v>
      </c>
      <c r="E393" s="32"/>
      <c r="F393" s="32"/>
      <c r="G393" s="47"/>
      <c r="H393" s="42"/>
    </row>
    <row r="394" spans="1:8" s="3" customFormat="1" x14ac:dyDescent="0.25">
      <c r="D394"/>
    </row>
    <row r="395" spans="1:8" s="3" customFormat="1" x14ac:dyDescent="0.25">
      <c r="D395"/>
    </row>
    <row r="396" spans="1:8" s="3" customFormat="1" x14ac:dyDescent="0.25">
      <c r="D396"/>
    </row>
    <row r="397" spans="1:8" s="3" customFormat="1" x14ac:dyDescent="0.25">
      <c r="D397"/>
    </row>
    <row r="398" spans="1:8" s="3" customFormat="1" x14ac:dyDescent="0.25">
      <c r="D398"/>
    </row>
    <row r="399" spans="1:8" s="3" customFormat="1" x14ac:dyDescent="0.25">
      <c r="D399"/>
    </row>
    <row r="400" spans="1:8" s="3" customFormat="1" x14ac:dyDescent="0.25">
      <c r="D400"/>
    </row>
    <row r="401" spans="4:4" s="3" customFormat="1" x14ac:dyDescent="0.25">
      <c r="D401"/>
    </row>
    <row r="402" spans="4:4" s="3" customFormat="1" x14ac:dyDescent="0.25">
      <c r="D402"/>
    </row>
    <row r="403" spans="4:4" s="3" customFormat="1" x14ac:dyDescent="0.25">
      <c r="D403"/>
    </row>
    <row r="404" spans="4:4" s="3" customFormat="1" x14ac:dyDescent="0.25">
      <c r="D404"/>
    </row>
    <row r="405" spans="4:4" s="3" customFormat="1" x14ac:dyDescent="0.25">
      <c r="D405"/>
    </row>
    <row r="406" spans="4:4" s="3" customFormat="1" x14ac:dyDescent="0.25">
      <c r="D406"/>
    </row>
    <row r="407" spans="4:4" s="3" customFormat="1" x14ac:dyDescent="0.25">
      <c r="D407"/>
    </row>
    <row r="408" spans="4:4" s="3" customFormat="1" x14ac:dyDescent="0.25">
      <c r="D408"/>
    </row>
    <row r="409" spans="4:4" s="3" customFormat="1" x14ac:dyDescent="0.25">
      <c r="D409"/>
    </row>
    <row r="410" spans="4:4" s="3" customFormat="1" x14ac:dyDescent="0.25">
      <c r="D410"/>
    </row>
    <row r="411" spans="4:4" s="3" customFormat="1" x14ac:dyDescent="0.25">
      <c r="D411"/>
    </row>
    <row r="412" spans="4:4" s="3" customFormat="1" x14ac:dyDescent="0.25">
      <c r="D412"/>
    </row>
    <row r="413" spans="4:4" s="3" customFormat="1" x14ac:dyDescent="0.25">
      <c r="D413"/>
    </row>
    <row r="414" spans="4:4" s="3" customFormat="1" x14ac:dyDescent="0.25">
      <c r="D414"/>
    </row>
    <row r="415" spans="4:4" s="3" customFormat="1" x14ac:dyDescent="0.25">
      <c r="D415"/>
    </row>
    <row r="416" spans="4:4" s="3" customFormat="1" x14ac:dyDescent="0.25">
      <c r="D416"/>
    </row>
    <row r="417" spans="4:4" s="3" customFormat="1" x14ac:dyDescent="0.25">
      <c r="D417"/>
    </row>
    <row r="418" spans="4:4" s="3" customFormat="1" x14ac:dyDescent="0.25">
      <c r="D418"/>
    </row>
    <row r="419" spans="4:4" s="3" customFormat="1" x14ac:dyDescent="0.25">
      <c r="D419"/>
    </row>
    <row r="420" spans="4:4" s="3" customFormat="1" x14ac:dyDescent="0.25">
      <c r="D420"/>
    </row>
    <row r="421" spans="4:4" s="3" customFormat="1" x14ac:dyDescent="0.25">
      <c r="D421"/>
    </row>
    <row r="422" spans="4:4" s="3" customFormat="1" x14ac:dyDescent="0.25">
      <c r="D422"/>
    </row>
    <row r="423" spans="4:4" s="3" customFormat="1" x14ac:dyDescent="0.25">
      <c r="D423"/>
    </row>
    <row r="424" spans="4:4" s="3" customFormat="1" x14ac:dyDescent="0.25">
      <c r="D424"/>
    </row>
    <row r="425" spans="4:4" s="3" customFormat="1" x14ac:dyDescent="0.25">
      <c r="D425"/>
    </row>
    <row r="426" spans="4:4" s="3" customFormat="1" x14ac:dyDescent="0.25">
      <c r="D426"/>
    </row>
    <row r="427" spans="4:4" s="3" customFormat="1" x14ac:dyDescent="0.25">
      <c r="D427"/>
    </row>
    <row r="428" spans="4:4" s="3" customFormat="1" x14ac:dyDescent="0.25">
      <c r="D428"/>
    </row>
    <row r="429" spans="4:4" s="3" customFormat="1" x14ac:dyDescent="0.25">
      <c r="D429"/>
    </row>
    <row r="430" spans="4:4" s="3" customFormat="1" x14ac:dyDescent="0.25">
      <c r="D430"/>
    </row>
    <row r="431" spans="4:4" s="3" customFormat="1" x14ac:dyDescent="0.25">
      <c r="D431"/>
    </row>
    <row r="432" spans="4:4" s="3" customFormat="1" x14ac:dyDescent="0.25">
      <c r="D432"/>
    </row>
    <row r="433" spans="4:4" s="3" customFormat="1" x14ac:dyDescent="0.25">
      <c r="D433"/>
    </row>
    <row r="434" spans="4:4" s="3" customFormat="1" x14ac:dyDescent="0.25">
      <c r="D434"/>
    </row>
    <row r="435" spans="4:4" s="3" customFormat="1" x14ac:dyDescent="0.25">
      <c r="D435"/>
    </row>
    <row r="436" spans="4:4" s="3" customFormat="1" x14ac:dyDescent="0.25">
      <c r="D436"/>
    </row>
    <row r="437" spans="4:4" s="3" customFormat="1" x14ac:dyDescent="0.25">
      <c r="D437"/>
    </row>
    <row r="438" spans="4:4" s="3" customFormat="1" x14ac:dyDescent="0.25">
      <c r="D438"/>
    </row>
    <row r="439" spans="4:4" s="3" customFormat="1" x14ac:dyDescent="0.25">
      <c r="D439"/>
    </row>
    <row r="440" spans="4:4" s="3" customFormat="1" x14ac:dyDescent="0.25">
      <c r="D440"/>
    </row>
    <row r="441" spans="4:4" s="3" customFormat="1" x14ac:dyDescent="0.25">
      <c r="D441"/>
    </row>
    <row r="442" spans="4:4" s="3" customFormat="1" x14ac:dyDescent="0.25">
      <c r="D442"/>
    </row>
    <row r="443" spans="4:4" s="3" customFormat="1" x14ac:dyDescent="0.25">
      <c r="D443"/>
    </row>
    <row r="444" spans="4:4" s="3" customFormat="1" x14ac:dyDescent="0.25">
      <c r="D444"/>
    </row>
    <row r="445" spans="4:4" s="3" customFormat="1" x14ac:dyDescent="0.25">
      <c r="D445"/>
    </row>
    <row r="446" spans="4:4" s="3" customFormat="1" x14ac:dyDescent="0.25">
      <c r="D446"/>
    </row>
    <row r="447" spans="4:4" s="3" customFormat="1" x14ac:dyDescent="0.25">
      <c r="D447"/>
    </row>
    <row r="448" spans="4:4" s="3" customFormat="1" x14ac:dyDescent="0.25">
      <c r="D448"/>
    </row>
    <row r="449" spans="4:4" s="3" customFormat="1" x14ac:dyDescent="0.25">
      <c r="D449"/>
    </row>
    <row r="450" spans="4:4" s="3" customFormat="1" x14ac:dyDescent="0.25">
      <c r="D450"/>
    </row>
    <row r="451" spans="4:4" s="3" customFormat="1" x14ac:dyDescent="0.25">
      <c r="D451"/>
    </row>
    <row r="452" spans="4:4" s="3" customFormat="1" x14ac:dyDescent="0.25">
      <c r="D452"/>
    </row>
    <row r="453" spans="4:4" s="3" customFormat="1" x14ac:dyDescent="0.25">
      <c r="D453"/>
    </row>
    <row r="454" spans="4:4" s="3" customFormat="1" x14ac:dyDescent="0.25">
      <c r="D454"/>
    </row>
    <row r="455" spans="4:4" s="3" customFormat="1" x14ac:dyDescent="0.25">
      <c r="D455"/>
    </row>
    <row r="456" spans="4:4" s="3" customFormat="1" x14ac:dyDescent="0.25">
      <c r="D456"/>
    </row>
    <row r="457" spans="4:4" s="3" customFormat="1" x14ac:dyDescent="0.25">
      <c r="D457"/>
    </row>
    <row r="458" spans="4:4" s="3" customFormat="1" x14ac:dyDescent="0.25">
      <c r="D458"/>
    </row>
    <row r="459" spans="4:4" s="3" customFormat="1" x14ac:dyDescent="0.25">
      <c r="D459"/>
    </row>
    <row r="460" spans="4:4" s="3" customFormat="1" x14ac:dyDescent="0.25">
      <c r="D460"/>
    </row>
    <row r="461" spans="4:4" s="3" customFormat="1" x14ac:dyDescent="0.25">
      <c r="D461"/>
    </row>
    <row r="462" spans="4:4" s="3" customFormat="1" x14ac:dyDescent="0.25">
      <c r="D462"/>
    </row>
    <row r="463" spans="4:4" s="3" customFormat="1" x14ac:dyDescent="0.25">
      <c r="D463"/>
    </row>
    <row r="464" spans="4:4" s="3" customFormat="1" x14ac:dyDescent="0.25">
      <c r="D464"/>
    </row>
    <row r="465" spans="4:4" s="3" customFormat="1" x14ac:dyDescent="0.25">
      <c r="D465"/>
    </row>
    <row r="466" spans="4:4" s="3" customFormat="1" x14ac:dyDescent="0.25">
      <c r="D466"/>
    </row>
    <row r="467" spans="4:4" s="3" customFormat="1" x14ac:dyDescent="0.25">
      <c r="D467"/>
    </row>
    <row r="468" spans="4:4" s="3" customFormat="1" x14ac:dyDescent="0.25">
      <c r="D468"/>
    </row>
    <row r="469" spans="4:4" s="3" customFormat="1" x14ac:dyDescent="0.25">
      <c r="D469"/>
    </row>
    <row r="470" spans="4:4" s="3" customFormat="1" x14ac:dyDescent="0.25">
      <c r="D470"/>
    </row>
    <row r="471" spans="4:4" s="3" customFormat="1" x14ac:dyDescent="0.25">
      <c r="D471"/>
    </row>
    <row r="472" spans="4:4" s="3" customFormat="1" x14ac:dyDescent="0.25">
      <c r="D472"/>
    </row>
    <row r="473" spans="4:4" s="3" customFormat="1" x14ac:dyDescent="0.25">
      <c r="D473"/>
    </row>
    <row r="474" spans="4:4" s="3" customFormat="1" x14ac:dyDescent="0.25">
      <c r="D474"/>
    </row>
    <row r="475" spans="4:4" s="3" customFormat="1" x14ac:dyDescent="0.25">
      <c r="D475"/>
    </row>
    <row r="476" spans="4:4" s="3" customFormat="1" x14ac:dyDescent="0.25">
      <c r="D476"/>
    </row>
    <row r="477" spans="4:4" s="3" customFormat="1" x14ac:dyDescent="0.25">
      <c r="D477"/>
    </row>
    <row r="478" spans="4:4" s="3" customFormat="1" x14ac:dyDescent="0.25">
      <c r="D478"/>
    </row>
    <row r="479" spans="4:4" s="3" customFormat="1" x14ac:dyDescent="0.25">
      <c r="D479"/>
    </row>
    <row r="480" spans="4:4" s="3" customFormat="1" x14ac:dyDescent="0.25">
      <c r="D480"/>
    </row>
    <row r="481" spans="4:4" s="3" customFormat="1" x14ac:dyDescent="0.25">
      <c r="D481"/>
    </row>
    <row r="482" spans="4:4" s="3" customFormat="1" x14ac:dyDescent="0.25">
      <c r="D482"/>
    </row>
    <row r="483" spans="4:4" s="3" customFormat="1" x14ac:dyDescent="0.25">
      <c r="D483"/>
    </row>
    <row r="484" spans="4:4" s="3" customFormat="1" x14ac:dyDescent="0.25">
      <c r="D484"/>
    </row>
    <row r="485" spans="4:4" s="3" customFormat="1" x14ac:dyDescent="0.25">
      <c r="D485"/>
    </row>
    <row r="486" spans="4:4" s="3" customFormat="1" x14ac:dyDescent="0.25">
      <c r="D486"/>
    </row>
    <row r="487" spans="4:4" s="3" customFormat="1" x14ac:dyDescent="0.25">
      <c r="D487"/>
    </row>
    <row r="488" spans="4:4" s="3" customFormat="1" x14ac:dyDescent="0.25">
      <c r="D488"/>
    </row>
    <row r="489" spans="4:4" s="3" customFormat="1" x14ac:dyDescent="0.25">
      <c r="D489"/>
    </row>
    <row r="490" spans="4:4" s="3" customFormat="1" x14ac:dyDescent="0.25">
      <c r="D490"/>
    </row>
    <row r="491" spans="4:4" s="3" customFormat="1" x14ac:dyDescent="0.25">
      <c r="D491"/>
    </row>
    <row r="492" spans="4:4" s="3" customFormat="1" x14ac:dyDescent="0.25">
      <c r="D492"/>
    </row>
    <row r="493" spans="4:4" s="3" customFormat="1" x14ac:dyDescent="0.25">
      <c r="D493"/>
    </row>
    <row r="494" spans="4:4" s="3" customFormat="1" x14ac:dyDescent="0.25">
      <c r="D494"/>
    </row>
    <row r="495" spans="4:4" s="3" customFormat="1" x14ac:dyDescent="0.25">
      <c r="D495"/>
    </row>
    <row r="496" spans="4:4" s="3" customFormat="1" x14ac:dyDescent="0.25">
      <c r="D496"/>
    </row>
    <row r="497" spans="4:4" s="3" customFormat="1" x14ac:dyDescent="0.25">
      <c r="D497"/>
    </row>
    <row r="498" spans="4:4" s="3" customFormat="1" x14ac:dyDescent="0.25">
      <c r="D498"/>
    </row>
    <row r="499" spans="4:4" s="3" customFormat="1" x14ac:dyDescent="0.25">
      <c r="D499"/>
    </row>
    <row r="500" spans="4:4" s="3" customFormat="1" x14ac:dyDescent="0.25">
      <c r="D500"/>
    </row>
    <row r="501" spans="4:4" s="3" customFormat="1" x14ac:dyDescent="0.25">
      <c r="D501"/>
    </row>
    <row r="502" spans="4:4" s="3" customFormat="1" x14ac:dyDescent="0.25">
      <c r="D502"/>
    </row>
    <row r="503" spans="4:4" s="3" customFormat="1" x14ac:dyDescent="0.25">
      <c r="D503"/>
    </row>
    <row r="504" spans="4:4" s="3" customFormat="1" x14ac:dyDescent="0.25">
      <c r="D504"/>
    </row>
    <row r="505" spans="4:4" s="3" customFormat="1" x14ac:dyDescent="0.25">
      <c r="D505"/>
    </row>
    <row r="506" spans="4:4" s="3" customFormat="1" x14ac:dyDescent="0.25">
      <c r="D506"/>
    </row>
    <row r="507" spans="4:4" s="3" customFormat="1" x14ac:dyDescent="0.25">
      <c r="D507"/>
    </row>
    <row r="508" spans="4:4" s="3" customFormat="1" x14ac:dyDescent="0.25">
      <c r="D508"/>
    </row>
    <row r="509" spans="4:4" s="3" customFormat="1" x14ac:dyDescent="0.25">
      <c r="D509"/>
    </row>
    <row r="510" spans="4:4" s="3" customFormat="1" x14ac:dyDescent="0.25">
      <c r="D510"/>
    </row>
    <row r="511" spans="4:4" s="3" customFormat="1" x14ac:dyDescent="0.25">
      <c r="D511"/>
    </row>
    <row r="512" spans="4:4" s="3" customFormat="1" x14ac:dyDescent="0.25">
      <c r="D512"/>
    </row>
    <row r="513" spans="4:4" s="3" customFormat="1" x14ac:dyDescent="0.25">
      <c r="D513"/>
    </row>
    <row r="514" spans="4:4" s="3" customFormat="1" x14ac:dyDescent="0.25">
      <c r="D514"/>
    </row>
    <row r="515" spans="4:4" s="3" customFormat="1" x14ac:dyDescent="0.25">
      <c r="D515"/>
    </row>
    <row r="516" spans="4:4" s="3" customFormat="1" x14ac:dyDescent="0.25">
      <c r="D516"/>
    </row>
    <row r="517" spans="4:4" s="3" customFormat="1" x14ac:dyDescent="0.25">
      <c r="D517"/>
    </row>
    <row r="518" spans="4:4" s="3" customFormat="1" x14ac:dyDescent="0.25">
      <c r="D518"/>
    </row>
    <row r="519" spans="4:4" s="3" customFormat="1" x14ac:dyDescent="0.25">
      <c r="D519"/>
    </row>
    <row r="520" spans="4:4" s="3" customFormat="1" x14ac:dyDescent="0.25">
      <c r="D520"/>
    </row>
    <row r="521" spans="4:4" s="3" customFormat="1" x14ac:dyDescent="0.25">
      <c r="D521"/>
    </row>
    <row r="522" spans="4:4" s="3" customFormat="1" x14ac:dyDescent="0.25">
      <c r="D522"/>
    </row>
    <row r="523" spans="4:4" s="3" customFormat="1" x14ac:dyDescent="0.25">
      <c r="D523"/>
    </row>
    <row r="524" spans="4:4" s="3" customFormat="1" x14ac:dyDescent="0.25">
      <c r="D524"/>
    </row>
    <row r="525" spans="4:4" s="3" customFormat="1" x14ac:dyDescent="0.25">
      <c r="D525"/>
    </row>
    <row r="526" spans="4:4" s="3" customFormat="1" x14ac:dyDescent="0.25">
      <c r="D526"/>
    </row>
    <row r="527" spans="4:4" s="3" customFormat="1" x14ac:dyDescent="0.25">
      <c r="D527"/>
    </row>
    <row r="528" spans="4:4" s="3" customFormat="1" x14ac:dyDescent="0.25">
      <c r="D528"/>
    </row>
    <row r="529" spans="4:4" s="3" customFormat="1" x14ac:dyDescent="0.25">
      <c r="D529"/>
    </row>
    <row r="530" spans="4:4" s="3" customFormat="1" x14ac:dyDescent="0.25">
      <c r="D530"/>
    </row>
    <row r="531" spans="4:4" s="3" customFormat="1" x14ac:dyDescent="0.25">
      <c r="D531"/>
    </row>
    <row r="532" spans="4:4" s="3" customFormat="1" x14ac:dyDescent="0.25">
      <c r="D532"/>
    </row>
    <row r="533" spans="4:4" s="3" customFormat="1" x14ac:dyDescent="0.25">
      <c r="D533"/>
    </row>
    <row r="534" spans="4:4" s="3" customFormat="1" x14ac:dyDescent="0.25">
      <c r="D534"/>
    </row>
    <row r="535" spans="4:4" s="3" customFormat="1" x14ac:dyDescent="0.25">
      <c r="D535"/>
    </row>
    <row r="536" spans="4:4" s="3" customFormat="1" x14ac:dyDescent="0.25">
      <c r="D536"/>
    </row>
    <row r="537" spans="4:4" s="3" customFormat="1" x14ac:dyDescent="0.25">
      <c r="D537"/>
    </row>
    <row r="538" spans="4:4" s="3" customFormat="1" x14ac:dyDescent="0.25">
      <c r="D538"/>
    </row>
    <row r="539" spans="4:4" s="3" customFormat="1" x14ac:dyDescent="0.25">
      <c r="D539"/>
    </row>
    <row r="540" spans="4:4" s="3" customFormat="1" x14ac:dyDescent="0.25">
      <c r="D540"/>
    </row>
    <row r="541" spans="4:4" s="3" customFormat="1" x14ac:dyDescent="0.25">
      <c r="D541"/>
    </row>
    <row r="542" spans="4:4" s="3" customFormat="1" x14ac:dyDescent="0.25">
      <c r="D542"/>
    </row>
    <row r="543" spans="4:4" s="3" customFormat="1" x14ac:dyDescent="0.25">
      <c r="D543"/>
    </row>
    <row r="544" spans="4:4" s="3" customFormat="1" x14ac:dyDescent="0.25">
      <c r="D544"/>
    </row>
    <row r="545" spans="4:4" s="3" customFormat="1" x14ac:dyDescent="0.25">
      <c r="D545"/>
    </row>
    <row r="546" spans="4:4" s="3" customFormat="1" x14ac:dyDescent="0.25">
      <c r="D546"/>
    </row>
    <row r="547" spans="4:4" s="3" customFormat="1" x14ac:dyDescent="0.25">
      <c r="D547"/>
    </row>
    <row r="548" spans="4:4" s="3" customFormat="1" x14ac:dyDescent="0.25">
      <c r="D548"/>
    </row>
    <row r="549" spans="4:4" s="3" customFormat="1" x14ac:dyDescent="0.25">
      <c r="D549"/>
    </row>
    <row r="550" spans="4:4" s="3" customFormat="1" x14ac:dyDescent="0.25">
      <c r="D550"/>
    </row>
    <row r="551" spans="4:4" s="3" customFormat="1" x14ac:dyDescent="0.25">
      <c r="D551"/>
    </row>
    <row r="552" spans="4:4" s="3" customFormat="1" x14ac:dyDescent="0.25">
      <c r="D552"/>
    </row>
    <row r="553" spans="4:4" s="3" customFormat="1" x14ac:dyDescent="0.25">
      <c r="D553"/>
    </row>
    <row r="554" spans="4:4" s="3" customFormat="1" x14ac:dyDescent="0.25">
      <c r="D554"/>
    </row>
    <row r="555" spans="4:4" s="3" customFormat="1" x14ac:dyDescent="0.25">
      <c r="D555"/>
    </row>
    <row r="556" spans="4:4" s="3" customFormat="1" x14ac:dyDescent="0.25">
      <c r="D556"/>
    </row>
    <row r="557" spans="4:4" s="3" customFormat="1" x14ac:dyDescent="0.25">
      <c r="D557"/>
    </row>
    <row r="558" spans="4:4" s="3" customFormat="1" x14ac:dyDescent="0.25">
      <c r="D558"/>
    </row>
    <row r="559" spans="4:4" s="3" customFormat="1" x14ac:dyDescent="0.25">
      <c r="D559"/>
    </row>
    <row r="560" spans="4:4" s="3" customFormat="1" x14ac:dyDescent="0.25">
      <c r="D560"/>
    </row>
    <row r="561" spans="4:4" s="3" customFormat="1" x14ac:dyDescent="0.25">
      <c r="D561"/>
    </row>
    <row r="562" spans="4:4" s="3" customFormat="1" x14ac:dyDescent="0.25">
      <c r="D562"/>
    </row>
    <row r="563" spans="4:4" s="3" customFormat="1" x14ac:dyDescent="0.25">
      <c r="D563"/>
    </row>
    <row r="564" spans="4:4" s="3" customFormat="1" x14ac:dyDescent="0.25">
      <c r="D564"/>
    </row>
    <row r="565" spans="4:4" s="3" customFormat="1" x14ac:dyDescent="0.25">
      <c r="D565"/>
    </row>
    <row r="566" spans="4:4" s="3" customFormat="1" x14ac:dyDescent="0.25">
      <c r="D566"/>
    </row>
    <row r="567" spans="4:4" s="3" customFormat="1" x14ac:dyDescent="0.25">
      <c r="D567"/>
    </row>
    <row r="568" spans="4:4" s="3" customFormat="1" x14ac:dyDescent="0.25">
      <c r="D568"/>
    </row>
    <row r="569" spans="4:4" s="3" customFormat="1" x14ac:dyDescent="0.25">
      <c r="D569"/>
    </row>
    <row r="570" spans="4:4" s="3" customFormat="1" x14ac:dyDescent="0.25">
      <c r="D570"/>
    </row>
    <row r="571" spans="4:4" s="3" customFormat="1" x14ac:dyDescent="0.25">
      <c r="D571"/>
    </row>
    <row r="572" spans="4:4" s="3" customFormat="1" x14ac:dyDescent="0.25">
      <c r="D572"/>
    </row>
    <row r="573" spans="4:4" s="3" customFormat="1" x14ac:dyDescent="0.25">
      <c r="D573"/>
    </row>
    <row r="574" spans="4:4" s="3" customFormat="1" x14ac:dyDescent="0.25">
      <c r="D574"/>
    </row>
    <row r="575" spans="4:4" s="3" customFormat="1" x14ac:dyDescent="0.25">
      <c r="D575"/>
    </row>
    <row r="576" spans="4:4" s="3" customFormat="1" x14ac:dyDescent="0.25">
      <c r="D576"/>
    </row>
    <row r="577" spans="4:4" s="3" customFormat="1" x14ac:dyDescent="0.25">
      <c r="D577"/>
    </row>
    <row r="578" spans="4:4" s="3" customFormat="1" x14ac:dyDescent="0.25">
      <c r="D578"/>
    </row>
    <row r="579" spans="4:4" s="3" customFormat="1" x14ac:dyDescent="0.25">
      <c r="D579"/>
    </row>
    <row r="580" spans="4:4" s="3" customFormat="1" x14ac:dyDescent="0.25">
      <c r="D580"/>
    </row>
    <row r="581" spans="4:4" s="3" customFormat="1" x14ac:dyDescent="0.25">
      <c r="D581"/>
    </row>
    <row r="582" spans="4:4" s="3" customFormat="1" x14ac:dyDescent="0.25">
      <c r="D582"/>
    </row>
    <row r="583" spans="4:4" s="3" customFormat="1" x14ac:dyDescent="0.25">
      <c r="D583"/>
    </row>
    <row r="584" spans="4:4" s="3" customFormat="1" x14ac:dyDescent="0.25">
      <c r="D584"/>
    </row>
    <row r="585" spans="4:4" s="3" customFormat="1" x14ac:dyDescent="0.25">
      <c r="D585"/>
    </row>
    <row r="586" spans="4:4" s="3" customFormat="1" x14ac:dyDescent="0.25">
      <c r="D586"/>
    </row>
    <row r="587" spans="4:4" s="3" customFormat="1" x14ac:dyDescent="0.25">
      <c r="D587"/>
    </row>
    <row r="588" spans="4:4" s="3" customFormat="1" x14ac:dyDescent="0.25">
      <c r="D588"/>
    </row>
    <row r="589" spans="4:4" s="3" customFormat="1" x14ac:dyDescent="0.25">
      <c r="D589"/>
    </row>
    <row r="590" spans="4:4" s="3" customFormat="1" x14ac:dyDescent="0.25">
      <c r="D590"/>
    </row>
    <row r="591" spans="4:4" s="3" customFormat="1" x14ac:dyDescent="0.25">
      <c r="D591"/>
    </row>
    <row r="592" spans="4:4" s="3" customFormat="1" x14ac:dyDescent="0.25">
      <c r="D592"/>
    </row>
    <row r="593" spans="4:4" s="3" customFormat="1" x14ac:dyDescent="0.25">
      <c r="D593"/>
    </row>
    <row r="594" spans="4:4" s="3" customFormat="1" x14ac:dyDescent="0.25">
      <c r="D594"/>
    </row>
    <row r="595" spans="4:4" s="3" customFormat="1" x14ac:dyDescent="0.25">
      <c r="D595"/>
    </row>
    <row r="596" spans="4:4" s="3" customFormat="1" x14ac:dyDescent="0.25">
      <c r="D596"/>
    </row>
    <row r="597" spans="4:4" s="3" customFormat="1" x14ac:dyDescent="0.25">
      <c r="D597"/>
    </row>
    <row r="598" spans="4:4" s="3" customFormat="1" x14ac:dyDescent="0.25">
      <c r="D598"/>
    </row>
    <row r="599" spans="4:4" s="3" customFormat="1" x14ac:dyDescent="0.25">
      <c r="D599"/>
    </row>
    <row r="600" spans="4:4" s="3" customFormat="1" x14ac:dyDescent="0.25">
      <c r="D600"/>
    </row>
    <row r="601" spans="4:4" s="3" customFormat="1" x14ac:dyDescent="0.25">
      <c r="D601"/>
    </row>
    <row r="602" spans="4:4" s="3" customFormat="1" x14ac:dyDescent="0.25">
      <c r="D602"/>
    </row>
    <row r="603" spans="4:4" s="3" customFormat="1" x14ac:dyDescent="0.25">
      <c r="D603"/>
    </row>
    <row r="604" spans="4:4" s="3" customFormat="1" x14ac:dyDescent="0.25">
      <c r="D604"/>
    </row>
    <row r="605" spans="4:4" s="3" customFormat="1" x14ac:dyDescent="0.25">
      <c r="D605"/>
    </row>
    <row r="606" spans="4:4" s="3" customFormat="1" x14ac:dyDescent="0.25">
      <c r="D606"/>
    </row>
    <row r="607" spans="4:4" s="3" customFormat="1" x14ac:dyDescent="0.25">
      <c r="D607"/>
    </row>
    <row r="608" spans="4:4" s="3" customFormat="1" x14ac:dyDescent="0.25">
      <c r="D608"/>
    </row>
    <row r="609" spans="4:4" s="3" customFormat="1" x14ac:dyDescent="0.25">
      <c r="D609"/>
    </row>
    <row r="610" spans="4:4" s="3" customFormat="1" x14ac:dyDescent="0.25">
      <c r="D610"/>
    </row>
    <row r="611" spans="4:4" s="3" customFormat="1" x14ac:dyDescent="0.25">
      <c r="D611"/>
    </row>
    <row r="612" spans="4:4" s="3" customFormat="1" x14ac:dyDescent="0.25">
      <c r="D612"/>
    </row>
    <row r="613" spans="4:4" s="3" customFormat="1" x14ac:dyDescent="0.25">
      <c r="D613"/>
    </row>
    <row r="614" spans="4:4" s="3" customFormat="1" x14ac:dyDescent="0.25">
      <c r="D614"/>
    </row>
    <row r="615" spans="4:4" s="3" customFormat="1" x14ac:dyDescent="0.25">
      <c r="D615"/>
    </row>
    <row r="616" spans="4:4" s="3" customFormat="1" x14ac:dyDescent="0.25">
      <c r="D616"/>
    </row>
    <row r="617" spans="4:4" s="3" customFormat="1" x14ac:dyDescent="0.25">
      <c r="D617"/>
    </row>
    <row r="618" spans="4:4" s="3" customFormat="1" x14ac:dyDescent="0.25">
      <c r="D618"/>
    </row>
    <row r="619" spans="4:4" s="3" customFormat="1" x14ac:dyDescent="0.25">
      <c r="D619"/>
    </row>
    <row r="620" spans="4:4" s="3" customFormat="1" x14ac:dyDescent="0.25">
      <c r="D620"/>
    </row>
    <row r="621" spans="4:4" s="3" customFormat="1" x14ac:dyDescent="0.25">
      <c r="D621"/>
    </row>
    <row r="622" spans="4:4" s="3" customFormat="1" x14ac:dyDescent="0.25">
      <c r="D622"/>
    </row>
    <row r="623" spans="4:4" s="3" customFormat="1" x14ac:dyDescent="0.25">
      <c r="D623"/>
    </row>
    <row r="624" spans="4:4" s="3" customFormat="1" x14ac:dyDescent="0.25">
      <c r="D624"/>
    </row>
    <row r="625" spans="4:4" s="3" customFormat="1" x14ac:dyDescent="0.25">
      <c r="D625"/>
    </row>
    <row r="626" spans="4:4" s="3" customFormat="1" x14ac:dyDescent="0.25">
      <c r="D626"/>
    </row>
    <row r="627" spans="4:4" s="3" customFormat="1" x14ac:dyDescent="0.25">
      <c r="D627"/>
    </row>
    <row r="628" spans="4:4" s="3" customFormat="1" x14ac:dyDescent="0.25">
      <c r="D628"/>
    </row>
    <row r="629" spans="4:4" s="3" customFormat="1" x14ac:dyDescent="0.25">
      <c r="D629"/>
    </row>
    <row r="630" spans="4:4" s="3" customFormat="1" x14ac:dyDescent="0.25">
      <c r="D630"/>
    </row>
    <row r="631" spans="4:4" s="3" customFormat="1" x14ac:dyDescent="0.25">
      <c r="D631"/>
    </row>
    <row r="632" spans="4:4" s="3" customFormat="1" x14ac:dyDescent="0.25">
      <c r="D632"/>
    </row>
    <row r="633" spans="4:4" s="3" customFormat="1" x14ac:dyDescent="0.25">
      <c r="D633"/>
    </row>
    <row r="634" spans="4:4" s="3" customFormat="1" x14ac:dyDescent="0.25">
      <c r="D634"/>
    </row>
    <row r="635" spans="4:4" s="3" customFormat="1" x14ac:dyDescent="0.25">
      <c r="D635"/>
    </row>
    <row r="636" spans="4:4" s="3" customFormat="1" x14ac:dyDescent="0.25">
      <c r="D636"/>
    </row>
    <row r="637" spans="4:4" s="3" customFormat="1" x14ac:dyDescent="0.25">
      <c r="D637"/>
    </row>
    <row r="638" spans="4:4" s="3" customFormat="1" x14ac:dyDescent="0.25">
      <c r="D638"/>
    </row>
    <row r="639" spans="4:4" s="3" customFormat="1" x14ac:dyDescent="0.25">
      <c r="D639"/>
    </row>
    <row r="640" spans="4:4" s="3" customFormat="1" x14ac:dyDescent="0.25">
      <c r="D640"/>
    </row>
    <row r="641" spans="4:4" s="3" customFormat="1" x14ac:dyDescent="0.25">
      <c r="D641"/>
    </row>
    <row r="642" spans="4:4" s="3" customFormat="1" x14ac:dyDescent="0.25">
      <c r="D642"/>
    </row>
    <row r="643" spans="4:4" s="3" customFormat="1" x14ac:dyDescent="0.25">
      <c r="D643"/>
    </row>
    <row r="644" spans="4:4" s="3" customFormat="1" x14ac:dyDescent="0.25">
      <c r="D644"/>
    </row>
    <row r="645" spans="4:4" s="3" customFormat="1" x14ac:dyDescent="0.25">
      <c r="D645"/>
    </row>
    <row r="646" spans="4:4" s="3" customFormat="1" x14ac:dyDescent="0.25">
      <c r="D646"/>
    </row>
    <row r="647" spans="4:4" s="3" customFormat="1" x14ac:dyDescent="0.25">
      <c r="D647"/>
    </row>
    <row r="648" spans="4:4" s="3" customFormat="1" x14ac:dyDescent="0.25">
      <c r="D648"/>
    </row>
    <row r="649" spans="4:4" s="3" customFormat="1" x14ac:dyDescent="0.25">
      <c r="D649"/>
    </row>
    <row r="650" spans="4:4" s="3" customFormat="1" x14ac:dyDescent="0.25">
      <c r="D650"/>
    </row>
    <row r="651" spans="4:4" s="3" customFormat="1" x14ac:dyDescent="0.25">
      <c r="D651"/>
    </row>
    <row r="652" spans="4:4" s="3" customFormat="1" x14ac:dyDescent="0.25">
      <c r="D652"/>
    </row>
    <row r="653" spans="4:4" s="3" customFormat="1" x14ac:dyDescent="0.25">
      <c r="D653"/>
    </row>
    <row r="654" spans="4:4" s="3" customFormat="1" x14ac:dyDescent="0.25">
      <c r="D654"/>
    </row>
    <row r="655" spans="4:4" s="3" customFormat="1" x14ac:dyDescent="0.25">
      <c r="D655"/>
    </row>
    <row r="656" spans="4:4" s="3" customFormat="1" x14ac:dyDescent="0.25">
      <c r="D656"/>
    </row>
    <row r="657" spans="4:4" s="3" customFormat="1" x14ac:dyDescent="0.25">
      <c r="D657"/>
    </row>
    <row r="658" spans="4:4" s="3" customFormat="1" x14ac:dyDescent="0.25">
      <c r="D658"/>
    </row>
    <row r="659" spans="4:4" s="3" customFormat="1" x14ac:dyDescent="0.25">
      <c r="D659"/>
    </row>
    <row r="660" spans="4:4" s="3" customFormat="1" x14ac:dyDescent="0.25">
      <c r="D660"/>
    </row>
    <row r="661" spans="4:4" s="3" customFormat="1" x14ac:dyDescent="0.25">
      <c r="D661"/>
    </row>
    <row r="662" spans="4:4" s="3" customFormat="1" x14ac:dyDescent="0.25">
      <c r="D662"/>
    </row>
    <row r="663" spans="4:4" s="3" customFormat="1" x14ac:dyDescent="0.25">
      <c r="D663"/>
    </row>
    <row r="664" spans="4:4" s="3" customFormat="1" x14ac:dyDescent="0.25">
      <c r="D664"/>
    </row>
    <row r="665" spans="4:4" s="3" customFormat="1" x14ac:dyDescent="0.25">
      <c r="D665"/>
    </row>
    <row r="666" spans="4:4" s="3" customFormat="1" x14ac:dyDescent="0.25">
      <c r="D666"/>
    </row>
    <row r="667" spans="4:4" s="3" customFormat="1" x14ac:dyDescent="0.25">
      <c r="D667"/>
    </row>
    <row r="668" spans="4:4" s="3" customFormat="1" x14ac:dyDescent="0.25">
      <c r="D668"/>
    </row>
    <row r="669" spans="4:4" s="3" customFormat="1" x14ac:dyDescent="0.25">
      <c r="D669"/>
    </row>
    <row r="670" spans="4:4" s="3" customFormat="1" x14ac:dyDescent="0.25">
      <c r="D670"/>
    </row>
    <row r="671" spans="4:4" s="3" customFormat="1" x14ac:dyDescent="0.25">
      <c r="D671"/>
    </row>
    <row r="672" spans="4:4" s="3" customFormat="1" x14ac:dyDescent="0.25">
      <c r="D672"/>
    </row>
    <row r="673" spans="4:4" s="3" customFormat="1" x14ac:dyDescent="0.25">
      <c r="D673"/>
    </row>
    <row r="674" spans="4:4" s="3" customFormat="1" x14ac:dyDescent="0.25">
      <c r="D674"/>
    </row>
    <row r="675" spans="4:4" s="3" customFormat="1" x14ac:dyDescent="0.25">
      <c r="D675"/>
    </row>
    <row r="676" spans="4:4" s="3" customFormat="1" x14ac:dyDescent="0.25">
      <c r="D676"/>
    </row>
    <row r="677" spans="4:4" s="3" customFormat="1" x14ac:dyDescent="0.25">
      <c r="D677"/>
    </row>
    <row r="678" spans="4:4" s="3" customFormat="1" x14ac:dyDescent="0.25">
      <c r="D678"/>
    </row>
    <row r="679" spans="4:4" s="3" customFormat="1" x14ac:dyDescent="0.25">
      <c r="D679"/>
    </row>
    <row r="680" spans="4:4" s="3" customFormat="1" x14ac:dyDescent="0.25">
      <c r="D680"/>
    </row>
    <row r="681" spans="4:4" s="3" customFormat="1" x14ac:dyDescent="0.25">
      <c r="D681"/>
    </row>
    <row r="682" spans="4:4" s="3" customFormat="1" x14ac:dyDescent="0.25">
      <c r="D682"/>
    </row>
    <row r="683" spans="4:4" s="3" customFormat="1" x14ac:dyDescent="0.25">
      <c r="D683"/>
    </row>
    <row r="684" spans="4:4" s="3" customFormat="1" x14ac:dyDescent="0.25">
      <c r="D684"/>
    </row>
    <row r="685" spans="4:4" s="3" customFormat="1" x14ac:dyDescent="0.25">
      <c r="D685"/>
    </row>
    <row r="686" spans="4:4" s="3" customFormat="1" x14ac:dyDescent="0.25">
      <c r="D686"/>
    </row>
    <row r="687" spans="4:4" s="3" customFormat="1" x14ac:dyDescent="0.25">
      <c r="D687"/>
    </row>
    <row r="688" spans="4:4" s="3" customFormat="1" x14ac:dyDescent="0.25">
      <c r="D688"/>
    </row>
    <row r="689" spans="4:4" s="3" customFormat="1" x14ac:dyDescent="0.25">
      <c r="D689"/>
    </row>
    <row r="690" spans="4:4" s="3" customFormat="1" x14ac:dyDescent="0.25">
      <c r="D690"/>
    </row>
    <row r="691" spans="4:4" s="3" customFormat="1" x14ac:dyDescent="0.25">
      <c r="D691"/>
    </row>
    <row r="692" spans="4:4" s="3" customFormat="1" x14ac:dyDescent="0.25">
      <c r="D692"/>
    </row>
    <row r="693" spans="4:4" s="3" customFormat="1" x14ac:dyDescent="0.25">
      <c r="D693"/>
    </row>
    <row r="694" spans="4:4" s="3" customFormat="1" x14ac:dyDescent="0.25">
      <c r="D694"/>
    </row>
    <row r="695" spans="4:4" s="3" customFormat="1" x14ac:dyDescent="0.25">
      <c r="D695"/>
    </row>
    <row r="696" spans="4:4" s="3" customFormat="1" x14ac:dyDescent="0.25"/>
    <row r="697" spans="4:4" s="3" customFormat="1" x14ac:dyDescent="0.25"/>
    <row r="698" spans="4:4" s="3" customFormat="1" x14ac:dyDescent="0.25"/>
    <row r="699" spans="4:4" s="3" customFormat="1" x14ac:dyDescent="0.25"/>
    <row r="700" spans="4:4" s="3" customFormat="1" x14ac:dyDescent="0.25"/>
    <row r="701" spans="4:4" s="3" customFormat="1" x14ac:dyDescent="0.25"/>
    <row r="702" spans="4:4" s="3" customFormat="1" x14ac:dyDescent="0.25"/>
    <row r="703" spans="4:4" s="3" customFormat="1" x14ac:dyDescent="0.25"/>
    <row r="704" spans="4:4" s="3" customFormat="1" x14ac:dyDescent="0.25"/>
    <row r="705" s="3" customFormat="1" x14ac:dyDescent="0.25"/>
    <row r="706" s="3" customFormat="1" x14ac:dyDescent="0.25"/>
    <row r="707" s="3" customFormat="1" x14ac:dyDescent="0.25"/>
    <row r="708" s="3" customFormat="1" x14ac:dyDescent="0.25"/>
    <row r="709" s="3" customFormat="1" x14ac:dyDescent="0.25"/>
    <row r="710" s="3" customFormat="1" x14ac:dyDescent="0.25"/>
    <row r="711" s="3" customFormat="1" x14ac:dyDescent="0.25"/>
    <row r="712" s="3" customFormat="1" x14ac:dyDescent="0.25"/>
    <row r="713" s="3" customFormat="1" x14ac:dyDescent="0.25"/>
    <row r="714" s="3" customFormat="1" x14ac:dyDescent="0.25"/>
    <row r="715" s="3" customFormat="1" x14ac:dyDescent="0.25"/>
    <row r="716" s="3" customFormat="1" x14ac:dyDescent="0.25"/>
    <row r="717" s="3" customFormat="1" x14ac:dyDescent="0.25"/>
    <row r="718" s="3" customFormat="1" x14ac:dyDescent="0.25"/>
    <row r="719" s="3" customFormat="1" x14ac:dyDescent="0.25"/>
    <row r="720" s="3" customFormat="1" x14ac:dyDescent="0.25"/>
    <row r="721" s="3" customFormat="1" x14ac:dyDescent="0.25"/>
    <row r="722" s="3" customFormat="1" x14ac:dyDescent="0.25"/>
    <row r="723" s="3" customFormat="1" x14ac:dyDescent="0.25"/>
    <row r="724" s="3" customFormat="1" x14ac:dyDescent="0.25"/>
    <row r="725" s="3" customFormat="1" x14ac:dyDescent="0.25"/>
    <row r="726" s="3" customFormat="1" x14ac:dyDescent="0.25"/>
    <row r="727" s="3" customFormat="1" x14ac:dyDescent="0.25"/>
    <row r="728" s="3" customFormat="1" x14ac:dyDescent="0.25"/>
    <row r="729" s="3" customFormat="1" x14ac:dyDescent="0.25"/>
    <row r="730" s="3" customFormat="1" x14ac:dyDescent="0.25"/>
    <row r="731" s="3" customFormat="1" x14ac:dyDescent="0.25"/>
    <row r="732" s="3" customFormat="1" x14ac:dyDescent="0.25"/>
    <row r="733" s="3" customFormat="1" x14ac:dyDescent="0.25"/>
    <row r="734" s="3" customFormat="1" x14ac:dyDescent="0.25"/>
    <row r="735" s="3" customFormat="1" x14ac:dyDescent="0.25"/>
    <row r="736" s="3" customFormat="1" x14ac:dyDescent="0.25"/>
    <row r="737" s="3" customFormat="1" x14ac:dyDescent="0.25"/>
    <row r="738" s="3" customFormat="1" x14ac:dyDescent="0.25"/>
    <row r="739" s="3" customFormat="1" x14ac:dyDescent="0.25"/>
    <row r="740" s="3" customFormat="1" x14ac:dyDescent="0.25"/>
    <row r="741" s="3" customFormat="1" x14ac:dyDescent="0.25"/>
    <row r="742" s="3" customFormat="1" x14ac:dyDescent="0.25"/>
    <row r="743" s="3" customFormat="1" x14ac:dyDescent="0.25"/>
    <row r="744" s="3" customFormat="1" x14ac:dyDescent="0.25"/>
    <row r="745" s="3" customFormat="1" x14ac:dyDescent="0.25"/>
    <row r="746" s="3" customFormat="1" x14ac:dyDescent="0.25"/>
    <row r="747" s="3" customFormat="1" x14ac:dyDescent="0.25"/>
    <row r="748" s="3" customFormat="1" x14ac:dyDescent="0.25"/>
    <row r="749" s="3" customFormat="1" x14ac:dyDescent="0.25"/>
    <row r="750" s="3" customFormat="1" x14ac:dyDescent="0.25"/>
    <row r="751" s="3" customFormat="1" x14ac:dyDescent="0.25"/>
    <row r="752" s="3" customFormat="1" x14ac:dyDescent="0.25"/>
    <row r="753" s="3" customFormat="1" x14ac:dyDescent="0.25"/>
    <row r="754" s="3" customFormat="1" x14ac:dyDescent="0.25"/>
    <row r="755" s="3" customFormat="1" x14ac:dyDescent="0.25"/>
    <row r="756" s="3" customFormat="1" x14ac:dyDescent="0.25"/>
    <row r="757" s="3" customFormat="1" x14ac:dyDescent="0.25"/>
    <row r="758" s="3" customFormat="1" x14ac:dyDescent="0.25"/>
    <row r="759" s="3" customFormat="1" x14ac:dyDescent="0.25"/>
    <row r="760" s="3" customFormat="1" x14ac:dyDescent="0.25"/>
    <row r="761" s="3" customFormat="1" x14ac:dyDescent="0.25"/>
    <row r="762" s="3" customFormat="1" x14ac:dyDescent="0.25"/>
    <row r="763" s="3" customFormat="1" x14ac:dyDescent="0.25"/>
    <row r="764" s="3" customFormat="1" x14ac:dyDescent="0.25"/>
    <row r="765" s="3" customFormat="1" x14ac:dyDescent="0.25"/>
  </sheetData>
  <mergeCells count="18">
    <mergeCell ref="A24:F24"/>
    <mergeCell ref="C16:E16"/>
    <mergeCell ref="C17:E17"/>
    <mergeCell ref="C19:E19"/>
    <mergeCell ref="C20:E20"/>
    <mergeCell ref="C21:E21"/>
    <mergeCell ref="C13:E13"/>
    <mergeCell ref="C14:E14"/>
    <mergeCell ref="C15:E15"/>
    <mergeCell ref="B12:E12"/>
    <mergeCell ref="B1:E1"/>
    <mergeCell ref="C3:E3"/>
    <mergeCell ref="C5:E5"/>
    <mergeCell ref="C8:E8"/>
    <mergeCell ref="C10:E10"/>
    <mergeCell ref="C4:E4"/>
    <mergeCell ref="C6:E6"/>
    <mergeCell ref="C9:E9"/>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ate xmlns="7bac02e1-0f5c-436e-90ad-ee1ea14b3ec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20" ma:contentTypeDescription="Create a new document." ma:contentTypeScope="" ma:versionID="87ec3ed4beee38b23a800574b64c4314">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b843988469f46ae808d73692a58ff97b"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2.xml><?xml version="1.0" encoding="utf-8"?>
<ds:datastoreItem xmlns:ds="http://schemas.openxmlformats.org/officeDocument/2006/customXml" ds:itemID="{3478AC74-0F8A-455A-A576-25B6FFD82A40}">
  <ds:schemaRefs>
    <ds:schemaRef ds:uri="http://schemas.microsoft.com/office/2006/metadata/properties"/>
    <ds:schemaRef ds:uri="http://schemas.microsoft.com/office/infopath/2007/PartnerControls"/>
    <ds:schemaRef ds:uri="5bca2a45-0c75-447a-8c25-b121700448af"/>
    <ds:schemaRef ds:uri="7bac02e1-0f5c-436e-90ad-ee1ea14b3ec1"/>
  </ds:schemaRefs>
</ds:datastoreItem>
</file>

<file path=customXml/itemProps3.xml><?xml version="1.0" encoding="utf-8"?>
<ds:datastoreItem xmlns:ds="http://schemas.openxmlformats.org/officeDocument/2006/customXml" ds:itemID="{68B05A4D-84B0-44AD-A55C-13E3D20FF9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2025-01-30T19:30:30Z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