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4/"/>
    </mc:Choice>
  </mc:AlternateContent>
  <xr:revisionPtr revIDLastSave="0" documentId="8_{08B19097-EB8E-4BAE-B431-4C868ECF0BFF}" xr6:coauthVersionLast="47" xr6:coauthVersionMax="47" xr10:uidLastSave="{00000000-0000-0000-0000-000000000000}"/>
  <bookViews>
    <workbookView xWindow="28680" yWindow="2100" windowWidth="29040" windowHeight="15840"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2" i="3" l="1"/>
  <c r="D302" i="3"/>
  <c r="C303" i="3"/>
  <c r="D303" i="3"/>
  <c r="C304" i="3"/>
  <c r="D304" i="3"/>
  <c r="C305" i="3"/>
  <c r="D305" i="3"/>
  <c r="C306" i="3"/>
  <c r="D306" i="3"/>
  <c r="C307" i="3"/>
  <c r="D307" i="3"/>
  <c r="C308" i="3"/>
  <c r="D308" i="3"/>
  <c r="C309" i="3"/>
  <c r="D309" i="3"/>
  <c r="C310" i="3"/>
  <c r="D310" i="3"/>
  <c r="C311" i="3"/>
  <c r="D311" i="3"/>
  <c r="C312" i="3"/>
  <c r="D312" i="3"/>
  <c r="C313" i="3"/>
  <c r="D313" i="3"/>
  <c r="C314" i="3"/>
  <c r="D314" i="3"/>
  <c r="C315" i="3"/>
  <c r="D315" i="3"/>
  <c r="C316" i="3"/>
  <c r="D316" i="3"/>
  <c r="C317" i="3"/>
  <c r="D317" i="3"/>
  <c r="C318" i="3"/>
  <c r="D318" i="3"/>
  <c r="C319" i="3"/>
  <c r="D319" i="3"/>
  <c r="C320" i="3"/>
  <c r="D320" i="3"/>
  <c r="C321" i="3"/>
  <c r="D321" i="3"/>
  <c r="C322" i="3"/>
  <c r="D322" i="3"/>
  <c r="C323" i="3"/>
  <c r="D323" i="3"/>
  <c r="C324" i="3"/>
  <c r="D324" i="3"/>
  <c r="C325" i="3"/>
  <c r="D325" i="3"/>
  <c r="C326" i="3"/>
  <c r="D326" i="3"/>
  <c r="C327" i="3"/>
  <c r="D327" i="3"/>
  <c r="C328" i="3"/>
  <c r="D328" i="3"/>
  <c r="C329" i="3"/>
  <c r="D329" i="3"/>
  <c r="C330" i="3"/>
  <c r="D330" i="3"/>
  <c r="C331" i="3"/>
  <c r="D331" i="3"/>
  <c r="C332" i="3"/>
  <c r="D332" i="3"/>
  <c r="C333" i="3"/>
  <c r="D333" i="3"/>
  <c r="C334" i="3"/>
  <c r="D334" i="3"/>
  <c r="C335" i="3"/>
  <c r="D335" i="3"/>
  <c r="C336" i="3"/>
  <c r="D336" i="3"/>
  <c r="C337" i="3"/>
  <c r="D337" i="3"/>
  <c r="C338" i="3"/>
  <c r="D338" i="3"/>
  <c r="C339" i="3"/>
  <c r="D339" i="3"/>
  <c r="C340" i="3"/>
  <c r="D340" i="3"/>
  <c r="C341" i="3"/>
  <c r="D341" i="3"/>
  <c r="C342" i="3"/>
  <c r="D342" i="3"/>
  <c r="C343" i="3"/>
  <c r="D343" i="3"/>
  <c r="C344" i="3"/>
  <c r="D344" i="3"/>
  <c r="C345" i="3"/>
  <c r="D345" i="3"/>
  <c r="C346" i="3"/>
  <c r="D346" i="3"/>
  <c r="C347" i="3"/>
  <c r="D347" i="3"/>
  <c r="C348" i="3"/>
  <c r="D348" i="3"/>
  <c r="C349" i="3"/>
  <c r="D349" i="3"/>
  <c r="C350" i="3"/>
  <c r="D350" i="3"/>
  <c r="C351" i="3"/>
  <c r="D351" i="3"/>
  <c r="C352" i="3"/>
  <c r="D352" i="3"/>
  <c r="C353" i="3"/>
  <c r="D353" i="3"/>
  <c r="C354" i="3"/>
  <c r="D354" i="3"/>
  <c r="C355" i="3"/>
  <c r="D355" i="3"/>
  <c r="C356" i="3"/>
  <c r="D356" i="3"/>
  <c r="C357" i="3"/>
  <c r="D357" i="3"/>
  <c r="C358" i="3"/>
  <c r="D358" i="3"/>
  <c r="C359" i="3"/>
  <c r="D359" i="3"/>
  <c r="C360" i="3"/>
  <c r="D360" i="3"/>
  <c r="C361" i="3"/>
  <c r="D361" i="3"/>
  <c r="C362" i="3"/>
  <c r="D362" i="3"/>
  <c r="C363" i="3"/>
  <c r="D363" i="3"/>
  <c r="C364" i="3"/>
  <c r="D364" i="3"/>
  <c r="C365" i="3"/>
  <c r="D365" i="3"/>
  <c r="C366" i="3"/>
  <c r="D366" i="3"/>
  <c r="C367" i="3"/>
  <c r="D367" i="3"/>
  <c r="C368" i="3"/>
  <c r="D368" i="3"/>
  <c r="C369" i="3"/>
  <c r="D369" i="3"/>
  <c r="C370" i="3"/>
  <c r="D370" i="3"/>
  <c r="C371" i="3"/>
  <c r="D371" i="3"/>
  <c r="C372" i="3"/>
  <c r="D372" i="3"/>
  <c r="C373" i="3"/>
  <c r="D373" i="3"/>
  <c r="C374" i="3"/>
  <c r="D374" i="3"/>
  <c r="C375" i="3"/>
  <c r="D375" i="3"/>
  <c r="C376" i="3"/>
  <c r="D376" i="3"/>
  <c r="C377" i="3"/>
  <c r="D377" i="3"/>
  <c r="C378" i="3"/>
  <c r="D378" i="3"/>
  <c r="C379" i="3"/>
  <c r="D379" i="3"/>
  <c r="C380" i="3"/>
  <c r="D380" i="3"/>
  <c r="C381" i="3"/>
  <c r="D381" i="3"/>
  <c r="C382" i="3"/>
  <c r="D382" i="3"/>
  <c r="C383" i="3"/>
  <c r="D383" i="3"/>
  <c r="C384" i="3"/>
  <c r="D384" i="3"/>
  <c r="C385" i="3"/>
  <c r="D385" i="3"/>
  <c r="C386" i="3"/>
  <c r="D386" i="3"/>
  <c r="C387" i="3"/>
  <c r="D387" i="3"/>
  <c r="C388" i="3"/>
  <c r="D388" i="3"/>
  <c r="C389" i="3"/>
  <c r="D389" i="3"/>
  <c r="C390" i="3"/>
  <c r="D390" i="3"/>
  <c r="C391" i="3"/>
  <c r="D391" i="3"/>
  <c r="C392" i="3"/>
  <c r="D392" i="3"/>
  <c r="C393" i="3"/>
  <c r="D393" i="3"/>
  <c r="C10" i="3"/>
  <c r="C210" i="3"/>
  <c r="D210" i="3" s="1"/>
  <c r="C28" i="3"/>
  <c r="C29" i="3" s="1"/>
  <c r="C30" i="3" s="1"/>
  <c r="C26" i="4"/>
  <c r="C9" i="3"/>
  <c r="C8" i="3"/>
  <c r="B10" i="3"/>
  <c r="B9" i="3"/>
  <c r="B8" i="3"/>
  <c r="B6" i="3"/>
  <c r="B5" i="3"/>
  <c r="B4" i="3"/>
  <c r="B3" i="3"/>
  <c r="B1" i="3"/>
  <c r="D27" i="3"/>
  <c r="C211" i="3" l="1"/>
  <c r="D29" i="3"/>
  <c r="D28" i="3"/>
  <c r="D30" i="3"/>
  <c r="C31" i="3"/>
  <c r="D211" i="3" l="1"/>
  <c r="C212" i="3"/>
  <c r="D31" i="3"/>
  <c r="C32" i="3"/>
  <c r="D212" i="3" l="1"/>
  <c r="C213" i="3"/>
  <c r="D32" i="3"/>
  <c r="C33" i="3"/>
  <c r="C214" i="3" l="1"/>
  <c r="D213" i="3"/>
  <c r="D33" i="3"/>
  <c r="C34" i="3"/>
  <c r="D214" i="3" l="1"/>
  <c r="C215" i="3"/>
  <c r="D34" i="3"/>
  <c r="C35" i="3"/>
  <c r="D215" i="3" l="1"/>
  <c r="C216" i="3"/>
  <c r="D35" i="3"/>
  <c r="C36" i="3"/>
  <c r="D216" i="3" l="1"/>
  <c r="C217" i="3"/>
  <c r="C37" i="3"/>
  <c r="D36" i="3"/>
  <c r="D217" i="3" l="1"/>
  <c r="C218" i="3"/>
  <c r="C38" i="3"/>
  <c r="D37" i="3"/>
  <c r="D218" i="3" l="1"/>
  <c r="C219" i="3"/>
  <c r="C39" i="3"/>
  <c r="D38" i="3"/>
  <c r="C220" i="3" l="1"/>
  <c r="D219" i="3"/>
  <c r="C40" i="3"/>
  <c r="D39" i="3"/>
  <c r="D220" i="3" l="1"/>
  <c r="C221" i="3"/>
  <c r="D40" i="3"/>
  <c r="C41" i="3"/>
  <c r="D221" i="3" l="1"/>
  <c r="C222" i="3"/>
  <c r="C42" i="3"/>
  <c r="D41" i="3"/>
  <c r="D222" i="3" l="1"/>
  <c r="C223" i="3"/>
  <c r="D42" i="3"/>
  <c r="C43" i="3"/>
  <c r="C224" i="3" l="1"/>
  <c r="D223" i="3"/>
  <c r="D43" i="3"/>
  <c r="C44" i="3"/>
  <c r="D224" i="3" l="1"/>
  <c r="C225" i="3"/>
  <c r="D44" i="3"/>
  <c r="C45" i="3"/>
  <c r="C226" i="3" l="1"/>
  <c r="D225" i="3"/>
  <c r="C46" i="3"/>
  <c r="D45" i="3"/>
  <c r="D226" i="3" l="1"/>
  <c r="C227" i="3"/>
  <c r="C47" i="3"/>
  <c r="D46" i="3"/>
  <c r="D227" i="3" l="1"/>
  <c r="C228" i="3"/>
  <c r="D47" i="3"/>
  <c r="C48" i="3"/>
  <c r="D228" i="3" l="1"/>
  <c r="C229" i="3"/>
  <c r="C49" i="3"/>
  <c r="D48" i="3"/>
  <c r="C230" i="3" l="1"/>
  <c r="D229" i="3"/>
  <c r="C50" i="3"/>
  <c r="D49" i="3"/>
  <c r="D230" i="3" l="1"/>
  <c r="C231" i="3"/>
  <c r="D50" i="3"/>
  <c r="C51" i="3"/>
  <c r="C232" i="3" l="1"/>
  <c r="D231" i="3"/>
  <c r="D51" i="3"/>
  <c r="C52" i="3"/>
  <c r="D232" i="3" l="1"/>
  <c r="C233" i="3"/>
  <c r="D52" i="3"/>
  <c r="C53" i="3"/>
  <c r="D233" i="3" l="1"/>
  <c r="C234" i="3"/>
  <c r="D53" i="3"/>
  <c r="C54" i="3"/>
  <c r="D234" i="3" l="1"/>
  <c r="C235" i="3"/>
  <c r="D54" i="3"/>
  <c r="C55" i="3"/>
  <c r="C236" i="3" l="1"/>
  <c r="D235" i="3"/>
  <c r="D55" i="3"/>
  <c r="C56" i="3"/>
  <c r="D236" i="3" l="1"/>
  <c r="C237" i="3"/>
  <c r="C57" i="3"/>
  <c r="D56" i="3"/>
  <c r="D237" i="3" l="1"/>
  <c r="C238" i="3"/>
  <c r="C58" i="3"/>
  <c r="D57" i="3"/>
  <c r="D238" i="3" l="1"/>
  <c r="C239" i="3"/>
  <c r="D58" i="3"/>
  <c r="C59" i="3"/>
  <c r="D239" i="3" l="1"/>
  <c r="C240" i="3"/>
  <c r="D59" i="3"/>
  <c r="C60" i="3"/>
  <c r="D240" i="3" l="1"/>
  <c r="C241" i="3"/>
  <c r="D60" i="3"/>
  <c r="C61" i="3"/>
  <c r="C242" i="3" l="1"/>
  <c r="D241" i="3"/>
  <c r="C62" i="3"/>
  <c r="D61" i="3"/>
  <c r="D242" i="3" l="1"/>
  <c r="C243" i="3"/>
  <c r="D62" i="3"/>
  <c r="C63" i="3"/>
  <c r="C244" i="3" l="1"/>
  <c r="D243" i="3"/>
  <c r="D63" i="3"/>
  <c r="C64" i="3"/>
  <c r="D244" i="3" l="1"/>
  <c r="C245" i="3"/>
  <c r="C65" i="3"/>
  <c r="D64" i="3"/>
  <c r="D245" i="3" l="1"/>
  <c r="C246" i="3"/>
  <c r="C66" i="3"/>
  <c r="D65" i="3"/>
  <c r="D246" i="3" l="1"/>
  <c r="C247" i="3"/>
  <c r="D66" i="3"/>
  <c r="C67" i="3"/>
  <c r="D247" i="3" l="1"/>
  <c r="C248" i="3"/>
  <c r="D67" i="3"/>
  <c r="C68" i="3"/>
  <c r="D248" i="3" l="1"/>
  <c r="C249" i="3"/>
  <c r="C69" i="3"/>
  <c r="D68" i="3"/>
  <c r="C250" i="3" l="1"/>
  <c r="D249" i="3"/>
  <c r="C70" i="3"/>
  <c r="D69" i="3"/>
  <c r="D250" i="3" l="1"/>
  <c r="C251" i="3"/>
  <c r="D70" i="3"/>
  <c r="C71" i="3"/>
  <c r="C252" i="3" l="1"/>
  <c r="D251" i="3"/>
  <c r="C72" i="3"/>
  <c r="D71" i="3"/>
  <c r="D252" i="3" l="1"/>
  <c r="C253" i="3"/>
  <c r="C73" i="3"/>
  <c r="D72" i="3"/>
  <c r="C254" i="3" l="1"/>
  <c r="D253" i="3"/>
  <c r="C74" i="3"/>
  <c r="D73" i="3"/>
  <c r="D254" i="3" l="1"/>
  <c r="C255" i="3"/>
  <c r="D74" i="3"/>
  <c r="C75" i="3"/>
  <c r="D255" i="3" l="1"/>
  <c r="C256" i="3"/>
  <c r="D75" i="3"/>
  <c r="C76" i="3"/>
  <c r="D256" i="3" l="1"/>
  <c r="C257" i="3"/>
  <c r="C77" i="3"/>
  <c r="D76" i="3"/>
  <c r="C258" i="3" l="1"/>
  <c r="D257" i="3"/>
  <c r="D77" i="3"/>
  <c r="C78" i="3"/>
  <c r="D258" i="3" l="1"/>
  <c r="C259" i="3"/>
  <c r="D78" i="3"/>
  <c r="C79" i="3"/>
  <c r="C260" i="3" l="1"/>
  <c r="D259" i="3"/>
  <c r="D79" i="3"/>
  <c r="C80" i="3"/>
  <c r="D260" i="3" l="1"/>
  <c r="C261" i="3"/>
  <c r="C81" i="3"/>
  <c r="D80" i="3"/>
  <c r="D261" i="3" l="1"/>
  <c r="C262" i="3"/>
  <c r="C82" i="3"/>
  <c r="D81" i="3"/>
  <c r="D262" i="3" l="1"/>
  <c r="C263" i="3"/>
  <c r="D82" i="3"/>
  <c r="C83" i="3"/>
  <c r="D263" i="3" l="1"/>
  <c r="C264" i="3"/>
  <c r="D83" i="3"/>
  <c r="C84" i="3"/>
  <c r="D264" i="3" l="1"/>
  <c r="C265" i="3"/>
  <c r="D84" i="3"/>
  <c r="C85" i="3"/>
  <c r="D265" i="3" l="1"/>
  <c r="C266" i="3"/>
  <c r="D85" i="3"/>
  <c r="C86" i="3"/>
  <c r="D266" i="3" l="1"/>
  <c r="C267" i="3"/>
  <c r="D86" i="3"/>
  <c r="C87" i="3"/>
  <c r="C268" i="3" l="1"/>
  <c r="D267" i="3"/>
  <c r="D87" i="3"/>
  <c r="C88" i="3"/>
  <c r="D268" i="3" l="1"/>
  <c r="C269" i="3"/>
  <c r="C89" i="3"/>
  <c r="D88" i="3"/>
  <c r="C270" i="3" l="1"/>
  <c r="D269" i="3"/>
  <c r="C90" i="3"/>
  <c r="D89" i="3"/>
  <c r="C271" i="3" l="1"/>
  <c r="D270" i="3"/>
  <c r="D90" i="3"/>
  <c r="C91" i="3"/>
  <c r="D271" i="3" l="1"/>
  <c r="C272" i="3"/>
  <c r="D91" i="3"/>
  <c r="C92" i="3"/>
  <c r="C273" i="3" l="1"/>
  <c r="D272" i="3"/>
  <c r="D92" i="3"/>
  <c r="C93" i="3"/>
  <c r="D273" i="3" l="1"/>
  <c r="C274" i="3"/>
  <c r="C94" i="3"/>
  <c r="D93" i="3"/>
  <c r="C275" i="3" l="1"/>
  <c r="D274" i="3"/>
  <c r="C95" i="3"/>
  <c r="D94" i="3"/>
  <c r="C276" i="3" l="1"/>
  <c r="D275" i="3"/>
  <c r="D95" i="3"/>
  <c r="C96" i="3"/>
  <c r="C277" i="3" l="1"/>
  <c r="D276" i="3"/>
  <c r="C97" i="3"/>
  <c r="D96" i="3"/>
  <c r="C278" i="3" l="1"/>
  <c r="D277" i="3"/>
  <c r="C98" i="3"/>
  <c r="D97" i="3"/>
  <c r="C279" i="3" l="1"/>
  <c r="D278" i="3"/>
  <c r="D98" i="3"/>
  <c r="C99" i="3"/>
  <c r="D279" i="3" l="1"/>
  <c r="C280" i="3"/>
  <c r="D99" i="3"/>
  <c r="C100" i="3"/>
  <c r="D280" i="3" l="1"/>
  <c r="C281" i="3"/>
  <c r="D100" i="3"/>
  <c r="C101" i="3"/>
  <c r="D281" i="3" l="1"/>
  <c r="C282" i="3"/>
  <c r="D101" i="3"/>
  <c r="C102" i="3"/>
  <c r="C283" i="3" l="1"/>
  <c r="D282" i="3"/>
  <c r="D102" i="3"/>
  <c r="C103" i="3"/>
  <c r="C284" i="3" l="1"/>
  <c r="D283" i="3"/>
  <c r="D103" i="3"/>
  <c r="C104" i="3"/>
  <c r="C285" i="3" l="1"/>
  <c r="D284" i="3"/>
  <c r="C105" i="3"/>
  <c r="D104" i="3"/>
  <c r="D285" i="3" l="1"/>
  <c r="C286" i="3"/>
  <c r="C106" i="3"/>
  <c r="D105" i="3"/>
  <c r="D286" i="3" l="1"/>
  <c r="C287" i="3"/>
  <c r="D106" i="3"/>
  <c r="C107" i="3"/>
  <c r="D287" i="3" l="1"/>
  <c r="C288" i="3"/>
  <c r="D107" i="3"/>
  <c r="C108" i="3"/>
  <c r="C289" i="3" l="1"/>
  <c r="D288" i="3"/>
  <c r="D108" i="3"/>
  <c r="C109" i="3"/>
  <c r="D289" i="3" l="1"/>
  <c r="C290" i="3"/>
  <c r="C110" i="3"/>
  <c r="D109" i="3"/>
  <c r="C291" i="3" l="1"/>
  <c r="D290" i="3"/>
  <c r="C111" i="3"/>
  <c r="D110" i="3"/>
  <c r="C292" i="3" l="1"/>
  <c r="D291" i="3"/>
  <c r="C112" i="3"/>
  <c r="D111" i="3"/>
  <c r="D292" i="3" l="1"/>
  <c r="C293" i="3"/>
  <c r="C113" i="3"/>
  <c r="D112" i="3"/>
  <c r="C294" i="3" l="1"/>
  <c r="D293" i="3"/>
  <c r="C114" i="3"/>
  <c r="D113" i="3"/>
  <c r="C295" i="3" l="1"/>
  <c r="D294" i="3"/>
  <c r="D114" i="3"/>
  <c r="C115" i="3"/>
  <c r="D295" i="3" l="1"/>
  <c r="C296" i="3"/>
  <c r="D115" i="3"/>
  <c r="C116" i="3"/>
  <c r="C297" i="3" l="1"/>
  <c r="D296" i="3"/>
  <c r="D116" i="3"/>
  <c r="C117" i="3"/>
  <c r="C118" i="3" s="1"/>
  <c r="C119" i="3" s="1"/>
  <c r="D297" i="3" l="1"/>
  <c r="C298" i="3"/>
  <c r="D119" i="3"/>
  <c r="C120" i="3"/>
  <c r="D117" i="3"/>
  <c r="C299" i="3" l="1"/>
  <c r="D298" i="3"/>
  <c r="D120" i="3"/>
  <c r="C121" i="3"/>
  <c r="D118" i="3"/>
  <c r="C300" i="3" l="1"/>
  <c r="D299" i="3"/>
  <c r="D121" i="3"/>
  <c r="C122" i="3"/>
  <c r="D300" i="3" l="1"/>
  <c r="C301" i="3"/>
  <c r="D301" i="3" s="1"/>
  <c r="C123" i="3"/>
  <c r="D122" i="3"/>
  <c r="D123" i="3" l="1"/>
  <c r="C124" i="3"/>
  <c r="D124" i="3" l="1"/>
  <c r="C125" i="3"/>
  <c r="D125" i="3" l="1"/>
  <c r="C126" i="3"/>
  <c r="C127" i="3" l="1"/>
  <c r="D126" i="3"/>
  <c r="D127" i="3" l="1"/>
  <c r="C128" i="3"/>
  <c r="D128" i="3" l="1"/>
  <c r="C129" i="3"/>
  <c r="D129" i="3" l="1"/>
  <c r="C130" i="3"/>
  <c r="C131" i="3" l="1"/>
  <c r="D130" i="3"/>
  <c r="C132" i="3" l="1"/>
  <c r="D131" i="3"/>
  <c r="D132" i="3" l="1"/>
  <c r="C133" i="3"/>
  <c r="D133" i="3" l="1"/>
  <c r="C134" i="3"/>
  <c r="C135" i="3" l="1"/>
  <c r="D134" i="3"/>
  <c r="D135" i="3" l="1"/>
  <c r="C136" i="3"/>
  <c r="D136" i="3" l="1"/>
  <c r="C137" i="3"/>
  <c r="D137" i="3" l="1"/>
  <c r="C138" i="3"/>
  <c r="C139" i="3" l="1"/>
  <c r="D138" i="3"/>
  <c r="D139" i="3" l="1"/>
  <c r="C140" i="3"/>
  <c r="D140" i="3" l="1"/>
  <c r="C141" i="3"/>
  <c r="D141" i="3" l="1"/>
  <c r="C142" i="3"/>
  <c r="C143" i="3" l="1"/>
  <c r="D142" i="3"/>
  <c r="C144" i="3" l="1"/>
  <c r="D143" i="3"/>
  <c r="D144" i="3" l="1"/>
  <c r="C145" i="3"/>
  <c r="D145" i="3" l="1"/>
  <c r="C146" i="3"/>
  <c r="C147" i="3" l="1"/>
  <c r="D146" i="3"/>
  <c r="D147" i="3" l="1"/>
  <c r="C148" i="3"/>
  <c r="D148" i="3" l="1"/>
  <c r="C149" i="3"/>
  <c r="D149" i="3" l="1"/>
  <c r="C150" i="3"/>
  <c r="C151" i="3" l="1"/>
  <c r="D150" i="3"/>
  <c r="C152" i="3" l="1"/>
  <c r="D151" i="3"/>
  <c r="D152" i="3" l="1"/>
  <c r="C153" i="3"/>
  <c r="D153" i="3" l="1"/>
  <c r="C154" i="3"/>
  <c r="C155" i="3" l="1"/>
  <c r="D154" i="3"/>
  <c r="D155" i="3" l="1"/>
  <c r="C156" i="3"/>
  <c r="D156" i="3" l="1"/>
  <c r="C157" i="3"/>
  <c r="D157" i="3" l="1"/>
  <c r="C158" i="3"/>
  <c r="C159" i="3" l="1"/>
  <c r="D158" i="3"/>
  <c r="C160" i="3" l="1"/>
  <c r="D159" i="3"/>
  <c r="D160" i="3" l="1"/>
  <c r="C161" i="3"/>
  <c r="D161" i="3" l="1"/>
  <c r="C162" i="3"/>
  <c r="C163" i="3" l="1"/>
  <c r="D162" i="3"/>
  <c r="C164" i="3" l="1"/>
  <c r="D163" i="3"/>
  <c r="D164" i="3" l="1"/>
  <c r="C165" i="3"/>
  <c r="D165" i="3" l="1"/>
  <c r="C166" i="3"/>
  <c r="C167" i="3" l="1"/>
  <c r="D166" i="3"/>
  <c r="D167" i="3" l="1"/>
  <c r="C168" i="3"/>
  <c r="D168" i="3" l="1"/>
  <c r="C169" i="3"/>
  <c r="D169" i="3" l="1"/>
  <c r="C170" i="3"/>
  <c r="C171" i="3" l="1"/>
  <c r="D170" i="3"/>
  <c r="C172" i="3" l="1"/>
  <c r="D171" i="3"/>
  <c r="D172" i="3" l="1"/>
  <c r="C173" i="3"/>
  <c r="D173" i="3" l="1"/>
  <c r="C174" i="3"/>
  <c r="C175" i="3" l="1"/>
  <c r="D174" i="3"/>
  <c r="C176" i="3" l="1"/>
  <c r="D175" i="3"/>
  <c r="D176" i="3" l="1"/>
  <c r="C177" i="3"/>
  <c r="D177" i="3" l="1"/>
  <c r="C178" i="3"/>
  <c r="C179" i="3" l="1"/>
  <c r="D178" i="3"/>
  <c r="C180" i="3" l="1"/>
  <c r="D179" i="3"/>
  <c r="D180" i="3" l="1"/>
  <c r="C181" i="3"/>
  <c r="D181" i="3" l="1"/>
  <c r="C182" i="3"/>
  <c r="C183" i="3" l="1"/>
  <c r="D182" i="3"/>
  <c r="D183" i="3" l="1"/>
  <c r="C184" i="3"/>
  <c r="D184" i="3" l="1"/>
  <c r="C185" i="3"/>
  <c r="D185" i="3" l="1"/>
  <c r="C186" i="3"/>
  <c r="C187" i="3" l="1"/>
  <c r="D186" i="3"/>
  <c r="C188" i="3" l="1"/>
  <c r="D187" i="3"/>
  <c r="D188" i="3" l="1"/>
  <c r="C189" i="3"/>
  <c r="D189" i="3" l="1"/>
  <c r="C190" i="3"/>
  <c r="C191" i="3" l="1"/>
  <c r="D190" i="3"/>
  <c r="D191" i="3" l="1"/>
  <c r="C192" i="3"/>
  <c r="D192" i="3" l="1"/>
  <c r="C193" i="3"/>
  <c r="D193" i="3" l="1"/>
  <c r="C194" i="3"/>
  <c r="C195" i="3" l="1"/>
  <c r="D194" i="3"/>
  <c r="C196" i="3" l="1"/>
  <c r="D195" i="3"/>
  <c r="D196" i="3" l="1"/>
  <c r="C197" i="3"/>
  <c r="D197" i="3" l="1"/>
  <c r="C198" i="3"/>
  <c r="C199" i="3" l="1"/>
  <c r="D198" i="3"/>
  <c r="D199" i="3" l="1"/>
  <c r="C200" i="3"/>
  <c r="D200" i="3" l="1"/>
  <c r="C201" i="3"/>
  <c r="D201" i="3" l="1"/>
  <c r="C202" i="3"/>
  <c r="C203" i="3" l="1"/>
  <c r="D202" i="3"/>
  <c r="C204" i="3" l="1"/>
  <c r="D203" i="3"/>
  <c r="D204" i="3" l="1"/>
  <c r="C205" i="3"/>
  <c r="D205" i="3" l="1"/>
  <c r="C206" i="3"/>
  <c r="C207" i="3" l="1"/>
  <c r="D206" i="3"/>
  <c r="D207" i="3" l="1"/>
  <c r="C208" i="3"/>
  <c r="D208" i="3" l="1"/>
  <c r="C209" i="3"/>
  <c r="D209" i="3" s="1"/>
</calcChain>
</file>

<file path=xl/sharedStrings.xml><?xml version="1.0" encoding="utf-8"?>
<sst xmlns="http://schemas.openxmlformats.org/spreadsheetml/2006/main" count="73" uniqueCount="59">
  <si>
    <t xml:space="preserve">State of California </t>
  </si>
  <si>
    <t>California Energy Commission</t>
  </si>
  <si>
    <t>FORM CEC-1314 UNDERGROUND GAS STORAGE DATA</t>
  </si>
  <si>
    <t>(issued 3/2023)</t>
  </si>
  <si>
    <t xml:space="preserve">  </t>
  </si>
  <si>
    <t>Storage Field Name</t>
  </si>
  <si>
    <t>La Goleta</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</si>
  <si>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</si>
  <si>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</si>
  <si>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</si>
  <si>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</si>
  <si>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</si>
  <si>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</si>
  <si>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</si>
  <si>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</si>
  <si>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</si>
  <si>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</si>
  <si>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</si>
  <si>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</si>
  <si>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</si>
  <si>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</si>
  <si>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</si>
  <si>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</si>
  <si>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</si>
  <si>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</si>
  <si>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</si>
  <si>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</si>
  <si>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</si>
  <si>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</si>
  <si>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</si>
  <si>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</si>
  <si>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</si>
  <si>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</si>
  <si>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</si>
  <si>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</si>
  <si>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</si>
  <si>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</si>
  <si>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</si>
  <si>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Santa Barbara</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</si>
  <si>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</si>
  <si>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</si>
  <si>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</si>
  <si>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</si>
  <si>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</si>
  <si>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</si>
  <si>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</si>
  <si>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</si>
  <si>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</si>
  <si>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</si>
  <si>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</si>
  <si>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</si>
  <si>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</si>
  <si>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</si>
  <si>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</si>
  <si>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</si>
  <si>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</si>
  <si>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</si>
  <si>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</si>
  <si>
    <t>material balance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</si>
</sst>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_(* #,##0.0_);_(* \(#,##0.0\);_(* &quot;-&quot;??_);_(@_)"/>
    <numFmt numFmtId="166" formatCode="_(* #,##0_);_(* \(#,##0\);_(* &quot;-&quot;??_);_(@_)"/>
    <numFmt numFmtId="167" formatCode="mm/dd/yy;@"/>
    <numFmt numFmtId="168" formatCode="0.0_);\(0.0\)"/>
  </numFmts>
  <fonts count="23"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7">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5" fontId="0" fillId="0" borderId="0" xfId="3" applyNumberFormat="1" applyFont="1"/>
    <xf numFmtId="165" fontId="1" fillId="0" borderId="1" xfId="3" applyNumberFormat="1" applyFont="1" applyBorder="1" applyAlignment="1">
      <alignment wrapText="1"/>
    </xf>
    <xf numFmtId="165" fontId="8" fillId="2" borderId="1" xfId="3" applyNumberFormat="1" applyFont="1" applyFill="1" applyBorder="1" applyAlignment="1" applyProtection="1">
      <alignment horizontal="right" wrapText="1"/>
      <protection locked="0"/>
    </xf>
    <xf numFmtId="165" fontId="0" fillId="0" borderId="0" xfId="3" applyNumberFormat="1" applyFont="1" applyProtection="1">
      <protection locked="0"/>
    </xf>
    <xf numFmtId="165" fontId="8" fillId="0" borderId="3" xfId="3" applyNumberFormat="1" applyFont="1" applyBorder="1" applyAlignment="1">
      <alignment horizontal="center" wrapText="1"/>
    </xf>
    <xf numFmtId="165" fontId="8" fillId="0" borderId="0" xfId="3" applyNumberFormat="1" applyFont="1"/>
    <xf numFmtId="165" fontId="8" fillId="0" borderId="0" xfId="3" applyNumberFormat="1" applyFont="1" applyAlignment="1" applyProtection="1">
      <alignment horizontal="center" wrapText="1"/>
      <protection locked="0"/>
    </xf>
    <xf numFmtId="165" fontId="0" fillId="0" borderId="0" xfId="3" applyNumberFormat="1" applyFont="1" applyAlignment="1" applyProtection="1">
      <alignment horizontal="center" wrapText="1"/>
      <protection locked="0"/>
    </xf>
    <xf numFmtId="165" fontId="8" fillId="0" borderId="1" xfId="3" applyNumberFormat="1" applyFont="1" applyBorder="1" applyAlignment="1">
      <alignment wrapText="1"/>
    </xf>
    <xf numFmtId="164" fontId="8" fillId="0" borderId="1" xfId="0" applyNumberFormat="1" applyFont="1" applyBorder="1" applyProtection="1">
      <protection locked="0"/>
    </xf>
    <xf numFmtId="164" fontId="20" fillId="0" borderId="1" xfId="0" applyNumberFormat="1" applyFont="1" applyBorder="1"/>
    <xf numFmtId="0" fontId="8" fillId="0" borderId="0" xfId="0" applyFont="1" applyProtection="1">
      <protection locked="0"/>
    </xf>
    <xf numFmtId="166"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2" fillId="0" borderId="0" xfId="1" applyNumberFormat="1" applyFont="1" applyAlignment="1">
      <alignment horizontal="center" vertical="center"/>
    </xf>
    <xf numFmtId="167" fontId="6" fillId="2" borderId="1" xfId="1" applyNumberFormat="1" applyFont="1" applyFill="1" applyBorder="1" applyAlignment="1" applyProtection="1">
      <alignment horizontal="left" vertical="center" wrapText="1" indent="1"/>
      <protection locked="0"/>
    </xf>
    <xf numFmtId="168" fontId="8" fillId="0" borderId="1" xfId="0" applyNumberFormat="1" applyFont="1" applyBorder="1" applyProtection="1">
      <protection locked="0"/>
    </xf>
    <xf numFmtId="0" fontId="0" fillId="0" borderId="1" xfId="0" applyBorder="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7" fontId="8" fillId="0" borderId="2" xfId="0" applyNumberFormat="1" applyFont="1" applyBorder="1" applyAlignment="1">
      <alignment horizontal="center" wrapText="1"/>
    </xf>
    <xf numFmtId="167" fontId="8" fillId="0" borderId="3" xfId="0" applyNumberFormat="1" applyFont="1" applyBorder="1" applyAlignment="1">
      <alignment horizontal="center" wrapText="1"/>
    </xf>
    <xf numFmtId="167" fontId="8" fillId="0" borderId="4" xfId="0" applyNumberFormat="1" applyFont="1" applyBorder="1" applyAlignment="1">
      <alignment horizontal="center" wrapText="1"/>
    </xf>
    <xf numFmtId="49" fontId="13" fillId="0" borderId="2" xfId="2" applyNumberForma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142875</xdr:colOff>
      <xdr:row>24</xdr:row>
      <xdr:rowOff>1400175</xdr:rowOff>
    </xdr:from>
    <xdr:to>
      <xdr:col>1</xdr:col>
      <xdr:colOff>2228850</xdr:colOff>
      <xdr:row>25</xdr:row>
      <xdr:rowOff>361950</xdr:rowOff>
    </xdr:to>
    <xdr:pic>
      <xdr:nvPicPr>
        <xdr:cNvPr id="3" name="Picture 2">
          <a:extLst>
            <a:ext uri="{FF2B5EF4-FFF2-40B4-BE49-F238E27FC236}">
              <a16:creationId xmlns:a16="http://schemas.microsoft.com/office/drawing/2014/main" id="{4589C8A8-1099-4AEA-AFFB-639BD3F0FBCE}"/>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314325" y="7067550"/>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G21" sqref="G21"/>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0" t="s">
        <v>0</v>
      </c>
      <c r="C1" s="50"/>
    </row>
    <row r="2" spans="2:12" ht="21" customHeight="1" x14ac:dyDescent="0.2">
      <c r="B2" s="50" t="s">
        <v>1</v>
      </c>
      <c r="C2" s="50"/>
    </row>
    <row r="3" spans="2:12" ht="50.25" customHeight="1" x14ac:dyDescent="0.2">
      <c r="B3" s="56" t="s">
        <v>2</v>
      </c>
      <c r="C3" s="56"/>
      <c r="D3" s="25"/>
      <c r="E3" s="25"/>
      <c r="F3" s="25"/>
      <c r="G3" s="25"/>
      <c r="H3" s="25"/>
      <c r="I3" s="25"/>
      <c r="J3" s="25"/>
      <c r="K3" s="25"/>
      <c r="L3" s="25"/>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29"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46">
        <v>45566</v>
      </c>
    </row>
    <row r="22" spans="2:12" s="2" customFormat="1" ht="15.75" x14ac:dyDescent="0.2">
      <c r="B22" s="14" t="s">
        <v>27</v>
      </c>
      <c r="C22" s="46">
        <v>45657</v>
      </c>
    </row>
    <row r="23" spans="2:12" s="2" customFormat="1" ht="15.75" x14ac:dyDescent="0.2">
      <c r="B23" s="14" t="s">
        <v>28</v>
      </c>
      <c r="C23" s="46">
        <v>45689</v>
      </c>
    </row>
    <row r="24" spans="2:12" s="2" customFormat="1" ht="39" customHeight="1" x14ac:dyDescent="0.2">
      <c r="B24" s="14"/>
      <c r="C24" s="22"/>
    </row>
    <row r="25" spans="2:12" s="2" customFormat="1" ht="117.75" customHeight="1" x14ac:dyDescent="0.2">
      <c r="B25" s="55" t="s">
        <v>29</v>
      </c>
      <c r="C25" s="55"/>
      <c r="D25" s="55"/>
      <c r="E25" s="55"/>
      <c r="F25" s="55"/>
      <c r="G25" s="55"/>
      <c r="H25" s="55"/>
      <c r="I25" s="55"/>
      <c r="J25" s="55"/>
      <c r="K25" s="55"/>
      <c r="L25" s="55"/>
    </row>
    <row r="26" spans="2:12" s="2" customFormat="1" ht="64.5" customHeight="1" x14ac:dyDescent="0.2">
      <c r="B26" s="44" t="s">
        <v>30</v>
      </c>
      <c r="C26" s="45">
        <f>C23</f>
        <v>45689</v>
      </c>
      <c r="D26" s="13"/>
      <c r="E26" s="13"/>
      <c r="F26" s="13"/>
      <c r="G26" s="13"/>
      <c r="H26" s="13"/>
      <c r="I26" s="13"/>
      <c r="J26" s="13"/>
      <c r="K26" s="13"/>
      <c r="L26" s="13"/>
    </row>
    <row r="27" spans="2:12" s="2" customFormat="1" ht="15" x14ac:dyDescent="0.2">
      <c r="B27" s="26" t="s">
        <v>31</v>
      </c>
      <c r="C27" s="27"/>
    </row>
    <row r="28" spans="2:12" s="2" customFormat="1" ht="12.75" x14ac:dyDescent="0.2"/>
    <row r="29" spans="2:12" s="2" customFormat="1" ht="37.5" customHeight="1" x14ac:dyDescent="0.2">
      <c r="B29" s="54" t="s">
        <v>32</v>
      </c>
      <c r="C29" s="54"/>
      <c r="D29" s="54"/>
      <c r="E29" s="54"/>
      <c r="F29" s="54"/>
      <c r="G29" s="54"/>
      <c r="H29" s="54"/>
      <c r="I29" s="54"/>
      <c r="J29" s="54"/>
      <c r="K29" s="54"/>
      <c r="L29" s="54"/>
    </row>
    <row r="30" spans="2:12" s="2" customFormat="1" ht="12" customHeight="1" x14ac:dyDescent="0.2">
      <c r="B30" s="54"/>
      <c r="C30" s="54"/>
      <c r="D30" s="54"/>
      <c r="E30" s="54"/>
      <c r="F30" s="54"/>
      <c r="G30" s="54"/>
      <c r="H30" s="54"/>
      <c r="I30" s="54"/>
      <c r="J30" s="54"/>
      <c r="K30" s="54"/>
      <c r="L30" s="54"/>
    </row>
    <row r="31" spans="2:12" s="2" customFormat="1" ht="131.25" customHeight="1" x14ac:dyDescent="0.2">
      <c r="B31" s="51" t="s">
        <v>33</v>
      </c>
      <c r="C31" s="52"/>
      <c r="D31" s="52"/>
      <c r="E31" s="52"/>
      <c r="F31" s="52"/>
      <c r="G31" s="52"/>
      <c r="H31" s="52"/>
      <c r="I31" s="52"/>
      <c r="J31" s="52"/>
      <c r="K31" s="52"/>
      <c r="L31" s="53"/>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763"/>
  <sheetViews>
    <sheetView tabSelected="1" zoomScale="55" zoomScaleNormal="55" workbookViewId="0">
      <selection activeCell="H392" sqref="H392"/>
    </sheetView>
  </sheetViews>
  <sheetFormatPr defaultRowHeight="20.25" x14ac:dyDescent="0.3"/>
  <cols>
    <col min="1" max="1" width="47.5703125" bestFit="1" customWidth="1"/>
    <col min="2" max="2" width="82.7109375" customWidth="1"/>
    <col min="3" max="3" width="34" customWidth="1"/>
    <col min="4" max="4" width="41" customWidth="1"/>
    <col min="5" max="5" width="22" style="31" bestFit="1" customWidth="1"/>
    <col min="6" max="6" width="26.42578125" style="31" bestFit="1" customWidth="1"/>
    <col min="7" max="7" width="18" style="17" bestFit="1" customWidth="1"/>
    <col min="8" max="8" width="68.28515625" style="17" bestFit="1" customWidth="1"/>
    <col min="9" max="9" width="14.140625" bestFit="1" customWidth="1"/>
  </cols>
  <sheetData>
    <row r="1" spans="2:5" x14ac:dyDescent="0.3">
      <c r="B1" s="67" t="str">
        <f>Declaration!B3</f>
        <v>FORM CEC-1314 UNDERGROUND GAS STORAGE DATA</v>
      </c>
      <c r="C1" s="67"/>
      <c r="D1" s="67"/>
      <c r="E1" s="67"/>
    </row>
    <row r="3" spans="2:5" x14ac:dyDescent="0.3">
      <c r="B3" s="19" t="str">
        <f>Declaration!B6</f>
        <v>Storage Field Name</v>
      </c>
      <c r="C3" s="68" t="s">
        <v>6</v>
      </c>
      <c r="D3" s="69"/>
      <c r="E3" s="70"/>
    </row>
    <row r="4" spans="2:5" x14ac:dyDescent="0.3">
      <c r="B4" s="19" t="str">
        <f>Declaration!B7</f>
        <v>Company Name</v>
      </c>
      <c r="C4" s="68" t="s">
        <v>8</v>
      </c>
      <c r="D4" s="71"/>
      <c r="E4" s="72"/>
    </row>
    <row r="5" spans="2:5" x14ac:dyDescent="0.3">
      <c r="B5" s="19" t="str">
        <f>Declaration!B11</f>
        <v>Name</v>
      </c>
      <c r="C5" s="68" t="s">
        <v>10</v>
      </c>
      <c r="D5" s="71"/>
      <c r="E5" s="72"/>
    </row>
    <row r="6" spans="2:5" x14ac:dyDescent="0.3">
      <c r="B6" s="19" t="str">
        <f>Declaration!B13</f>
        <v>E-mail</v>
      </c>
      <c r="C6" s="76" t="s">
        <v>14</v>
      </c>
      <c r="D6" s="69"/>
      <c r="E6" s="70"/>
    </row>
    <row r="7" spans="2:5" x14ac:dyDescent="0.3">
      <c r="B7" s="20"/>
      <c r="C7" s="28"/>
      <c r="D7" s="28"/>
      <c r="E7" s="35"/>
    </row>
    <row r="8" spans="2:5" x14ac:dyDescent="0.3">
      <c r="B8" s="21" t="str">
        <f>Declaration!B21</f>
        <v>Beginning Reporting Date  (mm/dd/yy)</v>
      </c>
      <c r="C8" s="73">
        <f>Declaration!C21</f>
        <v>45566</v>
      </c>
      <c r="D8" s="74"/>
      <c r="E8" s="75"/>
    </row>
    <row r="9" spans="2:5" x14ac:dyDescent="0.3">
      <c r="B9" s="21" t="str">
        <f>Declaration!B22</f>
        <v>Ending Reporting Date (mm/dd/yy)</v>
      </c>
      <c r="C9" s="73">
        <f>Declaration!C22</f>
        <v>45657</v>
      </c>
      <c r="D9" s="74"/>
      <c r="E9" s="75"/>
    </row>
    <row r="10" spans="2:5" x14ac:dyDescent="0.3">
      <c r="B10" s="21" t="str">
        <f>Declaration!B23</f>
        <v>Date Form Submitted (mm/dd/yy)</v>
      </c>
      <c r="C10" s="73">
        <f>Declaration!C23</f>
        <v>45689</v>
      </c>
      <c r="D10" s="74"/>
      <c r="E10" s="75"/>
    </row>
    <row r="11" spans="2:5" x14ac:dyDescent="0.3">
      <c r="B11" s="17"/>
      <c r="C11" s="17"/>
      <c r="D11" s="17"/>
      <c r="E11" s="36"/>
    </row>
    <row r="12" spans="2:5" x14ac:dyDescent="0.3">
      <c r="B12" s="57" t="s">
        <v>35</v>
      </c>
      <c r="C12" s="58"/>
      <c r="D12" s="58"/>
      <c r="E12" s="59"/>
    </row>
    <row r="13" spans="2:5" x14ac:dyDescent="0.3">
      <c r="B13" s="19" t="s">
        <v>36</v>
      </c>
      <c r="C13" s="66" t="s">
        <v>6</v>
      </c>
      <c r="D13" s="64"/>
      <c r="E13" s="65"/>
    </row>
    <row r="14" spans="2:5" x14ac:dyDescent="0.3">
      <c r="B14" s="19" t="s">
        <v>37</v>
      </c>
      <c r="C14" s="66" t="s">
        <v>38</v>
      </c>
      <c r="D14" s="64"/>
      <c r="E14" s="65"/>
    </row>
    <row r="15" spans="2:5" x14ac:dyDescent="0.3">
      <c r="B15" s="19" t="s">
        <v>39</v>
      </c>
      <c r="C15" s="66" t="s">
        <v>40</v>
      </c>
      <c r="D15" s="64"/>
      <c r="E15" s="65"/>
    </row>
    <row r="16" spans="2:5" x14ac:dyDescent="0.3">
      <c r="B16" s="19" t="s">
        <v>41</v>
      </c>
      <c r="C16" s="60" t="s">
        <v>42</v>
      </c>
      <c r="D16" s="61"/>
      <c r="E16" s="62"/>
    </row>
    <row r="17" spans="1:11" x14ac:dyDescent="0.3">
      <c r="B17" s="19" t="s">
        <v>43</v>
      </c>
      <c r="C17" s="60" t="s">
        <v>44</v>
      </c>
      <c r="D17" s="61"/>
      <c r="E17" s="62"/>
    </row>
    <row r="18" spans="1:11" x14ac:dyDescent="0.3">
      <c r="B18" s="17"/>
      <c r="C18" s="18"/>
      <c r="D18" s="18"/>
      <c r="E18" s="37"/>
    </row>
    <row r="19" spans="1:11" x14ac:dyDescent="0.3">
      <c r="B19" s="19" t="s">
        <v>45</v>
      </c>
      <c r="C19" s="63">
        <v>21500000</v>
      </c>
      <c r="D19" s="64"/>
      <c r="E19" s="65"/>
    </row>
    <row r="20" spans="1:11" x14ac:dyDescent="0.3">
      <c r="B20" s="19" t="s">
        <v>46</v>
      </c>
      <c r="C20" s="63">
        <v>46089073</v>
      </c>
      <c r="D20" s="64"/>
      <c r="E20" s="65"/>
    </row>
    <row r="21" spans="1:11" x14ac:dyDescent="0.3">
      <c r="B21" s="19" t="s">
        <v>47</v>
      </c>
      <c r="C21" s="63">
        <v>420000</v>
      </c>
      <c r="D21" s="64"/>
      <c r="E21" s="65"/>
    </row>
    <row r="22" spans="1:11" x14ac:dyDescent="0.3">
      <c r="B22" s="4"/>
      <c r="C22" s="7"/>
      <c r="D22" s="7"/>
      <c r="E22" s="38"/>
    </row>
    <row r="23" spans="1:11" x14ac:dyDescent="0.3">
      <c r="B23" s="4"/>
      <c r="C23" s="7"/>
      <c r="D23" s="7"/>
      <c r="E23" s="38"/>
    </row>
    <row r="24" spans="1:11" ht="20.25" customHeight="1" x14ac:dyDescent="0.3">
      <c r="A24" s="57" t="s">
        <v>48</v>
      </c>
      <c r="B24" s="58"/>
      <c r="C24" s="58"/>
      <c r="D24" s="58"/>
      <c r="E24" s="58"/>
      <c r="F24" s="59"/>
    </row>
    <row r="26" spans="1:11" ht="57" x14ac:dyDescent="0.3">
      <c r="A26" s="6" t="s">
        <v>49</v>
      </c>
      <c r="B26" s="6" t="s">
        <v>50</v>
      </c>
      <c r="C26" s="6" t="s">
        <v>51</v>
      </c>
      <c r="D26" s="6" t="s">
        <v>52</v>
      </c>
      <c r="E26" s="32" t="s">
        <v>53</v>
      </c>
      <c r="F26" s="32" t="s">
        <v>54</v>
      </c>
      <c r="G26" s="30" t="s">
        <v>55</v>
      </c>
      <c r="H26" s="30" t="s">
        <v>56</v>
      </c>
    </row>
    <row r="27" spans="1:11" s="3" customFormat="1" x14ac:dyDescent="0.3">
      <c r="A27" s="23">
        <v>45292</v>
      </c>
      <c r="B27" s="43">
        <v>24589073</v>
      </c>
      <c r="C27" s="33">
        <v>20486568.600000001</v>
      </c>
      <c r="D27" s="39">
        <f>B27+C27</f>
        <v>45075641.600000001</v>
      </c>
      <c r="E27" s="33">
        <v>17935</v>
      </c>
      <c r="F27" s="33">
        <v>1.8</v>
      </c>
      <c r="G27" s="40">
        <v>0</v>
      </c>
      <c r="H27" s="40"/>
    </row>
    <row r="28" spans="1:11" s="3" customFormat="1" x14ac:dyDescent="0.3">
      <c r="A28" s="23">
        <v>45293</v>
      </c>
      <c r="B28" s="43">
        <v>24589073</v>
      </c>
      <c r="C28" s="33">
        <f>C27+E27-F27-G27</f>
        <v>20504501.800000001</v>
      </c>
      <c r="D28" s="39">
        <f t="shared" ref="D28:D38" si="0">B28+C28</f>
        <v>45093574.799999997</v>
      </c>
      <c r="E28" s="33">
        <v>18196.599999999999</v>
      </c>
      <c r="F28" s="33">
        <v>0</v>
      </c>
      <c r="G28" s="40">
        <v>0</v>
      </c>
      <c r="H28" s="40"/>
    </row>
    <row r="29" spans="1:11" s="3" customFormat="1" x14ac:dyDescent="0.3">
      <c r="A29" s="23">
        <v>45294</v>
      </c>
      <c r="B29" s="43">
        <v>24589073</v>
      </c>
      <c r="C29" s="33">
        <f t="shared" ref="C29:C92" si="1">C28+E28-F28-G28</f>
        <v>20522698.400000002</v>
      </c>
      <c r="D29" s="39">
        <f t="shared" si="0"/>
        <v>45111771.400000006</v>
      </c>
      <c r="E29" s="33">
        <v>4040</v>
      </c>
      <c r="F29" s="33">
        <v>0</v>
      </c>
      <c r="G29" s="40">
        <v>0</v>
      </c>
      <c r="H29" s="40"/>
      <c r="K29" s="24"/>
    </row>
    <row r="30" spans="1:11" s="3" customFormat="1" x14ac:dyDescent="0.3">
      <c r="A30" s="23">
        <v>45295</v>
      </c>
      <c r="B30" s="43">
        <v>24589073</v>
      </c>
      <c r="C30" s="33">
        <f t="shared" si="1"/>
        <v>20526738.400000002</v>
      </c>
      <c r="D30" s="39">
        <f t="shared" si="0"/>
        <v>45115811.400000006</v>
      </c>
      <c r="E30" s="33">
        <v>0</v>
      </c>
      <c r="F30" s="33">
        <v>0</v>
      </c>
      <c r="G30" s="40">
        <v>0</v>
      </c>
      <c r="H30" s="40"/>
      <c r="K30" s="24"/>
    </row>
    <row r="31" spans="1:11" s="3" customFormat="1" x14ac:dyDescent="0.3">
      <c r="A31" s="23">
        <v>45296</v>
      </c>
      <c r="B31" s="43">
        <v>24589073</v>
      </c>
      <c r="C31" s="33">
        <f t="shared" si="1"/>
        <v>20526738.400000002</v>
      </c>
      <c r="D31" s="39">
        <f t="shared" si="0"/>
        <v>45115811.400000006</v>
      </c>
      <c r="E31" s="33">
        <v>0</v>
      </c>
      <c r="F31" s="33">
        <v>0</v>
      </c>
      <c r="G31" s="40">
        <v>0</v>
      </c>
      <c r="H31" s="40"/>
      <c r="K31" s="24"/>
    </row>
    <row r="32" spans="1:11" s="3" customFormat="1" x14ac:dyDescent="0.3">
      <c r="A32" s="23">
        <v>45297</v>
      </c>
      <c r="B32" s="43">
        <v>24589073</v>
      </c>
      <c r="C32" s="33">
        <f t="shared" si="1"/>
        <v>20526738.400000002</v>
      </c>
      <c r="D32" s="39">
        <f t="shared" si="0"/>
        <v>45115811.400000006</v>
      </c>
      <c r="E32" s="33">
        <v>0</v>
      </c>
      <c r="F32" s="33">
        <v>0</v>
      </c>
      <c r="G32" s="40">
        <v>0</v>
      </c>
      <c r="H32" s="40"/>
    </row>
    <row r="33" spans="1:8" s="3" customFormat="1" x14ac:dyDescent="0.3">
      <c r="A33" s="23">
        <v>45298</v>
      </c>
      <c r="B33" s="43">
        <v>24589073</v>
      </c>
      <c r="C33" s="33">
        <f t="shared" si="1"/>
        <v>20526738.400000002</v>
      </c>
      <c r="D33" s="39">
        <f t="shared" si="0"/>
        <v>45115811.400000006</v>
      </c>
      <c r="E33" s="33">
        <v>0</v>
      </c>
      <c r="F33" s="33">
        <v>9119.1</v>
      </c>
      <c r="G33" s="40">
        <v>0</v>
      </c>
      <c r="H33" s="40"/>
    </row>
    <row r="34" spans="1:8" s="3" customFormat="1" x14ac:dyDescent="0.3">
      <c r="A34" s="23">
        <v>45299</v>
      </c>
      <c r="B34" s="43">
        <v>24589073</v>
      </c>
      <c r="C34" s="33">
        <f t="shared" si="1"/>
        <v>20517619.300000001</v>
      </c>
      <c r="D34" s="39">
        <f t="shared" si="0"/>
        <v>45106692.299999997</v>
      </c>
      <c r="E34" s="33">
        <v>3831.8</v>
      </c>
      <c r="F34" s="33">
        <v>110000.3</v>
      </c>
      <c r="G34" s="40">
        <v>0</v>
      </c>
      <c r="H34" s="40"/>
    </row>
    <row r="35" spans="1:8" s="3" customFormat="1" x14ac:dyDescent="0.3">
      <c r="A35" s="23">
        <v>45300</v>
      </c>
      <c r="B35" s="43">
        <v>24589073</v>
      </c>
      <c r="C35" s="33">
        <f t="shared" si="1"/>
        <v>20411450.800000001</v>
      </c>
      <c r="D35" s="39">
        <f t="shared" si="0"/>
        <v>45000523.799999997</v>
      </c>
      <c r="E35" s="33">
        <v>0</v>
      </c>
      <c r="F35" s="33">
        <v>121510.3</v>
      </c>
      <c r="G35" s="40">
        <v>0</v>
      </c>
      <c r="H35" s="40"/>
    </row>
    <row r="36" spans="1:8" s="3" customFormat="1" x14ac:dyDescent="0.3">
      <c r="A36" s="23">
        <v>45301</v>
      </c>
      <c r="B36" s="43">
        <v>24589073</v>
      </c>
      <c r="C36" s="33">
        <f t="shared" si="1"/>
        <v>20289940.5</v>
      </c>
      <c r="D36" s="39">
        <f t="shared" si="0"/>
        <v>44879013.5</v>
      </c>
      <c r="E36" s="33">
        <v>0</v>
      </c>
      <c r="F36" s="33">
        <v>53465.9</v>
      </c>
      <c r="G36" s="40">
        <v>0</v>
      </c>
      <c r="H36" s="40"/>
    </row>
    <row r="37" spans="1:8" s="3" customFormat="1" x14ac:dyDescent="0.3">
      <c r="A37" s="23">
        <v>45302</v>
      </c>
      <c r="B37" s="43">
        <v>24589073</v>
      </c>
      <c r="C37" s="33">
        <f t="shared" si="1"/>
        <v>20236474.600000001</v>
      </c>
      <c r="D37" s="39">
        <f t="shared" si="0"/>
        <v>44825547.600000001</v>
      </c>
      <c r="E37" s="33">
        <v>0</v>
      </c>
      <c r="F37" s="33">
        <v>42625.5</v>
      </c>
      <c r="G37" s="40">
        <v>0</v>
      </c>
      <c r="H37" s="40"/>
    </row>
    <row r="38" spans="1:8" s="3" customFormat="1" ht="24.95" customHeight="1" x14ac:dyDescent="0.3">
      <c r="A38" s="23">
        <v>45303</v>
      </c>
      <c r="B38" s="43">
        <v>24589073</v>
      </c>
      <c r="C38" s="33">
        <f t="shared" si="1"/>
        <v>20193849.100000001</v>
      </c>
      <c r="D38" s="39">
        <f t="shared" si="0"/>
        <v>44782922.100000001</v>
      </c>
      <c r="E38" s="33">
        <v>0</v>
      </c>
      <c r="F38" s="33">
        <v>265638.2</v>
      </c>
      <c r="G38" s="40">
        <v>0</v>
      </c>
      <c r="H38" s="40"/>
    </row>
    <row r="39" spans="1:8" s="3" customFormat="1" ht="24.95" customHeight="1" x14ac:dyDescent="0.3">
      <c r="A39" s="23">
        <v>45304</v>
      </c>
      <c r="B39" s="43">
        <v>24589073</v>
      </c>
      <c r="C39" s="33">
        <f t="shared" si="1"/>
        <v>19928210.900000002</v>
      </c>
      <c r="D39" s="39">
        <f t="shared" ref="D39:D102" si="2">B39+C39</f>
        <v>44517283.900000006</v>
      </c>
      <c r="E39" s="33">
        <v>0</v>
      </c>
      <c r="F39" s="33">
        <v>228143.2</v>
      </c>
      <c r="G39" s="40">
        <v>0</v>
      </c>
      <c r="H39" s="40"/>
    </row>
    <row r="40" spans="1:8" s="3" customFormat="1" ht="24.95" customHeight="1" x14ac:dyDescent="0.3">
      <c r="A40" s="23">
        <v>45305</v>
      </c>
      <c r="B40" s="43">
        <v>24589073</v>
      </c>
      <c r="C40" s="33">
        <f t="shared" si="1"/>
        <v>19700067.700000003</v>
      </c>
      <c r="D40" s="39">
        <f t="shared" si="2"/>
        <v>44289140.700000003</v>
      </c>
      <c r="E40" s="33">
        <v>0</v>
      </c>
      <c r="F40" s="33">
        <v>176210.3</v>
      </c>
      <c r="G40" s="40">
        <v>0</v>
      </c>
      <c r="H40" s="40"/>
    </row>
    <row r="41" spans="1:8" s="3" customFormat="1" ht="24.95" customHeight="1" x14ac:dyDescent="0.3">
      <c r="A41" s="23">
        <v>45306</v>
      </c>
      <c r="B41" s="43">
        <v>24589073</v>
      </c>
      <c r="C41" s="33">
        <f t="shared" si="1"/>
        <v>19523857.400000002</v>
      </c>
      <c r="D41" s="39">
        <f t="shared" si="2"/>
        <v>44112930.400000006</v>
      </c>
      <c r="E41" s="33">
        <v>0</v>
      </c>
      <c r="F41" s="33">
        <v>235855.7</v>
      </c>
      <c r="G41" s="40">
        <v>0</v>
      </c>
      <c r="H41" s="40"/>
    </row>
    <row r="42" spans="1:8" s="3" customFormat="1" ht="24.95" customHeight="1" x14ac:dyDescent="0.3">
      <c r="A42" s="23">
        <v>45307</v>
      </c>
      <c r="B42" s="43">
        <v>24589073</v>
      </c>
      <c r="C42" s="33">
        <f t="shared" si="1"/>
        <v>19288001.700000003</v>
      </c>
      <c r="D42" s="39">
        <f t="shared" si="2"/>
        <v>43877074.700000003</v>
      </c>
      <c r="E42" s="33">
        <v>0</v>
      </c>
      <c r="F42" s="33">
        <v>219734.8</v>
      </c>
      <c r="G42" s="40">
        <v>0</v>
      </c>
      <c r="H42" s="40"/>
    </row>
    <row r="43" spans="1:8" s="3" customFormat="1" x14ac:dyDescent="0.3">
      <c r="A43" s="23">
        <v>45308</v>
      </c>
      <c r="B43" s="43">
        <v>24589073</v>
      </c>
      <c r="C43" s="33">
        <f t="shared" si="1"/>
        <v>19068266.900000002</v>
      </c>
      <c r="D43" s="39">
        <f t="shared" si="2"/>
        <v>43657339.900000006</v>
      </c>
      <c r="E43" s="33">
        <v>0</v>
      </c>
      <c r="F43" s="33">
        <v>35605</v>
      </c>
      <c r="G43" s="40">
        <v>0</v>
      </c>
      <c r="H43" s="40"/>
    </row>
    <row r="44" spans="1:8" s="3" customFormat="1" x14ac:dyDescent="0.3">
      <c r="A44" s="23">
        <v>45309</v>
      </c>
      <c r="B44" s="43">
        <v>24589073</v>
      </c>
      <c r="C44" s="33">
        <f t="shared" si="1"/>
        <v>19032661.900000002</v>
      </c>
      <c r="D44" s="39">
        <f t="shared" si="2"/>
        <v>43621734.900000006</v>
      </c>
      <c r="E44" s="33">
        <v>0</v>
      </c>
      <c r="F44" s="33">
        <v>19770.400000000001</v>
      </c>
      <c r="G44" s="40">
        <v>0</v>
      </c>
      <c r="H44" s="40"/>
    </row>
    <row r="45" spans="1:8" s="3" customFormat="1" x14ac:dyDescent="0.3">
      <c r="A45" s="23">
        <v>45310</v>
      </c>
      <c r="B45" s="43">
        <v>24589073</v>
      </c>
      <c r="C45" s="33">
        <f t="shared" si="1"/>
        <v>19012891.500000004</v>
      </c>
      <c r="D45" s="39">
        <f t="shared" si="2"/>
        <v>43601964.5</v>
      </c>
      <c r="E45" s="33">
        <v>0</v>
      </c>
      <c r="F45" s="33">
        <v>74198</v>
      </c>
      <c r="G45" s="40">
        <v>0</v>
      </c>
      <c r="H45" s="40"/>
    </row>
    <row r="46" spans="1:8" s="3" customFormat="1" x14ac:dyDescent="0.3">
      <c r="A46" s="23">
        <v>45311</v>
      </c>
      <c r="B46" s="43">
        <v>24589073</v>
      </c>
      <c r="C46" s="33">
        <f t="shared" si="1"/>
        <v>18938693.500000004</v>
      </c>
      <c r="D46" s="39">
        <f t="shared" si="2"/>
        <v>43527766.5</v>
      </c>
      <c r="E46" s="33">
        <v>0</v>
      </c>
      <c r="F46" s="33">
        <v>41459.199999999997</v>
      </c>
      <c r="G46" s="40">
        <v>0</v>
      </c>
      <c r="H46" s="40"/>
    </row>
    <row r="47" spans="1:8" s="3" customFormat="1" x14ac:dyDescent="0.3">
      <c r="A47" s="23">
        <v>45312</v>
      </c>
      <c r="B47" s="43">
        <v>24589073</v>
      </c>
      <c r="C47" s="33">
        <f t="shared" si="1"/>
        <v>18897234.300000004</v>
      </c>
      <c r="D47" s="39">
        <f t="shared" si="2"/>
        <v>43486307.300000004</v>
      </c>
      <c r="E47" s="33">
        <v>0</v>
      </c>
      <c r="F47" s="33">
        <v>21245.5</v>
      </c>
      <c r="G47" s="40">
        <v>0</v>
      </c>
      <c r="H47" s="40"/>
    </row>
    <row r="48" spans="1:8" s="3" customFormat="1" x14ac:dyDescent="0.3">
      <c r="A48" s="23">
        <v>45313</v>
      </c>
      <c r="B48" s="43">
        <v>24589073</v>
      </c>
      <c r="C48" s="33">
        <f t="shared" si="1"/>
        <v>18875988.800000004</v>
      </c>
      <c r="D48" s="39">
        <f t="shared" si="2"/>
        <v>43465061.800000004</v>
      </c>
      <c r="E48" s="33">
        <v>0</v>
      </c>
      <c r="F48" s="33">
        <v>65201.5</v>
      </c>
      <c r="G48" s="40">
        <v>0</v>
      </c>
      <c r="H48" s="40"/>
    </row>
    <row r="49" spans="1:8" s="3" customFormat="1" x14ac:dyDescent="0.3">
      <c r="A49" s="23">
        <v>45314</v>
      </c>
      <c r="B49" s="43">
        <v>24589073</v>
      </c>
      <c r="C49" s="33">
        <f t="shared" si="1"/>
        <v>18810787.300000004</v>
      </c>
      <c r="D49" s="39">
        <f t="shared" si="2"/>
        <v>43399860.300000004</v>
      </c>
      <c r="E49" s="33">
        <v>0</v>
      </c>
      <c r="F49" s="33">
        <v>85729.600000000006</v>
      </c>
      <c r="G49" s="40">
        <v>0</v>
      </c>
      <c r="H49" s="40"/>
    </row>
    <row r="50" spans="1:8" s="3" customFormat="1" x14ac:dyDescent="0.3">
      <c r="A50" s="23">
        <v>45315</v>
      </c>
      <c r="B50" s="43">
        <v>24589073</v>
      </c>
      <c r="C50" s="33">
        <f t="shared" si="1"/>
        <v>18725057.700000003</v>
      </c>
      <c r="D50" s="39">
        <f t="shared" si="2"/>
        <v>43314130.700000003</v>
      </c>
      <c r="E50" s="33">
        <v>0</v>
      </c>
      <c r="F50" s="33">
        <v>132210.5</v>
      </c>
      <c r="G50" s="40">
        <v>0</v>
      </c>
      <c r="H50" s="40"/>
    </row>
    <row r="51" spans="1:8" s="3" customFormat="1" x14ac:dyDescent="0.3">
      <c r="A51" s="23">
        <v>45316</v>
      </c>
      <c r="B51" s="43">
        <v>24589073</v>
      </c>
      <c r="C51" s="33">
        <f t="shared" si="1"/>
        <v>18592847.200000003</v>
      </c>
      <c r="D51" s="39">
        <f t="shared" si="2"/>
        <v>43181920.200000003</v>
      </c>
      <c r="E51" s="33">
        <v>0</v>
      </c>
      <c r="F51" s="33">
        <v>20214.099999999999</v>
      </c>
      <c r="G51" s="40">
        <v>0</v>
      </c>
      <c r="H51" s="40"/>
    </row>
    <row r="52" spans="1:8" s="3" customFormat="1" x14ac:dyDescent="0.3">
      <c r="A52" s="23">
        <v>45317</v>
      </c>
      <c r="B52" s="43">
        <v>24589073</v>
      </c>
      <c r="C52" s="33">
        <f t="shared" si="1"/>
        <v>18572633.100000001</v>
      </c>
      <c r="D52" s="39">
        <f t="shared" si="2"/>
        <v>43161706.100000001</v>
      </c>
      <c r="E52" s="33">
        <v>0</v>
      </c>
      <c r="F52" s="33">
        <v>66198</v>
      </c>
      <c r="G52" s="40">
        <v>0</v>
      </c>
      <c r="H52" s="40"/>
    </row>
    <row r="53" spans="1:8" s="3" customFormat="1" x14ac:dyDescent="0.3">
      <c r="A53" s="23">
        <v>45318</v>
      </c>
      <c r="B53" s="43">
        <v>24589073</v>
      </c>
      <c r="C53" s="33">
        <f t="shared" si="1"/>
        <v>18506435.100000001</v>
      </c>
      <c r="D53" s="39">
        <f t="shared" si="2"/>
        <v>43095508.100000001</v>
      </c>
      <c r="E53" s="33">
        <v>0</v>
      </c>
      <c r="F53" s="33">
        <v>0</v>
      </c>
      <c r="G53" s="40">
        <v>0</v>
      </c>
      <c r="H53" s="40"/>
    </row>
    <row r="54" spans="1:8" s="3" customFormat="1" x14ac:dyDescent="0.3">
      <c r="A54" s="23">
        <v>45319</v>
      </c>
      <c r="B54" s="43">
        <v>24589073</v>
      </c>
      <c r="C54" s="33">
        <f t="shared" si="1"/>
        <v>18506435.100000001</v>
      </c>
      <c r="D54" s="39">
        <f t="shared" si="2"/>
        <v>43095508.100000001</v>
      </c>
      <c r="E54" s="33">
        <v>0</v>
      </c>
      <c r="F54" s="33">
        <v>0</v>
      </c>
      <c r="G54" s="40">
        <v>0</v>
      </c>
      <c r="H54" s="40"/>
    </row>
    <row r="55" spans="1:8" s="3" customFormat="1" x14ac:dyDescent="0.3">
      <c r="A55" s="23">
        <v>45320</v>
      </c>
      <c r="B55" s="43">
        <v>24589073</v>
      </c>
      <c r="C55" s="33">
        <f t="shared" si="1"/>
        <v>18506435.100000001</v>
      </c>
      <c r="D55" s="39">
        <f t="shared" si="2"/>
        <v>43095508.100000001</v>
      </c>
      <c r="E55" s="33">
        <v>0</v>
      </c>
      <c r="F55" s="33">
        <v>0</v>
      </c>
      <c r="G55" s="40">
        <v>0</v>
      </c>
      <c r="H55" s="40"/>
    </row>
    <row r="56" spans="1:8" s="3" customFormat="1" x14ac:dyDescent="0.3">
      <c r="A56" s="23">
        <v>45321</v>
      </c>
      <c r="B56" s="43">
        <v>24589073</v>
      </c>
      <c r="C56" s="33">
        <f t="shared" si="1"/>
        <v>18506435.100000001</v>
      </c>
      <c r="D56" s="39">
        <f t="shared" si="2"/>
        <v>43095508.100000001</v>
      </c>
      <c r="E56" s="33">
        <v>0</v>
      </c>
      <c r="F56" s="33">
        <v>0</v>
      </c>
      <c r="G56" s="40">
        <v>0</v>
      </c>
      <c r="H56" s="40"/>
    </row>
    <row r="57" spans="1:8" s="3" customFormat="1" x14ac:dyDescent="0.3">
      <c r="A57" s="23">
        <v>45322</v>
      </c>
      <c r="B57" s="43">
        <v>24589073</v>
      </c>
      <c r="C57" s="33">
        <f t="shared" si="1"/>
        <v>18506435.100000001</v>
      </c>
      <c r="D57" s="39">
        <f t="shared" si="2"/>
        <v>43095508.100000001</v>
      </c>
      <c r="E57" s="33">
        <v>0</v>
      </c>
      <c r="F57" s="33">
        <v>0</v>
      </c>
      <c r="G57" s="40">
        <v>66.599999999999994</v>
      </c>
      <c r="H57" s="41" t="s">
        <v>57</v>
      </c>
    </row>
    <row r="58" spans="1:8" s="3" customFormat="1" x14ac:dyDescent="0.3">
      <c r="A58" s="23">
        <v>45323</v>
      </c>
      <c r="B58" s="43">
        <v>24589073</v>
      </c>
      <c r="C58" s="33">
        <f t="shared" si="1"/>
        <v>18506368.5</v>
      </c>
      <c r="D58" s="39">
        <f t="shared" si="2"/>
        <v>43095441.5</v>
      </c>
      <c r="E58" s="33">
        <v>0</v>
      </c>
      <c r="F58" s="33">
        <v>0</v>
      </c>
      <c r="G58" s="40">
        <v>0</v>
      </c>
      <c r="H58" s="40"/>
    </row>
    <row r="59" spans="1:8" s="3" customFormat="1" x14ac:dyDescent="0.3">
      <c r="A59" s="23">
        <v>45324</v>
      </c>
      <c r="B59" s="43">
        <v>24589073</v>
      </c>
      <c r="C59" s="33">
        <f t="shared" si="1"/>
        <v>18506368.5</v>
      </c>
      <c r="D59" s="39">
        <f t="shared" si="2"/>
        <v>43095441.5</v>
      </c>
      <c r="E59" s="33">
        <v>0</v>
      </c>
      <c r="F59" s="33">
        <v>0</v>
      </c>
      <c r="G59" s="40">
        <v>0</v>
      </c>
      <c r="H59" s="40"/>
    </row>
    <row r="60" spans="1:8" s="3" customFormat="1" x14ac:dyDescent="0.3">
      <c r="A60" s="23">
        <v>45325</v>
      </c>
      <c r="B60" s="43">
        <v>24589073</v>
      </c>
      <c r="C60" s="33">
        <f t="shared" si="1"/>
        <v>18506368.5</v>
      </c>
      <c r="D60" s="39">
        <f t="shared" si="2"/>
        <v>43095441.5</v>
      </c>
      <c r="E60" s="33">
        <v>0</v>
      </c>
      <c r="F60" s="33">
        <v>0</v>
      </c>
      <c r="G60" s="40">
        <v>0</v>
      </c>
      <c r="H60" s="40"/>
    </row>
    <row r="61" spans="1:8" s="3" customFormat="1" x14ac:dyDescent="0.3">
      <c r="A61" s="23">
        <v>45326</v>
      </c>
      <c r="B61" s="43">
        <v>24589073</v>
      </c>
      <c r="C61" s="33">
        <f t="shared" si="1"/>
        <v>18506368.5</v>
      </c>
      <c r="D61" s="39">
        <f t="shared" si="2"/>
        <v>43095441.5</v>
      </c>
      <c r="E61" s="33">
        <v>0</v>
      </c>
      <c r="F61" s="33">
        <v>39796</v>
      </c>
      <c r="G61" s="40">
        <v>0</v>
      </c>
      <c r="H61" s="40"/>
    </row>
    <row r="62" spans="1:8" s="3" customFormat="1" x14ac:dyDescent="0.3">
      <c r="A62" s="23">
        <v>45327</v>
      </c>
      <c r="B62" s="43">
        <v>24589073</v>
      </c>
      <c r="C62" s="33">
        <f t="shared" si="1"/>
        <v>18466572.5</v>
      </c>
      <c r="D62" s="39">
        <f t="shared" si="2"/>
        <v>43055645.5</v>
      </c>
      <c r="E62" s="33">
        <v>0</v>
      </c>
      <c r="F62" s="33">
        <v>52345.2</v>
      </c>
      <c r="G62" s="40">
        <v>0</v>
      </c>
      <c r="H62" s="40"/>
    </row>
    <row r="63" spans="1:8" s="3" customFormat="1" x14ac:dyDescent="0.3">
      <c r="A63" s="23">
        <v>45328</v>
      </c>
      <c r="B63" s="43">
        <v>24589073</v>
      </c>
      <c r="C63" s="33">
        <f t="shared" si="1"/>
        <v>18414227.300000001</v>
      </c>
      <c r="D63" s="39">
        <f t="shared" si="2"/>
        <v>43003300.299999997</v>
      </c>
      <c r="E63" s="33">
        <v>0</v>
      </c>
      <c r="F63" s="33">
        <v>112362.9</v>
      </c>
      <c r="G63" s="40">
        <v>0</v>
      </c>
      <c r="H63" s="40"/>
    </row>
    <row r="64" spans="1:8" s="3" customFormat="1" x14ac:dyDescent="0.3">
      <c r="A64" s="23">
        <v>45329</v>
      </c>
      <c r="B64" s="43">
        <v>24589073</v>
      </c>
      <c r="C64" s="33">
        <f t="shared" si="1"/>
        <v>18301864.400000002</v>
      </c>
      <c r="D64" s="39">
        <f t="shared" si="2"/>
        <v>42890937.400000006</v>
      </c>
      <c r="E64" s="33">
        <v>0</v>
      </c>
      <c r="F64" s="33">
        <v>125562.5</v>
      </c>
      <c r="G64" s="40">
        <v>0</v>
      </c>
      <c r="H64" s="40"/>
    </row>
    <row r="65" spans="1:8" s="3" customFormat="1" x14ac:dyDescent="0.3">
      <c r="A65" s="23">
        <v>45330</v>
      </c>
      <c r="B65" s="43">
        <v>24589073</v>
      </c>
      <c r="C65" s="33">
        <f t="shared" si="1"/>
        <v>18176301.900000002</v>
      </c>
      <c r="D65" s="39">
        <f t="shared" si="2"/>
        <v>42765374.900000006</v>
      </c>
      <c r="E65" s="33">
        <v>0</v>
      </c>
      <c r="F65" s="33">
        <v>160078.6</v>
      </c>
      <c r="G65" s="40">
        <v>0</v>
      </c>
      <c r="H65" s="40"/>
    </row>
    <row r="66" spans="1:8" s="3" customFormat="1" x14ac:dyDescent="0.3">
      <c r="A66" s="23">
        <v>45331</v>
      </c>
      <c r="B66" s="43">
        <v>24589073</v>
      </c>
      <c r="C66" s="33">
        <f t="shared" si="1"/>
        <v>18016223.300000001</v>
      </c>
      <c r="D66" s="39">
        <f t="shared" si="2"/>
        <v>42605296.299999997</v>
      </c>
      <c r="E66" s="33">
        <v>0</v>
      </c>
      <c r="F66" s="33">
        <v>119589.8</v>
      </c>
      <c r="G66" s="40">
        <v>0</v>
      </c>
      <c r="H66" s="40"/>
    </row>
    <row r="67" spans="1:8" s="3" customFormat="1" x14ac:dyDescent="0.3">
      <c r="A67" s="23">
        <v>45332</v>
      </c>
      <c r="B67" s="43">
        <v>24589073</v>
      </c>
      <c r="C67" s="33">
        <f t="shared" si="1"/>
        <v>17896633.5</v>
      </c>
      <c r="D67" s="39">
        <f t="shared" si="2"/>
        <v>42485706.5</v>
      </c>
      <c r="E67" s="33">
        <v>30.4</v>
      </c>
      <c r="F67" s="33">
        <v>66839.399999999994</v>
      </c>
      <c r="G67" s="40">
        <v>0</v>
      </c>
      <c r="H67" s="40"/>
    </row>
    <row r="68" spans="1:8" s="3" customFormat="1" x14ac:dyDescent="0.3">
      <c r="A68" s="23">
        <v>45333</v>
      </c>
      <c r="B68" s="43">
        <v>24589073</v>
      </c>
      <c r="C68" s="33">
        <f t="shared" si="1"/>
        <v>17829824.5</v>
      </c>
      <c r="D68" s="39">
        <f t="shared" si="2"/>
        <v>42418897.5</v>
      </c>
      <c r="E68" s="33">
        <v>0</v>
      </c>
      <c r="F68" s="33">
        <v>11137.7</v>
      </c>
      <c r="G68" s="40">
        <v>0</v>
      </c>
      <c r="H68" s="40"/>
    </row>
    <row r="69" spans="1:8" s="3" customFormat="1" x14ac:dyDescent="0.3">
      <c r="A69" s="23">
        <v>45334</v>
      </c>
      <c r="B69" s="43">
        <v>24589073</v>
      </c>
      <c r="C69" s="33">
        <f t="shared" si="1"/>
        <v>17818686.800000001</v>
      </c>
      <c r="D69" s="39">
        <f t="shared" si="2"/>
        <v>42407759.799999997</v>
      </c>
      <c r="E69" s="33">
        <v>1600.1</v>
      </c>
      <c r="F69" s="33">
        <v>52862.9</v>
      </c>
      <c r="G69" s="40">
        <v>0</v>
      </c>
      <c r="H69" s="40"/>
    </row>
    <row r="70" spans="1:8" s="3" customFormat="1" x14ac:dyDescent="0.3">
      <c r="A70" s="23">
        <v>45335</v>
      </c>
      <c r="B70" s="43">
        <v>24589073</v>
      </c>
      <c r="C70" s="33">
        <f t="shared" si="1"/>
        <v>17767424.000000004</v>
      </c>
      <c r="D70" s="39">
        <f t="shared" si="2"/>
        <v>42356497</v>
      </c>
      <c r="E70" s="33">
        <v>0</v>
      </c>
      <c r="F70" s="33">
        <v>55725.7</v>
      </c>
      <c r="G70" s="40">
        <v>0</v>
      </c>
      <c r="H70" s="40"/>
    </row>
    <row r="71" spans="1:8" s="3" customFormat="1" x14ac:dyDescent="0.3">
      <c r="A71" s="23">
        <v>45336</v>
      </c>
      <c r="B71" s="43">
        <v>24589073</v>
      </c>
      <c r="C71" s="33">
        <f t="shared" si="1"/>
        <v>17711698.300000004</v>
      </c>
      <c r="D71" s="39">
        <f t="shared" si="2"/>
        <v>42300771.300000004</v>
      </c>
      <c r="E71" s="33">
        <v>0</v>
      </c>
      <c r="F71" s="33">
        <v>0</v>
      </c>
      <c r="G71" s="40">
        <v>0</v>
      </c>
      <c r="H71" s="40"/>
    </row>
    <row r="72" spans="1:8" s="3" customFormat="1" x14ac:dyDescent="0.3">
      <c r="A72" s="23">
        <v>45337</v>
      </c>
      <c r="B72" s="43">
        <v>24589073</v>
      </c>
      <c r="C72" s="33">
        <f t="shared" si="1"/>
        <v>17711698.300000004</v>
      </c>
      <c r="D72" s="39">
        <f t="shared" si="2"/>
        <v>42300771.300000004</v>
      </c>
      <c r="E72" s="33">
        <v>0.1</v>
      </c>
      <c r="F72" s="33">
        <v>0</v>
      </c>
      <c r="G72" s="40">
        <v>0</v>
      </c>
      <c r="H72" s="40"/>
    </row>
    <row r="73" spans="1:8" s="3" customFormat="1" x14ac:dyDescent="0.3">
      <c r="A73" s="23">
        <v>45338</v>
      </c>
      <c r="B73" s="43">
        <v>24589073</v>
      </c>
      <c r="C73" s="33">
        <f t="shared" si="1"/>
        <v>17711698.400000006</v>
      </c>
      <c r="D73" s="39">
        <f t="shared" si="2"/>
        <v>42300771.400000006</v>
      </c>
      <c r="E73" s="33">
        <v>0</v>
      </c>
      <c r="F73" s="33">
        <v>0</v>
      </c>
      <c r="G73" s="40">
        <v>0</v>
      </c>
      <c r="H73" s="40"/>
    </row>
    <row r="74" spans="1:8" s="3" customFormat="1" x14ac:dyDescent="0.3">
      <c r="A74" s="23">
        <v>45339</v>
      </c>
      <c r="B74" s="43">
        <v>24589073</v>
      </c>
      <c r="C74" s="33">
        <f t="shared" si="1"/>
        <v>17711698.400000006</v>
      </c>
      <c r="D74" s="39">
        <f t="shared" si="2"/>
        <v>42300771.400000006</v>
      </c>
      <c r="E74" s="33">
        <v>0</v>
      </c>
      <c r="F74" s="33">
        <v>0</v>
      </c>
      <c r="G74" s="40">
        <v>0</v>
      </c>
      <c r="H74" s="40"/>
    </row>
    <row r="75" spans="1:8" s="3" customFormat="1" x14ac:dyDescent="0.3">
      <c r="A75" s="23">
        <v>45340</v>
      </c>
      <c r="B75" s="43">
        <v>24589073</v>
      </c>
      <c r="C75" s="33">
        <f t="shared" si="1"/>
        <v>17711698.400000006</v>
      </c>
      <c r="D75" s="39">
        <f t="shared" si="2"/>
        <v>42300771.400000006</v>
      </c>
      <c r="E75" s="33">
        <v>11469.4</v>
      </c>
      <c r="F75" s="33">
        <v>5.2</v>
      </c>
      <c r="G75" s="40">
        <v>0</v>
      </c>
      <c r="H75" s="40"/>
    </row>
    <row r="76" spans="1:8" s="3" customFormat="1" x14ac:dyDescent="0.3">
      <c r="A76" s="23">
        <v>45341</v>
      </c>
      <c r="B76" s="43">
        <v>24589073</v>
      </c>
      <c r="C76" s="33">
        <f t="shared" si="1"/>
        <v>17723162.600000005</v>
      </c>
      <c r="D76" s="39">
        <f t="shared" si="2"/>
        <v>42312235.600000009</v>
      </c>
      <c r="E76" s="33">
        <v>23766</v>
      </c>
      <c r="F76" s="33">
        <v>3118.3</v>
      </c>
      <c r="G76" s="40">
        <v>0</v>
      </c>
      <c r="H76" s="40"/>
    </row>
    <row r="77" spans="1:8" s="3" customFormat="1" x14ac:dyDescent="0.3">
      <c r="A77" s="23">
        <v>45342</v>
      </c>
      <c r="B77" s="43">
        <v>24589073</v>
      </c>
      <c r="C77" s="33">
        <f t="shared" si="1"/>
        <v>17743810.300000004</v>
      </c>
      <c r="D77" s="39">
        <f t="shared" si="2"/>
        <v>42332883.300000004</v>
      </c>
      <c r="E77" s="33">
        <v>0.1</v>
      </c>
      <c r="F77" s="33">
        <v>22941.9</v>
      </c>
      <c r="G77" s="40">
        <v>0</v>
      </c>
      <c r="H77" s="40"/>
    </row>
    <row r="78" spans="1:8" s="3" customFormat="1" x14ac:dyDescent="0.3">
      <c r="A78" s="23">
        <v>45343</v>
      </c>
      <c r="B78" s="43">
        <v>24589073</v>
      </c>
      <c r="C78" s="33">
        <f t="shared" si="1"/>
        <v>17720868.500000007</v>
      </c>
      <c r="D78" s="39">
        <f t="shared" si="2"/>
        <v>42309941.500000007</v>
      </c>
      <c r="E78" s="33">
        <v>12037.4</v>
      </c>
      <c r="F78" s="33">
        <v>15939.1</v>
      </c>
      <c r="G78" s="40">
        <v>0</v>
      </c>
      <c r="H78" s="40"/>
    </row>
    <row r="79" spans="1:8" s="3" customFormat="1" x14ac:dyDescent="0.3">
      <c r="A79" s="23">
        <v>45344</v>
      </c>
      <c r="B79" s="43">
        <v>24589073</v>
      </c>
      <c r="C79" s="33">
        <f t="shared" si="1"/>
        <v>17716966.800000004</v>
      </c>
      <c r="D79" s="39">
        <f t="shared" si="2"/>
        <v>42306039.800000004</v>
      </c>
      <c r="E79" s="33">
        <v>12631.4</v>
      </c>
      <c r="F79" s="33">
        <v>0</v>
      </c>
      <c r="G79" s="40">
        <v>0</v>
      </c>
      <c r="H79" s="40"/>
    </row>
    <row r="80" spans="1:8" s="3" customFormat="1" x14ac:dyDescent="0.3">
      <c r="A80" s="23">
        <v>45345</v>
      </c>
      <c r="B80" s="43">
        <v>24589073</v>
      </c>
      <c r="C80" s="33">
        <f t="shared" si="1"/>
        <v>17729598.200000003</v>
      </c>
      <c r="D80" s="39">
        <f t="shared" si="2"/>
        <v>42318671.200000003</v>
      </c>
      <c r="E80" s="33">
        <v>7919.6</v>
      </c>
      <c r="F80" s="33">
        <v>8433</v>
      </c>
      <c r="G80" s="40">
        <v>0</v>
      </c>
      <c r="H80" s="40"/>
    </row>
    <row r="81" spans="1:8" s="3" customFormat="1" x14ac:dyDescent="0.3">
      <c r="A81" s="23">
        <v>45346</v>
      </c>
      <c r="B81" s="43">
        <v>24589073</v>
      </c>
      <c r="C81" s="33">
        <f t="shared" si="1"/>
        <v>17729084.800000004</v>
      </c>
      <c r="D81" s="39">
        <f t="shared" si="2"/>
        <v>42318157.800000004</v>
      </c>
      <c r="E81" s="33">
        <v>22454.799999999999</v>
      </c>
      <c r="F81" s="33">
        <v>0.3</v>
      </c>
      <c r="G81" s="40">
        <v>0</v>
      </c>
      <c r="H81" s="40"/>
    </row>
    <row r="82" spans="1:8" s="3" customFormat="1" x14ac:dyDescent="0.3">
      <c r="A82" s="23">
        <v>45347</v>
      </c>
      <c r="B82" s="43">
        <v>24589073</v>
      </c>
      <c r="C82" s="33">
        <f t="shared" si="1"/>
        <v>17751539.300000004</v>
      </c>
      <c r="D82" s="39">
        <f t="shared" si="2"/>
        <v>42340612.300000004</v>
      </c>
      <c r="E82" s="33">
        <v>11217</v>
      </c>
      <c r="F82" s="33">
        <v>0</v>
      </c>
      <c r="G82" s="40">
        <v>0</v>
      </c>
      <c r="H82" s="40"/>
    </row>
    <row r="83" spans="1:8" s="3" customFormat="1" x14ac:dyDescent="0.3">
      <c r="A83" s="23">
        <v>45348</v>
      </c>
      <c r="B83" s="43">
        <v>24589073</v>
      </c>
      <c r="C83" s="33">
        <f t="shared" si="1"/>
        <v>17762756.300000004</v>
      </c>
      <c r="D83" s="39">
        <f t="shared" si="2"/>
        <v>42351829.300000004</v>
      </c>
      <c r="E83" s="33">
        <v>6668.8</v>
      </c>
      <c r="F83" s="33">
        <v>0</v>
      </c>
      <c r="G83" s="40">
        <v>0</v>
      </c>
      <c r="H83" s="40"/>
    </row>
    <row r="84" spans="1:8" s="3" customFormat="1" x14ac:dyDescent="0.3">
      <c r="A84" s="23">
        <v>45349</v>
      </c>
      <c r="B84" s="43">
        <v>24589073</v>
      </c>
      <c r="C84" s="33">
        <f t="shared" si="1"/>
        <v>17769425.100000005</v>
      </c>
      <c r="D84" s="39">
        <f t="shared" si="2"/>
        <v>42358498.100000009</v>
      </c>
      <c r="E84" s="33">
        <v>0</v>
      </c>
      <c r="F84" s="33">
        <v>0</v>
      </c>
      <c r="G84" s="40">
        <v>0</v>
      </c>
      <c r="H84" s="40"/>
    </row>
    <row r="85" spans="1:8" s="3" customFormat="1" x14ac:dyDescent="0.3">
      <c r="A85" s="23">
        <v>45350</v>
      </c>
      <c r="B85" s="43">
        <v>24589073</v>
      </c>
      <c r="C85" s="33">
        <f t="shared" si="1"/>
        <v>17769425.100000005</v>
      </c>
      <c r="D85" s="39">
        <f t="shared" si="2"/>
        <v>42358498.100000009</v>
      </c>
      <c r="E85" s="33">
        <v>0.1</v>
      </c>
      <c r="F85" s="33">
        <v>0</v>
      </c>
      <c r="G85" s="40">
        <v>0</v>
      </c>
      <c r="H85" s="48"/>
    </row>
    <row r="86" spans="1:8" s="3" customFormat="1" x14ac:dyDescent="0.3">
      <c r="A86" s="23">
        <v>45351</v>
      </c>
      <c r="B86" s="43">
        <v>24589073</v>
      </c>
      <c r="C86" s="33">
        <f t="shared" si="1"/>
        <v>17769425.200000007</v>
      </c>
      <c r="D86" s="39">
        <f t="shared" si="2"/>
        <v>42358498.200000003</v>
      </c>
      <c r="E86" s="33">
        <v>0</v>
      </c>
      <c r="F86" s="33">
        <v>0</v>
      </c>
      <c r="G86" s="40">
        <v>109.2</v>
      </c>
      <c r="H86" s="41" t="s">
        <v>57</v>
      </c>
    </row>
    <row r="87" spans="1:8" s="3" customFormat="1" x14ac:dyDescent="0.3">
      <c r="A87" s="23">
        <v>45352</v>
      </c>
      <c r="B87" s="43">
        <v>24589073</v>
      </c>
      <c r="C87" s="33">
        <f t="shared" si="1"/>
        <v>17769316.000000007</v>
      </c>
      <c r="D87" s="39">
        <f t="shared" si="2"/>
        <v>42358389.000000007</v>
      </c>
      <c r="E87" s="33">
        <v>0</v>
      </c>
      <c r="F87" s="33">
        <v>0</v>
      </c>
      <c r="G87" s="40">
        <v>0</v>
      </c>
      <c r="H87" s="40"/>
    </row>
    <row r="88" spans="1:8" s="3" customFormat="1" x14ac:dyDescent="0.3">
      <c r="A88" s="23">
        <v>45353</v>
      </c>
      <c r="B88" s="43">
        <v>24589073</v>
      </c>
      <c r="C88" s="33">
        <f t="shared" si="1"/>
        <v>17769316.000000007</v>
      </c>
      <c r="D88" s="39">
        <f t="shared" si="2"/>
        <v>42358389.000000007</v>
      </c>
      <c r="E88" s="33">
        <v>328.4</v>
      </c>
      <c r="F88" s="33">
        <v>1.4</v>
      </c>
      <c r="G88" s="40">
        <v>0</v>
      </c>
      <c r="H88" s="40"/>
    </row>
    <row r="89" spans="1:8" s="3" customFormat="1" x14ac:dyDescent="0.3">
      <c r="A89" s="23">
        <v>45354</v>
      </c>
      <c r="B89" s="43">
        <v>24589073</v>
      </c>
      <c r="C89" s="33">
        <f t="shared" si="1"/>
        <v>17769643.000000007</v>
      </c>
      <c r="D89" s="39">
        <f t="shared" si="2"/>
        <v>42358716.000000007</v>
      </c>
      <c r="E89" s="33">
        <v>7046.9</v>
      </c>
      <c r="F89" s="33">
        <v>0</v>
      </c>
      <c r="G89" s="40">
        <v>0</v>
      </c>
      <c r="H89" s="40"/>
    </row>
    <row r="90" spans="1:8" s="3" customFormat="1" x14ac:dyDescent="0.3">
      <c r="A90" s="23">
        <v>45355</v>
      </c>
      <c r="B90" s="43">
        <v>24589073</v>
      </c>
      <c r="C90" s="33">
        <f t="shared" si="1"/>
        <v>17776689.900000006</v>
      </c>
      <c r="D90" s="39">
        <f t="shared" si="2"/>
        <v>42365762.900000006</v>
      </c>
      <c r="E90" s="33">
        <v>0</v>
      </c>
      <c r="F90" s="33">
        <v>0</v>
      </c>
      <c r="G90" s="40">
        <v>0</v>
      </c>
      <c r="H90" s="40"/>
    </row>
    <row r="91" spans="1:8" s="3" customFormat="1" x14ac:dyDescent="0.3">
      <c r="A91" s="23">
        <v>45356</v>
      </c>
      <c r="B91" s="43">
        <v>24589073</v>
      </c>
      <c r="C91" s="33">
        <f t="shared" si="1"/>
        <v>17776689.900000006</v>
      </c>
      <c r="D91" s="39">
        <f t="shared" si="2"/>
        <v>42365762.900000006</v>
      </c>
      <c r="E91" s="33">
        <v>0.6</v>
      </c>
      <c r="F91" s="33">
        <v>38368.6</v>
      </c>
      <c r="G91" s="40">
        <v>0</v>
      </c>
      <c r="H91" s="40"/>
    </row>
    <row r="92" spans="1:8" s="3" customFormat="1" x14ac:dyDescent="0.3">
      <c r="A92" s="23">
        <v>45357</v>
      </c>
      <c r="B92" s="43">
        <v>24589073</v>
      </c>
      <c r="C92" s="33">
        <f t="shared" si="1"/>
        <v>17738321.900000006</v>
      </c>
      <c r="D92" s="39">
        <f t="shared" si="2"/>
        <v>42327394.900000006</v>
      </c>
      <c r="E92" s="33">
        <v>0.4</v>
      </c>
      <c r="F92" s="33">
        <v>73257.399999999994</v>
      </c>
      <c r="G92" s="40">
        <v>0</v>
      </c>
      <c r="H92" s="40"/>
    </row>
    <row r="93" spans="1:8" s="3" customFormat="1" x14ac:dyDescent="0.3">
      <c r="A93" s="23">
        <v>45358</v>
      </c>
      <c r="B93" s="43">
        <v>24589073</v>
      </c>
      <c r="C93" s="33">
        <f t="shared" ref="C93:C118" si="3">C92+E92-F92-G92</f>
        <v>17665064.900000006</v>
      </c>
      <c r="D93" s="39">
        <f t="shared" si="2"/>
        <v>42254137.900000006</v>
      </c>
      <c r="E93" s="33">
        <v>0.1</v>
      </c>
      <c r="F93" s="33">
        <v>71800.7</v>
      </c>
      <c r="G93" s="40">
        <v>0</v>
      </c>
      <c r="H93" s="40"/>
    </row>
    <row r="94" spans="1:8" s="3" customFormat="1" x14ac:dyDescent="0.3">
      <c r="A94" s="23">
        <v>45359</v>
      </c>
      <c r="B94" s="43">
        <v>24589073</v>
      </c>
      <c r="C94" s="33">
        <f t="shared" si="3"/>
        <v>17593264.300000008</v>
      </c>
      <c r="D94" s="39">
        <f t="shared" si="2"/>
        <v>42182337.300000012</v>
      </c>
      <c r="E94" s="33">
        <v>0.1</v>
      </c>
      <c r="F94" s="33">
        <v>16735.2</v>
      </c>
      <c r="G94" s="40">
        <v>0</v>
      </c>
      <c r="H94" s="40"/>
    </row>
    <row r="95" spans="1:8" s="3" customFormat="1" x14ac:dyDescent="0.3">
      <c r="A95" s="23">
        <v>45360</v>
      </c>
      <c r="B95" s="43">
        <v>24589073</v>
      </c>
      <c r="C95" s="33">
        <f t="shared" si="3"/>
        <v>17576529.20000001</v>
      </c>
      <c r="D95" s="39">
        <f t="shared" si="2"/>
        <v>42165602.20000001</v>
      </c>
      <c r="E95" s="33">
        <v>0</v>
      </c>
      <c r="F95" s="33">
        <v>0</v>
      </c>
      <c r="G95" s="40">
        <v>0</v>
      </c>
      <c r="H95" s="40"/>
    </row>
    <row r="96" spans="1:8" s="3" customFormat="1" x14ac:dyDescent="0.3">
      <c r="A96" s="23">
        <v>45361</v>
      </c>
      <c r="B96" s="43">
        <v>24589073</v>
      </c>
      <c r="C96" s="33">
        <f t="shared" si="3"/>
        <v>17576529.20000001</v>
      </c>
      <c r="D96" s="39">
        <f t="shared" si="2"/>
        <v>42165602.20000001</v>
      </c>
      <c r="E96" s="33">
        <v>0</v>
      </c>
      <c r="F96" s="33">
        <v>0</v>
      </c>
      <c r="G96" s="40">
        <v>0</v>
      </c>
      <c r="H96" s="40"/>
    </row>
    <row r="97" spans="1:8" s="3" customFormat="1" x14ac:dyDescent="0.3">
      <c r="A97" s="23">
        <v>45362</v>
      </c>
      <c r="B97" s="43">
        <v>24589073</v>
      </c>
      <c r="C97" s="33">
        <f t="shared" si="3"/>
        <v>17576529.20000001</v>
      </c>
      <c r="D97" s="39">
        <f t="shared" si="2"/>
        <v>42165602.20000001</v>
      </c>
      <c r="E97" s="33">
        <v>0</v>
      </c>
      <c r="F97" s="33">
        <v>0</v>
      </c>
      <c r="G97" s="40">
        <v>0</v>
      </c>
      <c r="H97" s="40"/>
    </row>
    <row r="98" spans="1:8" s="3" customFormat="1" x14ac:dyDescent="0.3">
      <c r="A98" s="23">
        <v>45363</v>
      </c>
      <c r="B98" s="43">
        <v>24589073</v>
      </c>
      <c r="C98" s="33">
        <f t="shared" si="3"/>
        <v>17576529.20000001</v>
      </c>
      <c r="D98" s="39">
        <f t="shared" si="2"/>
        <v>42165602.20000001</v>
      </c>
      <c r="E98" s="33">
        <v>0</v>
      </c>
      <c r="F98" s="33">
        <v>0</v>
      </c>
      <c r="G98" s="40">
        <v>0</v>
      </c>
      <c r="H98" s="40"/>
    </row>
    <row r="99" spans="1:8" s="3" customFormat="1" x14ac:dyDescent="0.3">
      <c r="A99" s="23">
        <v>45364</v>
      </c>
      <c r="B99" s="43">
        <v>24589073</v>
      </c>
      <c r="C99" s="33">
        <f t="shared" si="3"/>
        <v>17576529.20000001</v>
      </c>
      <c r="D99" s="39">
        <f t="shared" si="2"/>
        <v>42165602.20000001</v>
      </c>
      <c r="E99" s="33">
        <v>0</v>
      </c>
      <c r="F99" s="33">
        <v>0</v>
      </c>
      <c r="G99" s="40">
        <v>0</v>
      </c>
      <c r="H99" s="40"/>
    </row>
    <row r="100" spans="1:8" s="3" customFormat="1" x14ac:dyDescent="0.3">
      <c r="A100" s="23">
        <v>45365</v>
      </c>
      <c r="B100" s="43">
        <v>24589073</v>
      </c>
      <c r="C100" s="33">
        <f t="shared" si="3"/>
        <v>17576529.20000001</v>
      </c>
      <c r="D100" s="39">
        <f t="shared" si="2"/>
        <v>42165602.20000001</v>
      </c>
      <c r="E100" s="33">
        <v>0</v>
      </c>
      <c r="F100" s="33">
        <v>0</v>
      </c>
      <c r="G100" s="40">
        <v>0</v>
      </c>
      <c r="H100" s="40"/>
    </row>
    <row r="101" spans="1:8" s="3" customFormat="1" x14ac:dyDescent="0.3">
      <c r="A101" s="23">
        <v>45366</v>
      </c>
      <c r="B101" s="43">
        <v>24589073</v>
      </c>
      <c r="C101" s="33">
        <f t="shared" si="3"/>
        <v>17576529.20000001</v>
      </c>
      <c r="D101" s="39">
        <f t="shared" si="2"/>
        <v>42165602.20000001</v>
      </c>
      <c r="E101" s="33">
        <v>3525.7</v>
      </c>
      <c r="F101" s="33">
        <v>0</v>
      </c>
      <c r="G101" s="40">
        <v>0</v>
      </c>
      <c r="H101" s="40"/>
    </row>
    <row r="102" spans="1:8" s="3" customFormat="1" x14ac:dyDescent="0.3">
      <c r="A102" s="23">
        <v>45367</v>
      </c>
      <c r="B102" s="43">
        <v>24589073</v>
      </c>
      <c r="C102" s="33">
        <f t="shared" si="3"/>
        <v>17580054.90000001</v>
      </c>
      <c r="D102" s="39">
        <f t="shared" si="2"/>
        <v>42169127.900000006</v>
      </c>
      <c r="E102" s="33">
        <v>10535.2</v>
      </c>
      <c r="F102" s="33">
        <v>0</v>
      </c>
      <c r="G102" s="40">
        <v>0</v>
      </c>
      <c r="H102" s="40"/>
    </row>
    <row r="103" spans="1:8" s="3" customFormat="1" x14ac:dyDescent="0.3">
      <c r="A103" s="23">
        <v>45368</v>
      </c>
      <c r="B103" s="43">
        <v>24589073</v>
      </c>
      <c r="C103" s="33">
        <f t="shared" si="3"/>
        <v>17590590.100000009</v>
      </c>
      <c r="D103" s="39">
        <f t="shared" ref="D103:D118" si="4">B103+C103</f>
        <v>42179663.100000009</v>
      </c>
      <c r="E103" s="33">
        <v>19506.7</v>
      </c>
      <c r="F103" s="33">
        <v>1.6</v>
      </c>
      <c r="G103" s="40">
        <v>0</v>
      </c>
      <c r="H103" s="40"/>
    </row>
    <row r="104" spans="1:8" s="3" customFormat="1" x14ac:dyDescent="0.3">
      <c r="A104" s="23">
        <v>45369</v>
      </c>
      <c r="B104" s="43">
        <v>24589073</v>
      </c>
      <c r="C104" s="33">
        <f t="shared" si="3"/>
        <v>17610095.200000007</v>
      </c>
      <c r="D104" s="39">
        <f t="shared" si="4"/>
        <v>42199168.200000003</v>
      </c>
      <c r="E104" s="33">
        <v>23816.1</v>
      </c>
      <c r="F104" s="33">
        <v>1.7</v>
      </c>
      <c r="G104" s="40">
        <v>0</v>
      </c>
      <c r="H104" s="40"/>
    </row>
    <row r="105" spans="1:8" s="3" customFormat="1" x14ac:dyDescent="0.3">
      <c r="A105" s="23">
        <v>45370</v>
      </c>
      <c r="B105" s="43">
        <v>24589073</v>
      </c>
      <c r="C105" s="33">
        <f t="shared" si="3"/>
        <v>17633909.600000009</v>
      </c>
      <c r="D105" s="39">
        <f t="shared" si="4"/>
        <v>42222982.600000009</v>
      </c>
      <c r="E105" s="33">
        <v>17371.900000000001</v>
      </c>
      <c r="F105" s="33">
        <v>0</v>
      </c>
      <c r="G105" s="40">
        <v>0</v>
      </c>
      <c r="H105" s="40"/>
    </row>
    <row r="106" spans="1:8" s="3" customFormat="1" x14ac:dyDescent="0.3">
      <c r="A106" s="23">
        <v>45371</v>
      </c>
      <c r="B106" s="43">
        <v>24589073</v>
      </c>
      <c r="C106" s="33">
        <f t="shared" si="3"/>
        <v>17651281.500000007</v>
      </c>
      <c r="D106" s="39">
        <f t="shared" si="4"/>
        <v>42240354.500000007</v>
      </c>
      <c r="E106" s="33">
        <v>17190</v>
      </c>
      <c r="F106" s="33">
        <v>0</v>
      </c>
      <c r="G106" s="40">
        <v>0</v>
      </c>
      <c r="H106" s="40"/>
    </row>
    <row r="107" spans="1:8" s="3" customFormat="1" x14ac:dyDescent="0.3">
      <c r="A107" s="23">
        <v>45372</v>
      </c>
      <c r="B107" s="43">
        <v>24589073</v>
      </c>
      <c r="C107" s="33">
        <f t="shared" si="3"/>
        <v>17668471.500000007</v>
      </c>
      <c r="D107" s="39">
        <f t="shared" si="4"/>
        <v>42257544.500000007</v>
      </c>
      <c r="E107" s="33">
        <v>13912.7</v>
      </c>
      <c r="F107" s="33">
        <v>0.6</v>
      </c>
      <c r="G107" s="40">
        <v>0</v>
      </c>
      <c r="H107" s="40"/>
    </row>
    <row r="108" spans="1:8" s="3" customFormat="1" x14ac:dyDescent="0.3">
      <c r="A108" s="23">
        <v>45373</v>
      </c>
      <c r="B108" s="43">
        <v>24589073</v>
      </c>
      <c r="C108" s="33">
        <f t="shared" si="3"/>
        <v>17682383.600000005</v>
      </c>
      <c r="D108" s="39">
        <f t="shared" si="4"/>
        <v>42271456.600000009</v>
      </c>
      <c r="E108" s="33">
        <v>2469.4</v>
      </c>
      <c r="F108" s="33">
        <v>1.3</v>
      </c>
      <c r="G108" s="40">
        <v>0</v>
      </c>
      <c r="H108" s="40"/>
    </row>
    <row r="109" spans="1:8" s="3" customFormat="1" x14ac:dyDescent="0.3">
      <c r="A109" s="23">
        <v>45374</v>
      </c>
      <c r="B109" s="43">
        <v>24589073</v>
      </c>
      <c r="C109" s="33">
        <f t="shared" si="3"/>
        <v>17684851.700000003</v>
      </c>
      <c r="D109" s="39">
        <f t="shared" si="4"/>
        <v>42273924.700000003</v>
      </c>
      <c r="E109" s="33">
        <v>0</v>
      </c>
      <c r="F109" s="33">
        <v>2094.6999999999998</v>
      </c>
      <c r="G109" s="40">
        <v>0</v>
      </c>
      <c r="H109" s="40"/>
    </row>
    <row r="110" spans="1:8" s="3" customFormat="1" x14ac:dyDescent="0.3">
      <c r="A110" s="23">
        <v>45375</v>
      </c>
      <c r="B110" s="43">
        <v>24589073</v>
      </c>
      <c r="C110" s="33">
        <f t="shared" si="3"/>
        <v>17682757.000000004</v>
      </c>
      <c r="D110" s="39">
        <f t="shared" si="4"/>
        <v>42271830</v>
      </c>
      <c r="E110" s="33">
        <v>0</v>
      </c>
      <c r="F110" s="33">
        <v>11492.2</v>
      </c>
      <c r="G110" s="40">
        <v>0</v>
      </c>
      <c r="H110" s="40"/>
    </row>
    <row r="111" spans="1:8" s="3" customFormat="1" x14ac:dyDescent="0.3">
      <c r="A111" s="23">
        <v>45376</v>
      </c>
      <c r="B111" s="43">
        <v>24589073</v>
      </c>
      <c r="C111" s="33">
        <f t="shared" si="3"/>
        <v>17671264.800000004</v>
      </c>
      <c r="D111" s="39">
        <f t="shared" si="4"/>
        <v>42260337.800000004</v>
      </c>
      <c r="E111" s="33">
        <v>0</v>
      </c>
      <c r="F111" s="33">
        <v>32051.1</v>
      </c>
      <c r="G111" s="40">
        <v>0</v>
      </c>
      <c r="H111" s="40"/>
    </row>
    <row r="112" spans="1:8" s="3" customFormat="1" x14ac:dyDescent="0.3">
      <c r="A112" s="23">
        <v>45377</v>
      </c>
      <c r="B112" s="43">
        <v>24589073</v>
      </c>
      <c r="C112" s="33">
        <f t="shared" si="3"/>
        <v>17639213.700000003</v>
      </c>
      <c r="D112" s="39">
        <f t="shared" si="4"/>
        <v>42228286.700000003</v>
      </c>
      <c r="E112" s="33">
        <v>0</v>
      </c>
      <c r="F112" s="33">
        <v>25829.599999999999</v>
      </c>
      <c r="G112" s="40">
        <v>0</v>
      </c>
      <c r="H112" s="40"/>
    </row>
    <row r="113" spans="1:8" s="3" customFormat="1" x14ac:dyDescent="0.3">
      <c r="A113" s="23">
        <v>45378</v>
      </c>
      <c r="B113" s="43">
        <v>24589073</v>
      </c>
      <c r="C113" s="33">
        <f t="shared" si="3"/>
        <v>17613384.100000001</v>
      </c>
      <c r="D113" s="39">
        <f t="shared" si="4"/>
        <v>42202457.100000001</v>
      </c>
      <c r="E113" s="33">
        <v>0.1</v>
      </c>
      <c r="F113" s="33">
        <v>25668</v>
      </c>
      <c r="G113" s="40">
        <v>0</v>
      </c>
      <c r="H113" s="40"/>
    </row>
    <row r="114" spans="1:8" s="3" customFormat="1" x14ac:dyDescent="0.3">
      <c r="A114" s="23">
        <v>45379</v>
      </c>
      <c r="B114" s="43">
        <v>24589073</v>
      </c>
      <c r="C114" s="33">
        <f t="shared" si="3"/>
        <v>17587716.200000003</v>
      </c>
      <c r="D114" s="39">
        <f t="shared" si="4"/>
        <v>42176789.200000003</v>
      </c>
      <c r="E114" s="33">
        <v>0</v>
      </c>
      <c r="F114" s="33">
        <v>24513.3</v>
      </c>
      <c r="G114" s="40">
        <v>0</v>
      </c>
      <c r="H114" s="40"/>
    </row>
    <row r="115" spans="1:8" s="3" customFormat="1" x14ac:dyDescent="0.3">
      <c r="A115" s="23">
        <v>45380</v>
      </c>
      <c r="B115" s="43">
        <v>24589073</v>
      </c>
      <c r="C115" s="33">
        <f t="shared" si="3"/>
        <v>17563202.900000002</v>
      </c>
      <c r="D115" s="39">
        <f t="shared" si="4"/>
        <v>42152275.900000006</v>
      </c>
      <c r="E115" s="33">
        <v>0.4</v>
      </c>
      <c r="F115" s="33">
        <v>3.8</v>
      </c>
      <c r="G115" s="40">
        <v>0</v>
      </c>
      <c r="H115" s="40"/>
    </row>
    <row r="116" spans="1:8" s="3" customFormat="1" x14ac:dyDescent="0.3">
      <c r="A116" s="23">
        <v>45381</v>
      </c>
      <c r="B116" s="43">
        <v>24589073</v>
      </c>
      <c r="C116" s="33">
        <f t="shared" si="3"/>
        <v>17563199.5</v>
      </c>
      <c r="D116" s="39">
        <f t="shared" si="4"/>
        <v>42152272.5</v>
      </c>
      <c r="E116" s="33">
        <v>0</v>
      </c>
      <c r="F116" s="33">
        <v>0</v>
      </c>
      <c r="G116" s="40">
        <v>0</v>
      </c>
      <c r="H116" s="41"/>
    </row>
    <row r="117" spans="1:8" s="3" customFormat="1" x14ac:dyDescent="0.3">
      <c r="A117" s="23">
        <v>45382</v>
      </c>
      <c r="B117" s="43">
        <v>24589073</v>
      </c>
      <c r="C117" s="33">
        <f t="shared" si="3"/>
        <v>17563199.5</v>
      </c>
      <c r="D117" s="39">
        <f t="shared" si="4"/>
        <v>42152272.5</v>
      </c>
      <c r="E117" s="33">
        <v>0</v>
      </c>
      <c r="F117" s="33">
        <v>0</v>
      </c>
      <c r="G117" s="47">
        <v>-92.2</v>
      </c>
      <c r="H117" s="41" t="s">
        <v>58</v>
      </c>
    </row>
    <row r="118" spans="1:8" s="3" customFormat="1" x14ac:dyDescent="0.3">
      <c r="A118" s="23">
        <v>45383</v>
      </c>
      <c r="B118" s="43">
        <v>24589073</v>
      </c>
      <c r="C118" s="33">
        <f t="shared" si="3"/>
        <v>17563291.699999999</v>
      </c>
      <c r="D118" s="39">
        <f t="shared" si="4"/>
        <v>42152364.700000003</v>
      </c>
      <c r="E118" s="33">
        <v>0</v>
      </c>
      <c r="F118" s="33">
        <v>0</v>
      </c>
      <c r="G118" s="40"/>
      <c r="H118" s="40"/>
    </row>
    <row r="119" spans="1:8" s="3" customFormat="1" x14ac:dyDescent="0.3">
      <c r="A119" s="23">
        <v>45384</v>
      </c>
      <c r="B119" s="43">
        <v>24589073</v>
      </c>
      <c r="C119" s="33">
        <f t="shared" ref="C119:C182" si="5">C118+E118-F118-G118</f>
        <v>17563291.699999999</v>
      </c>
      <c r="D119" s="39">
        <f t="shared" ref="D119:D182" si="6">B119+C119</f>
        <v>42152364.700000003</v>
      </c>
      <c r="E119" s="33">
        <v>0</v>
      </c>
      <c r="F119" s="33">
        <v>0</v>
      </c>
      <c r="G119" s="40"/>
      <c r="H119" s="40"/>
    </row>
    <row r="120" spans="1:8" s="3" customFormat="1" x14ac:dyDescent="0.3">
      <c r="A120" s="23">
        <v>45385</v>
      </c>
      <c r="B120" s="43">
        <v>24589073</v>
      </c>
      <c r="C120" s="33">
        <f t="shared" si="5"/>
        <v>17563291.699999999</v>
      </c>
      <c r="D120" s="39">
        <f t="shared" si="6"/>
        <v>42152364.700000003</v>
      </c>
      <c r="E120" s="33">
        <v>0</v>
      </c>
      <c r="F120" s="33">
        <v>0</v>
      </c>
      <c r="G120" s="40"/>
      <c r="H120" s="40"/>
    </row>
    <row r="121" spans="1:8" s="3" customFormat="1" x14ac:dyDescent="0.3">
      <c r="A121" s="23">
        <v>45386</v>
      </c>
      <c r="B121" s="43">
        <v>24589073</v>
      </c>
      <c r="C121" s="33">
        <f t="shared" si="5"/>
        <v>17563291.699999999</v>
      </c>
      <c r="D121" s="39">
        <f t="shared" si="6"/>
        <v>42152364.700000003</v>
      </c>
      <c r="E121" s="33">
        <v>0</v>
      </c>
      <c r="F121" s="33">
        <v>0</v>
      </c>
      <c r="G121" s="40"/>
      <c r="H121" s="40"/>
    </row>
    <row r="122" spans="1:8" s="3" customFormat="1" x14ac:dyDescent="0.3">
      <c r="A122" s="23">
        <v>45387</v>
      </c>
      <c r="B122" s="43">
        <v>24589073</v>
      </c>
      <c r="C122" s="33">
        <f t="shared" si="5"/>
        <v>17563291.699999999</v>
      </c>
      <c r="D122" s="39">
        <f t="shared" si="6"/>
        <v>42152364.700000003</v>
      </c>
      <c r="E122" s="33">
        <v>0</v>
      </c>
      <c r="F122" s="33">
        <v>0</v>
      </c>
      <c r="G122" s="40"/>
      <c r="H122" s="40"/>
    </row>
    <row r="123" spans="1:8" s="3" customFormat="1" x14ac:dyDescent="0.3">
      <c r="A123" s="23">
        <v>45388</v>
      </c>
      <c r="B123" s="43">
        <v>24589073</v>
      </c>
      <c r="C123" s="33">
        <f t="shared" si="5"/>
        <v>17563291.699999999</v>
      </c>
      <c r="D123" s="39">
        <f t="shared" si="6"/>
        <v>42152364.700000003</v>
      </c>
      <c r="E123" s="33">
        <v>0</v>
      </c>
      <c r="F123" s="33">
        <v>0</v>
      </c>
      <c r="G123" s="40"/>
      <c r="H123" s="40"/>
    </row>
    <row r="124" spans="1:8" s="3" customFormat="1" x14ac:dyDescent="0.3">
      <c r="A124" s="23">
        <v>45389</v>
      </c>
      <c r="B124" s="43">
        <v>24589073</v>
      </c>
      <c r="C124" s="33">
        <f t="shared" si="5"/>
        <v>17563291.699999999</v>
      </c>
      <c r="D124" s="39">
        <f t="shared" si="6"/>
        <v>42152364.700000003</v>
      </c>
      <c r="E124" s="33">
        <v>5458.5</v>
      </c>
      <c r="F124" s="33">
        <v>0</v>
      </c>
      <c r="G124" s="40"/>
      <c r="H124" s="40"/>
    </row>
    <row r="125" spans="1:8" s="3" customFormat="1" x14ac:dyDescent="0.3">
      <c r="A125" s="23">
        <v>45390</v>
      </c>
      <c r="B125" s="43">
        <v>24589073</v>
      </c>
      <c r="C125" s="33">
        <f t="shared" si="5"/>
        <v>17568750.199999999</v>
      </c>
      <c r="D125" s="39">
        <f t="shared" si="6"/>
        <v>42157823.200000003</v>
      </c>
      <c r="E125" s="33">
        <v>12825.5</v>
      </c>
      <c r="F125" s="33">
        <v>0</v>
      </c>
      <c r="G125" s="40"/>
      <c r="H125" s="40"/>
    </row>
    <row r="126" spans="1:8" s="3" customFormat="1" x14ac:dyDescent="0.3">
      <c r="A126" s="23">
        <v>45391</v>
      </c>
      <c r="B126" s="43">
        <v>24589073</v>
      </c>
      <c r="C126" s="33">
        <f t="shared" si="5"/>
        <v>17581575.699999999</v>
      </c>
      <c r="D126" s="39">
        <f t="shared" si="6"/>
        <v>42170648.700000003</v>
      </c>
      <c r="E126" s="33">
        <v>16194.8</v>
      </c>
      <c r="F126" s="33">
        <v>0</v>
      </c>
      <c r="G126" s="40"/>
      <c r="H126" s="40"/>
    </row>
    <row r="127" spans="1:8" s="3" customFormat="1" x14ac:dyDescent="0.3">
      <c r="A127" s="23">
        <v>45392</v>
      </c>
      <c r="B127" s="43">
        <v>24589073</v>
      </c>
      <c r="C127" s="33">
        <f t="shared" si="5"/>
        <v>17597770.5</v>
      </c>
      <c r="D127" s="39">
        <f t="shared" si="6"/>
        <v>42186843.5</v>
      </c>
      <c r="E127" s="33">
        <v>14387.6</v>
      </c>
      <c r="F127" s="33">
        <v>0</v>
      </c>
      <c r="G127" s="40"/>
      <c r="H127" s="40"/>
    </row>
    <row r="128" spans="1:8" s="3" customFormat="1" x14ac:dyDescent="0.3">
      <c r="A128" s="23">
        <v>45393</v>
      </c>
      <c r="B128" s="43">
        <v>24589073</v>
      </c>
      <c r="C128" s="33">
        <f t="shared" si="5"/>
        <v>17612158.100000001</v>
      </c>
      <c r="D128" s="39">
        <f t="shared" si="6"/>
        <v>42201231.100000001</v>
      </c>
      <c r="E128" s="33">
        <v>16062.8</v>
      </c>
      <c r="F128" s="33">
        <v>0</v>
      </c>
      <c r="G128" s="40"/>
      <c r="H128" s="40"/>
    </row>
    <row r="129" spans="1:8" s="3" customFormat="1" x14ac:dyDescent="0.3">
      <c r="A129" s="23">
        <v>45394</v>
      </c>
      <c r="B129" s="43">
        <v>24589073</v>
      </c>
      <c r="C129" s="33">
        <f t="shared" si="5"/>
        <v>17628220.900000002</v>
      </c>
      <c r="D129" s="39">
        <f t="shared" si="6"/>
        <v>42217293.900000006</v>
      </c>
      <c r="E129" s="33">
        <v>1329.6</v>
      </c>
      <c r="F129" s="33">
        <v>0</v>
      </c>
      <c r="G129" s="40"/>
      <c r="H129" s="40"/>
    </row>
    <row r="130" spans="1:8" s="3" customFormat="1" x14ac:dyDescent="0.3">
      <c r="A130" s="23">
        <v>45395</v>
      </c>
      <c r="B130" s="43">
        <v>24589073</v>
      </c>
      <c r="C130" s="33">
        <f t="shared" si="5"/>
        <v>17629550.500000004</v>
      </c>
      <c r="D130" s="39">
        <f t="shared" si="6"/>
        <v>42218623.5</v>
      </c>
      <c r="E130" s="33">
        <v>7561.2</v>
      </c>
      <c r="F130" s="33">
        <v>0</v>
      </c>
      <c r="G130" s="40"/>
      <c r="H130" s="40"/>
    </row>
    <row r="131" spans="1:8" s="3" customFormat="1" x14ac:dyDescent="0.3">
      <c r="A131" s="23">
        <v>45396</v>
      </c>
      <c r="B131" s="43">
        <v>24589073</v>
      </c>
      <c r="C131" s="33">
        <f t="shared" si="5"/>
        <v>17637111.700000003</v>
      </c>
      <c r="D131" s="39">
        <f t="shared" si="6"/>
        <v>42226184.700000003</v>
      </c>
      <c r="E131" s="33">
        <v>7170</v>
      </c>
      <c r="F131" s="33">
        <v>1.1000000000000001</v>
      </c>
      <c r="G131" s="40"/>
      <c r="H131" s="40"/>
    </row>
    <row r="132" spans="1:8" s="3" customFormat="1" x14ac:dyDescent="0.3">
      <c r="A132" s="23">
        <v>45397</v>
      </c>
      <c r="B132" s="43">
        <v>24589073</v>
      </c>
      <c r="C132" s="33">
        <f t="shared" si="5"/>
        <v>17644280.600000001</v>
      </c>
      <c r="D132" s="39">
        <f t="shared" si="6"/>
        <v>42233353.600000001</v>
      </c>
      <c r="E132" s="33">
        <v>1906</v>
      </c>
      <c r="F132" s="33">
        <v>0</v>
      </c>
      <c r="G132" s="40"/>
      <c r="H132" s="40"/>
    </row>
    <row r="133" spans="1:8" s="3" customFormat="1" x14ac:dyDescent="0.3">
      <c r="A133" s="23">
        <v>45398</v>
      </c>
      <c r="B133" s="43">
        <v>24589073</v>
      </c>
      <c r="C133" s="33">
        <f t="shared" si="5"/>
        <v>17646186.600000001</v>
      </c>
      <c r="D133" s="39">
        <f t="shared" si="6"/>
        <v>42235259.600000001</v>
      </c>
      <c r="E133" s="33">
        <v>23138.5</v>
      </c>
      <c r="F133" s="33">
        <v>0</v>
      </c>
      <c r="G133" s="40"/>
      <c r="H133" s="40"/>
    </row>
    <row r="134" spans="1:8" s="3" customFormat="1" x14ac:dyDescent="0.3">
      <c r="A134" s="23">
        <v>45399</v>
      </c>
      <c r="B134" s="43">
        <v>24589073</v>
      </c>
      <c r="C134" s="33">
        <f t="shared" si="5"/>
        <v>17669325.100000001</v>
      </c>
      <c r="D134" s="39">
        <f t="shared" si="6"/>
        <v>42258398.100000001</v>
      </c>
      <c r="E134" s="33">
        <v>19172.2</v>
      </c>
      <c r="F134" s="33">
        <v>1.1000000000000001</v>
      </c>
      <c r="G134" s="40"/>
      <c r="H134" s="40"/>
    </row>
    <row r="135" spans="1:8" s="3" customFormat="1" x14ac:dyDescent="0.3">
      <c r="A135" s="23">
        <v>45400</v>
      </c>
      <c r="B135" s="43">
        <v>24589073</v>
      </c>
      <c r="C135" s="33">
        <f t="shared" si="5"/>
        <v>17688496.199999999</v>
      </c>
      <c r="D135" s="39">
        <f t="shared" si="6"/>
        <v>42277569.200000003</v>
      </c>
      <c r="E135" s="33">
        <v>22732.6</v>
      </c>
      <c r="F135" s="33">
        <v>0.7</v>
      </c>
      <c r="G135" s="40"/>
      <c r="H135" s="40"/>
    </row>
    <row r="136" spans="1:8" s="3" customFormat="1" x14ac:dyDescent="0.3">
      <c r="A136" s="23">
        <v>45401</v>
      </c>
      <c r="B136" s="43">
        <v>24589073</v>
      </c>
      <c r="C136" s="33">
        <f t="shared" si="5"/>
        <v>17711228.100000001</v>
      </c>
      <c r="D136" s="39">
        <f t="shared" si="6"/>
        <v>42300301.100000001</v>
      </c>
      <c r="E136" s="33">
        <v>27822.9</v>
      </c>
      <c r="F136" s="33">
        <v>0</v>
      </c>
      <c r="G136" s="40"/>
      <c r="H136" s="40"/>
    </row>
    <row r="137" spans="1:8" s="3" customFormat="1" x14ac:dyDescent="0.3">
      <c r="A137" s="23">
        <v>45402</v>
      </c>
      <c r="B137" s="43">
        <v>24589073</v>
      </c>
      <c r="C137" s="33">
        <f t="shared" si="5"/>
        <v>17739051</v>
      </c>
      <c r="D137" s="39">
        <f t="shared" si="6"/>
        <v>42328124</v>
      </c>
      <c r="E137" s="33">
        <v>24778.400000000001</v>
      </c>
      <c r="F137" s="33">
        <v>0.6</v>
      </c>
      <c r="G137" s="40"/>
      <c r="H137" s="40"/>
    </row>
    <row r="138" spans="1:8" s="3" customFormat="1" x14ac:dyDescent="0.3">
      <c r="A138" s="23">
        <v>45403</v>
      </c>
      <c r="B138" s="43">
        <v>24589073</v>
      </c>
      <c r="C138" s="33">
        <f t="shared" si="5"/>
        <v>17763828.799999997</v>
      </c>
      <c r="D138" s="39">
        <f t="shared" si="6"/>
        <v>42352901.799999997</v>
      </c>
      <c r="E138" s="33">
        <v>17053</v>
      </c>
      <c r="F138" s="33">
        <v>0</v>
      </c>
      <c r="G138" s="40"/>
      <c r="H138" s="40"/>
    </row>
    <row r="139" spans="1:8" s="3" customFormat="1" x14ac:dyDescent="0.3">
      <c r="A139" s="23">
        <v>45404</v>
      </c>
      <c r="B139" s="43">
        <v>24589073</v>
      </c>
      <c r="C139" s="33">
        <f t="shared" si="5"/>
        <v>17780881.799999997</v>
      </c>
      <c r="D139" s="39">
        <f t="shared" si="6"/>
        <v>42369954.799999997</v>
      </c>
      <c r="E139" s="33">
        <v>23555.4</v>
      </c>
      <c r="F139" s="33">
        <v>0</v>
      </c>
      <c r="G139" s="40"/>
      <c r="H139" s="40"/>
    </row>
    <row r="140" spans="1:8" s="3" customFormat="1" x14ac:dyDescent="0.3">
      <c r="A140" s="23">
        <v>45405</v>
      </c>
      <c r="B140" s="43">
        <v>24589073</v>
      </c>
      <c r="C140" s="33">
        <f t="shared" si="5"/>
        <v>17804437.199999996</v>
      </c>
      <c r="D140" s="39">
        <f t="shared" si="6"/>
        <v>42393510.199999996</v>
      </c>
      <c r="E140" s="33">
        <v>28459.5</v>
      </c>
      <c r="F140" s="33">
        <v>0</v>
      </c>
      <c r="G140" s="40"/>
      <c r="H140" s="40"/>
    </row>
    <row r="141" spans="1:8" s="3" customFormat="1" x14ac:dyDescent="0.3">
      <c r="A141" s="23">
        <v>45406</v>
      </c>
      <c r="B141" s="43">
        <v>24589073</v>
      </c>
      <c r="C141" s="33">
        <f t="shared" si="5"/>
        <v>17832896.699999996</v>
      </c>
      <c r="D141" s="39">
        <f t="shared" si="6"/>
        <v>42421969.699999996</v>
      </c>
      <c r="E141" s="33">
        <v>9755.1</v>
      </c>
      <c r="F141" s="33">
        <v>8681.4</v>
      </c>
      <c r="G141" s="40"/>
      <c r="H141" s="40"/>
    </row>
    <row r="142" spans="1:8" s="3" customFormat="1" x14ac:dyDescent="0.3">
      <c r="A142" s="23">
        <v>45407</v>
      </c>
      <c r="B142" s="43">
        <v>24589073</v>
      </c>
      <c r="C142" s="33">
        <f t="shared" si="5"/>
        <v>17833970.399999999</v>
      </c>
      <c r="D142" s="39">
        <f t="shared" si="6"/>
        <v>42423043.399999999</v>
      </c>
      <c r="E142" s="33">
        <v>30521.5</v>
      </c>
      <c r="F142" s="33">
        <v>0.6</v>
      </c>
      <c r="G142" s="40"/>
      <c r="H142" s="40"/>
    </row>
    <row r="143" spans="1:8" s="3" customFormat="1" x14ac:dyDescent="0.3">
      <c r="A143" s="23">
        <v>45408</v>
      </c>
      <c r="B143" s="43">
        <v>24589073</v>
      </c>
      <c r="C143" s="33">
        <f t="shared" si="5"/>
        <v>17864491.299999997</v>
      </c>
      <c r="D143" s="39">
        <f t="shared" si="6"/>
        <v>42453564.299999997</v>
      </c>
      <c r="E143" s="33">
        <v>32995.699999999997</v>
      </c>
      <c r="F143" s="33">
        <v>0</v>
      </c>
      <c r="G143" s="40"/>
      <c r="H143" s="40"/>
    </row>
    <row r="144" spans="1:8" s="3" customFormat="1" x14ac:dyDescent="0.3">
      <c r="A144" s="23">
        <v>45409</v>
      </c>
      <c r="B144" s="43">
        <v>24589073</v>
      </c>
      <c r="C144" s="33">
        <f t="shared" si="5"/>
        <v>17897486.999999996</v>
      </c>
      <c r="D144" s="39">
        <f t="shared" si="6"/>
        <v>42486560</v>
      </c>
      <c r="E144" s="33">
        <v>28388.799999999999</v>
      </c>
      <c r="F144" s="33">
        <v>0</v>
      </c>
      <c r="G144" s="40"/>
      <c r="H144" s="40"/>
    </row>
    <row r="145" spans="1:8" s="3" customFormat="1" x14ac:dyDescent="0.3">
      <c r="A145" s="23">
        <v>45410</v>
      </c>
      <c r="B145" s="43">
        <v>24589073</v>
      </c>
      <c r="C145" s="33">
        <f t="shared" si="5"/>
        <v>17925875.799999997</v>
      </c>
      <c r="D145" s="39">
        <f t="shared" si="6"/>
        <v>42514948.799999997</v>
      </c>
      <c r="E145" s="33">
        <v>17013.7</v>
      </c>
      <c r="F145" s="33">
        <v>0</v>
      </c>
      <c r="G145" s="40"/>
      <c r="H145" s="40"/>
    </row>
    <row r="146" spans="1:8" s="3" customFormat="1" x14ac:dyDescent="0.3">
      <c r="A146" s="23">
        <v>45411</v>
      </c>
      <c r="B146" s="43">
        <v>24589073</v>
      </c>
      <c r="C146" s="33">
        <f t="shared" si="5"/>
        <v>17942889.499999996</v>
      </c>
      <c r="D146" s="39">
        <f t="shared" si="6"/>
        <v>42531962.5</v>
      </c>
      <c r="E146" s="33">
        <v>9492.6</v>
      </c>
      <c r="F146" s="33">
        <v>674</v>
      </c>
      <c r="G146" s="40"/>
      <c r="H146" s="40"/>
    </row>
    <row r="147" spans="1:8" s="3" customFormat="1" x14ac:dyDescent="0.3">
      <c r="A147" s="23">
        <v>45412</v>
      </c>
      <c r="B147" s="43">
        <v>24589073</v>
      </c>
      <c r="C147" s="33">
        <f t="shared" si="5"/>
        <v>17951708.099999998</v>
      </c>
      <c r="D147" s="39">
        <f t="shared" si="6"/>
        <v>42540781.099999994</v>
      </c>
      <c r="E147" s="33">
        <v>23276.799999999999</v>
      </c>
      <c r="F147" s="33">
        <v>0</v>
      </c>
      <c r="G147" s="40">
        <v>0.3</v>
      </c>
      <c r="H147" s="41" t="s">
        <v>57</v>
      </c>
    </row>
    <row r="148" spans="1:8" s="3" customFormat="1" x14ac:dyDescent="0.3">
      <c r="A148" s="23">
        <v>45413</v>
      </c>
      <c r="B148" s="43">
        <v>24589073</v>
      </c>
      <c r="C148" s="33">
        <f t="shared" si="5"/>
        <v>17974984.599999998</v>
      </c>
      <c r="D148" s="39">
        <f t="shared" si="6"/>
        <v>42564057.599999994</v>
      </c>
      <c r="E148" s="33">
        <v>26163.4</v>
      </c>
      <c r="F148" s="33">
        <v>1.1000000000000001</v>
      </c>
      <c r="G148" s="40"/>
      <c r="H148" s="40"/>
    </row>
    <row r="149" spans="1:8" s="3" customFormat="1" x14ac:dyDescent="0.3">
      <c r="A149" s="23">
        <v>45414</v>
      </c>
      <c r="B149" s="43">
        <v>24589073</v>
      </c>
      <c r="C149" s="33">
        <f t="shared" si="5"/>
        <v>18001146.899999995</v>
      </c>
      <c r="D149" s="39">
        <f t="shared" si="6"/>
        <v>42590219.899999991</v>
      </c>
      <c r="E149" s="33">
        <v>23086.400000000001</v>
      </c>
      <c r="F149" s="33">
        <v>630.9</v>
      </c>
      <c r="G149" s="40"/>
      <c r="H149" s="40"/>
    </row>
    <row r="150" spans="1:8" s="3" customFormat="1" x14ac:dyDescent="0.3">
      <c r="A150" s="23">
        <v>45415</v>
      </c>
      <c r="B150" s="43">
        <v>24589073</v>
      </c>
      <c r="C150" s="33">
        <f t="shared" si="5"/>
        <v>18023602.399999995</v>
      </c>
      <c r="D150" s="39">
        <f t="shared" si="6"/>
        <v>42612675.399999991</v>
      </c>
      <c r="E150" s="33">
        <v>26657.1</v>
      </c>
      <c r="F150" s="33">
        <v>0</v>
      </c>
      <c r="G150" s="40"/>
      <c r="H150" s="40"/>
    </row>
    <row r="151" spans="1:8" s="3" customFormat="1" x14ac:dyDescent="0.3">
      <c r="A151" s="23">
        <v>45416</v>
      </c>
      <c r="B151" s="43">
        <v>24589073</v>
      </c>
      <c r="C151" s="33">
        <f t="shared" si="5"/>
        <v>18050259.499999996</v>
      </c>
      <c r="D151" s="39">
        <f t="shared" si="6"/>
        <v>42639332.5</v>
      </c>
      <c r="E151" s="33">
        <v>17218</v>
      </c>
      <c r="F151" s="33">
        <v>1.1000000000000001</v>
      </c>
      <c r="G151" s="40"/>
      <c r="H151" s="40"/>
    </row>
    <row r="152" spans="1:8" s="3" customFormat="1" x14ac:dyDescent="0.3">
      <c r="A152" s="23">
        <v>45417</v>
      </c>
      <c r="B152" s="43">
        <v>24589073</v>
      </c>
      <c r="C152" s="33">
        <f t="shared" si="5"/>
        <v>18067476.399999995</v>
      </c>
      <c r="D152" s="39">
        <f t="shared" si="6"/>
        <v>42656549.399999991</v>
      </c>
      <c r="E152" s="33">
        <v>0</v>
      </c>
      <c r="F152" s="33">
        <v>0</v>
      </c>
      <c r="G152" s="40"/>
      <c r="H152" s="40"/>
    </row>
    <row r="153" spans="1:8" s="3" customFormat="1" x14ac:dyDescent="0.3">
      <c r="A153" s="23">
        <v>45418</v>
      </c>
      <c r="B153" s="43">
        <v>24589073</v>
      </c>
      <c r="C153" s="33">
        <f t="shared" si="5"/>
        <v>18067476.399999995</v>
      </c>
      <c r="D153" s="39">
        <f t="shared" si="6"/>
        <v>42656549.399999991</v>
      </c>
      <c r="E153" s="33">
        <v>8590.5</v>
      </c>
      <c r="F153" s="33">
        <v>0.7</v>
      </c>
      <c r="G153" s="40"/>
      <c r="H153" s="40"/>
    </row>
    <row r="154" spans="1:8" s="3" customFormat="1" x14ac:dyDescent="0.3">
      <c r="A154" s="23">
        <v>45419</v>
      </c>
      <c r="B154" s="43">
        <v>24589073</v>
      </c>
      <c r="C154" s="33">
        <f t="shared" si="5"/>
        <v>18076066.199999996</v>
      </c>
      <c r="D154" s="39">
        <f t="shared" si="6"/>
        <v>42665139.199999996</v>
      </c>
      <c r="E154" s="33">
        <v>30380.1</v>
      </c>
      <c r="F154" s="33">
        <v>0</v>
      </c>
      <c r="G154" s="40"/>
      <c r="H154" s="40"/>
    </row>
    <row r="155" spans="1:8" s="3" customFormat="1" x14ac:dyDescent="0.3">
      <c r="A155" s="23">
        <v>45420</v>
      </c>
      <c r="B155" s="43">
        <v>24589073</v>
      </c>
      <c r="C155" s="33">
        <f t="shared" si="5"/>
        <v>18106446.299999997</v>
      </c>
      <c r="D155" s="39">
        <f t="shared" si="6"/>
        <v>42695519.299999997</v>
      </c>
      <c r="E155" s="33">
        <v>28795</v>
      </c>
      <c r="F155" s="33">
        <v>0</v>
      </c>
      <c r="G155" s="40"/>
      <c r="H155" s="40"/>
    </row>
    <row r="156" spans="1:8" s="3" customFormat="1" x14ac:dyDescent="0.3">
      <c r="A156" s="23">
        <v>45421</v>
      </c>
      <c r="B156" s="43">
        <v>24589073</v>
      </c>
      <c r="C156" s="33">
        <f t="shared" si="5"/>
        <v>18135241.299999997</v>
      </c>
      <c r="D156" s="39">
        <f t="shared" si="6"/>
        <v>42724314.299999997</v>
      </c>
      <c r="E156" s="33">
        <v>26104.2</v>
      </c>
      <c r="F156" s="33">
        <v>1.3</v>
      </c>
      <c r="G156" s="40"/>
      <c r="H156" s="40"/>
    </row>
    <row r="157" spans="1:8" s="3" customFormat="1" x14ac:dyDescent="0.3">
      <c r="A157" s="23">
        <v>45422</v>
      </c>
      <c r="B157" s="43">
        <v>24589073</v>
      </c>
      <c r="C157" s="33">
        <f t="shared" si="5"/>
        <v>18161344.199999996</v>
      </c>
      <c r="D157" s="39">
        <f t="shared" si="6"/>
        <v>42750417.199999996</v>
      </c>
      <c r="E157" s="33">
        <v>25995.9</v>
      </c>
      <c r="F157" s="33">
        <v>0.7</v>
      </c>
      <c r="G157" s="40"/>
      <c r="H157" s="40"/>
    </row>
    <row r="158" spans="1:8" s="3" customFormat="1" x14ac:dyDescent="0.3">
      <c r="A158" s="23">
        <v>45423</v>
      </c>
      <c r="B158" s="43">
        <v>24589073</v>
      </c>
      <c r="C158" s="33">
        <f t="shared" si="5"/>
        <v>18187339.399999995</v>
      </c>
      <c r="D158" s="39">
        <f t="shared" si="6"/>
        <v>42776412.399999991</v>
      </c>
      <c r="E158" s="33">
        <v>26803.7</v>
      </c>
      <c r="F158" s="33">
        <v>0</v>
      </c>
      <c r="G158" s="40"/>
      <c r="H158" s="40"/>
    </row>
    <row r="159" spans="1:8" s="3" customFormat="1" x14ac:dyDescent="0.3">
      <c r="A159" s="23">
        <v>45424</v>
      </c>
      <c r="B159" s="43">
        <v>24589073</v>
      </c>
      <c r="C159" s="33">
        <f t="shared" si="5"/>
        <v>18214143.099999994</v>
      </c>
      <c r="D159" s="39">
        <f t="shared" si="6"/>
        <v>42803216.099999994</v>
      </c>
      <c r="E159" s="33">
        <v>26744.5</v>
      </c>
      <c r="F159" s="33">
        <v>0</v>
      </c>
      <c r="G159" s="40"/>
      <c r="H159" s="40"/>
    </row>
    <row r="160" spans="1:8" s="3" customFormat="1" x14ac:dyDescent="0.3">
      <c r="A160" s="23">
        <v>45425</v>
      </c>
      <c r="B160" s="43">
        <v>24589073</v>
      </c>
      <c r="C160" s="33">
        <f t="shared" si="5"/>
        <v>18240887.599999994</v>
      </c>
      <c r="D160" s="39">
        <f t="shared" si="6"/>
        <v>42829960.599999994</v>
      </c>
      <c r="E160" s="33">
        <v>6193.3</v>
      </c>
      <c r="F160" s="33">
        <v>501.5</v>
      </c>
      <c r="G160" s="40"/>
      <c r="H160" s="40"/>
    </row>
    <row r="161" spans="1:8" s="3" customFormat="1" x14ac:dyDescent="0.3">
      <c r="A161" s="23">
        <v>45426</v>
      </c>
      <c r="B161" s="43">
        <v>24589073</v>
      </c>
      <c r="C161" s="33">
        <f t="shared" si="5"/>
        <v>18246579.399999995</v>
      </c>
      <c r="D161" s="39">
        <f t="shared" si="6"/>
        <v>42835652.399999991</v>
      </c>
      <c r="E161" s="33">
        <v>0</v>
      </c>
      <c r="F161" s="33">
        <v>0</v>
      </c>
      <c r="G161" s="40"/>
      <c r="H161" s="40"/>
    </row>
    <row r="162" spans="1:8" s="3" customFormat="1" x14ac:dyDescent="0.3">
      <c r="A162" s="23">
        <v>45427</v>
      </c>
      <c r="B162" s="43">
        <v>24589073</v>
      </c>
      <c r="C162" s="33">
        <f t="shared" si="5"/>
        <v>18246579.399999995</v>
      </c>
      <c r="D162" s="39">
        <f t="shared" si="6"/>
        <v>42835652.399999991</v>
      </c>
      <c r="E162" s="33">
        <v>0</v>
      </c>
      <c r="F162" s="33">
        <v>0</v>
      </c>
      <c r="G162" s="40"/>
      <c r="H162" s="40"/>
    </row>
    <row r="163" spans="1:8" s="3" customFormat="1" x14ac:dyDescent="0.3">
      <c r="A163" s="23">
        <v>45428</v>
      </c>
      <c r="B163" s="43">
        <v>24589073</v>
      </c>
      <c r="C163" s="33">
        <f t="shared" si="5"/>
        <v>18246579.399999995</v>
      </c>
      <c r="D163" s="39">
        <f t="shared" si="6"/>
        <v>42835652.399999991</v>
      </c>
      <c r="E163" s="33">
        <v>0</v>
      </c>
      <c r="F163" s="33">
        <v>0</v>
      </c>
      <c r="G163" s="40"/>
      <c r="H163" s="40"/>
    </row>
    <row r="164" spans="1:8" s="3" customFormat="1" x14ac:dyDescent="0.3">
      <c r="A164" s="23">
        <v>45429</v>
      </c>
      <c r="B164" s="43">
        <v>24589073</v>
      </c>
      <c r="C164" s="33">
        <f t="shared" si="5"/>
        <v>18246579.399999995</v>
      </c>
      <c r="D164" s="39">
        <f t="shared" si="6"/>
        <v>42835652.399999991</v>
      </c>
      <c r="E164" s="33">
        <v>0</v>
      </c>
      <c r="F164" s="33">
        <v>0</v>
      </c>
      <c r="G164" s="40"/>
      <c r="H164" s="40"/>
    </row>
    <row r="165" spans="1:8" s="3" customFormat="1" x14ac:dyDescent="0.3">
      <c r="A165" s="23">
        <v>45430</v>
      </c>
      <c r="B165" s="43">
        <v>24589073</v>
      </c>
      <c r="C165" s="33">
        <f t="shared" si="5"/>
        <v>18246579.399999995</v>
      </c>
      <c r="D165" s="39">
        <f t="shared" si="6"/>
        <v>42835652.399999991</v>
      </c>
      <c r="E165" s="33">
        <v>0</v>
      </c>
      <c r="F165" s="33">
        <v>0</v>
      </c>
      <c r="G165" s="40"/>
      <c r="H165" s="40"/>
    </row>
    <row r="166" spans="1:8" s="3" customFormat="1" x14ac:dyDescent="0.3">
      <c r="A166" s="23">
        <v>45431</v>
      </c>
      <c r="B166" s="43">
        <v>24589073</v>
      </c>
      <c r="C166" s="33">
        <f t="shared" si="5"/>
        <v>18246579.399999995</v>
      </c>
      <c r="D166" s="39">
        <f t="shared" si="6"/>
        <v>42835652.399999991</v>
      </c>
      <c r="E166" s="33">
        <v>0</v>
      </c>
      <c r="F166" s="33">
        <v>0</v>
      </c>
      <c r="G166" s="40"/>
      <c r="H166" s="40"/>
    </row>
    <row r="167" spans="1:8" s="3" customFormat="1" x14ac:dyDescent="0.3">
      <c r="A167" s="23">
        <v>45432</v>
      </c>
      <c r="B167" s="43">
        <v>24589073</v>
      </c>
      <c r="C167" s="33">
        <f t="shared" si="5"/>
        <v>18246579.399999995</v>
      </c>
      <c r="D167" s="39">
        <f t="shared" si="6"/>
        <v>42835652.399999991</v>
      </c>
      <c r="E167" s="33">
        <v>4751.3</v>
      </c>
      <c r="F167" s="33">
        <v>0.1</v>
      </c>
      <c r="G167" s="40"/>
      <c r="H167" s="40"/>
    </row>
    <row r="168" spans="1:8" s="3" customFormat="1" x14ac:dyDescent="0.3">
      <c r="A168" s="23">
        <v>45433</v>
      </c>
      <c r="B168" s="43">
        <v>24589073</v>
      </c>
      <c r="C168" s="33">
        <f t="shared" si="5"/>
        <v>18251330.599999994</v>
      </c>
      <c r="D168" s="39">
        <f t="shared" si="6"/>
        <v>42840403.599999994</v>
      </c>
      <c r="E168" s="33">
        <v>13573.3</v>
      </c>
      <c r="F168" s="33">
        <v>0</v>
      </c>
      <c r="G168" s="40"/>
      <c r="H168" s="40"/>
    </row>
    <row r="169" spans="1:8" s="3" customFormat="1" x14ac:dyDescent="0.3">
      <c r="A169" s="23">
        <v>45434</v>
      </c>
      <c r="B169" s="43">
        <v>24589073</v>
      </c>
      <c r="C169" s="33">
        <f t="shared" si="5"/>
        <v>18264903.899999995</v>
      </c>
      <c r="D169" s="39">
        <f t="shared" si="6"/>
        <v>42853976.899999991</v>
      </c>
      <c r="E169" s="33">
        <v>11312.1</v>
      </c>
      <c r="F169" s="33">
        <v>1.1000000000000001</v>
      </c>
      <c r="G169" s="40"/>
      <c r="H169" s="40"/>
    </row>
    <row r="170" spans="1:8" s="3" customFormat="1" x14ac:dyDescent="0.3">
      <c r="A170" s="23">
        <v>45435</v>
      </c>
      <c r="B170" s="43">
        <v>24589073</v>
      </c>
      <c r="C170" s="33">
        <f t="shared" si="5"/>
        <v>18276214.899999995</v>
      </c>
      <c r="D170" s="39">
        <f t="shared" si="6"/>
        <v>42865287.899999991</v>
      </c>
      <c r="E170" s="33">
        <v>10796.6</v>
      </c>
      <c r="F170" s="33">
        <v>0</v>
      </c>
      <c r="G170" s="40"/>
      <c r="H170" s="40"/>
    </row>
    <row r="171" spans="1:8" s="3" customFormat="1" x14ac:dyDescent="0.3">
      <c r="A171" s="23">
        <v>45436</v>
      </c>
      <c r="B171" s="43">
        <v>24589073</v>
      </c>
      <c r="C171" s="33">
        <f t="shared" si="5"/>
        <v>18287011.499999996</v>
      </c>
      <c r="D171" s="39">
        <f t="shared" si="6"/>
        <v>42876084.5</v>
      </c>
      <c r="E171" s="33">
        <v>17100.8</v>
      </c>
      <c r="F171" s="33">
        <v>1.1000000000000001</v>
      </c>
      <c r="G171" s="40"/>
      <c r="H171" s="40"/>
    </row>
    <row r="172" spans="1:8" s="3" customFormat="1" x14ac:dyDescent="0.3">
      <c r="A172" s="23">
        <v>45437</v>
      </c>
      <c r="B172" s="43">
        <v>24589073</v>
      </c>
      <c r="C172" s="33">
        <f t="shared" si="5"/>
        <v>18304111.199999996</v>
      </c>
      <c r="D172" s="39">
        <f t="shared" si="6"/>
        <v>42893184.199999996</v>
      </c>
      <c r="E172" s="33">
        <v>18654.599999999999</v>
      </c>
      <c r="F172" s="33">
        <v>0.7</v>
      </c>
      <c r="G172" s="40"/>
      <c r="H172" s="40"/>
    </row>
    <row r="173" spans="1:8" s="3" customFormat="1" x14ac:dyDescent="0.3">
      <c r="A173" s="23">
        <v>45438</v>
      </c>
      <c r="B173" s="43">
        <v>24589073</v>
      </c>
      <c r="C173" s="33">
        <f t="shared" si="5"/>
        <v>18322765.099999998</v>
      </c>
      <c r="D173" s="39">
        <f t="shared" si="6"/>
        <v>42911838.099999994</v>
      </c>
      <c r="E173" s="33">
        <v>16545.3</v>
      </c>
      <c r="F173" s="33">
        <v>0</v>
      </c>
      <c r="G173" s="40"/>
      <c r="H173" s="40"/>
    </row>
    <row r="174" spans="1:8" s="3" customFormat="1" x14ac:dyDescent="0.3">
      <c r="A174" s="23">
        <v>45439</v>
      </c>
      <c r="B174" s="43">
        <v>24589073</v>
      </c>
      <c r="C174" s="33">
        <f t="shared" si="5"/>
        <v>18339310.399999999</v>
      </c>
      <c r="D174" s="39">
        <f t="shared" si="6"/>
        <v>42928383.399999999</v>
      </c>
      <c r="E174" s="33">
        <v>16545.3</v>
      </c>
      <c r="F174" s="33">
        <v>0</v>
      </c>
      <c r="G174" s="40"/>
      <c r="H174" s="40"/>
    </row>
    <row r="175" spans="1:8" s="3" customFormat="1" x14ac:dyDescent="0.3">
      <c r="A175" s="23">
        <v>45440</v>
      </c>
      <c r="B175" s="43">
        <v>24589073</v>
      </c>
      <c r="C175" s="33">
        <f t="shared" si="5"/>
        <v>18355855.699999999</v>
      </c>
      <c r="D175" s="39">
        <f t="shared" si="6"/>
        <v>42944928.700000003</v>
      </c>
      <c r="E175" s="33">
        <v>14154.1</v>
      </c>
      <c r="F175" s="33">
        <v>0</v>
      </c>
      <c r="G175" s="40"/>
      <c r="H175" s="40"/>
    </row>
    <row r="176" spans="1:8" s="3" customFormat="1" x14ac:dyDescent="0.3">
      <c r="A176" s="23">
        <v>45441</v>
      </c>
      <c r="B176" s="43">
        <v>24589073</v>
      </c>
      <c r="C176" s="33">
        <f t="shared" si="5"/>
        <v>18370009.800000001</v>
      </c>
      <c r="D176" s="39">
        <f t="shared" si="6"/>
        <v>42959082.799999997</v>
      </c>
      <c r="E176" s="33">
        <v>13337.7</v>
      </c>
      <c r="F176" s="33">
        <v>0</v>
      </c>
      <c r="G176" s="40"/>
      <c r="H176" s="40"/>
    </row>
    <row r="177" spans="1:8" s="3" customFormat="1" x14ac:dyDescent="0.3">
      <c r="A177" s="23">
        <v>45442</v>
      </c>
      <c r="B177" s="43">
        <v>24589073</v>
      </c>
      <c r="C177" s="33">
        <f t="shared" si="5"/>
        <v>18383347.5</v>
      </c>
      <c r="D177" s="39">
        <f t="shared" si="6"/>
        <v>42972420.5</v>
      </c>
      <c r="E177" s="33">
        <v>15070.1</v>
      </c>
      <c r="F177" s="33">
        <v>1.1000000000000001</v>
      </c>
      <c r="G177" s="40"/>
      <c r="H177" s="40"/>
    </row>
    <row r="178" spans="1:8" s="3" customFormat="1" x14ac:dyDescent="0.3">
      <c r="A178" s="23">
        <v>45443</v>
      </c>
      <c r="B178" s="43">
        <v>24589073</v>
      </c>
      <c r="C178" s="33">
        <f t="shared" si="5"/>
        <v>18398416.5</v>
      </c>
      <c r="D178" s="39">
        <f t="shared" si="6"/>
        <v>42987489.5</v>
      </c>
      <c r="E178" s="33">
        <v>16595.599999999999</v>
      </c>
      <c r="F178" s="33">
        <v>0</v>
      </c>
      <c r="G178" s="40">
        <v>7.1</v>
      </c>
      <c r="H178" s="41" t="s">
        <v>57</v>
      </c>
    </row>
    <row r="179" spans="1:8" s="3" customFormat="1" x14ac:dyDescent="0.3">
      <c r="A179" s="23">
        <v>45444</v>
      </c>
      <c r="B179" s="43">
        <v>24589073</v>
      </c>
      <c r="C179" s="33">
        <f t="shared" si="5"/>
        <v>18415005</v>
      </c>
      <c r="D179" s="39">
        <f t="shared" si="6"/>
        <v>43004078</v>
      </c>
      <c r="E179" s="33">
        <v>16565.7</v>
      </c>
      <c r="F179" s="33">
        <v>0</v>
      </c>
      <c r="G179" s="40"/>
      <c r="H179" s="40"/>
    </row>
    <row r="180" spans="1:8" s="3" customFormat="1" x14ac:dyDescent="0.3">
      <c r="A180" s="23">
        <v>45445</v>
      </c>
      <c r="B180" s="43">
        <v>24589073</v>
      </c>
      <c r="C180" s="33">
        <f t="shared" si="5"/>
        <v>18431570.699999999</v>
      </c>
      <c r="D180" s="39">
        <f t="shared" si="6"/>
        <v>43020643.700000003</v>
      </c>
      <c r="E180" s="33">
        <v>16449.7</v>
      </c>
      <c r="F180" s="33">
        <v>0</v>
      </c>
      <c r="G180" s="40"/>
      <c r="H180" s="40"/>
    </row>
    <row r="181" spans="1:8" s="3" customFormat="1" x14ac:dyDescent="0.3">
      <c r="A181" s="23">
        <v>45446</v>
      </c>
      <c r="B181" s="43">
        <v>24589073</v>
      </c>
      <c r="C181" s="33">
        <f t="shared" si="5"/>
        <v>18448020.399999999</v>
      </c>
      <c r="D181" s="39">
        <f t="shared" si="6"/>
        <v>43037093.399999999</v>
      </c>
      <c r="E181" s="33">
        <v>16561.099999999999</v>
      </c>
      <c r="F181" s="33">
        <v>0</v>
      </c>
      <c r="G181" s="40"/>
      <c r="H181" s="40"/>
    </row>
    <row r="182" spans="1:8" s="3" customFormat="1" x14ac:dyDescent="0.3">
      <c r="A182" s="23">
        <v>45447</v>
      </c>
      <c r="B182" s="43">
        <v>24589073</v>
      </c>
      <c r="C182" s="33">
        <f t="shared" si="5"/>
        <v>18464581.5</v>
      </c>
      <c r="D182" s="39">
        <f t="shared" si="6"/>
        <v>43053654.5</v>
      </c>
      <c r="E182" s="33">
        <v>20044.7</v>
      </c>
      <c r="F182" s="33">
        <v>1.1000000000000001</v>
      </c>
      <c r="G182" s="40"/>
      <c r="H182" s="40"/>
    </row>
    <row r="183" spans="1:8" s="3" customFormat="1" x14ac:dyDescent="0.3">
      <c r="A183" s="23">
        <v>45448</v>
      </c>
      <c r="B183" s="43">
        <v>24589073</v>
      </c>
      <c r="C183" s="33">
        <f t="shared" ref="C183:C209" si="7">C182+E182-F182-G182</f>
        <v>18484625.099999998</v>
      </c>
      <c r="D183" s="39">
        <f t="shared" ref="D183:D209" si="8">B183+C183</f>
        <v>43073698.099999994</v>
      </c>
      <c r="E183" s="33">
        <v>25333.8</v>
      </c>
      <c r="F183" s="33">
        <v>0</v>
      </c>
      <c r="G183" s="40"/>
      <c r="H183" s="40"/>
    </row>
    <row r="184" spans="1:8" s="3" customFormat="1" x14ac:dyDescent="0.3">
      <c r="A184" s="23">
        <v>45449</v>
      </c>
      <c r="B184" s="43">
        <v>24589073</v>
      </c>
      <c r="C184" s="33">
        <f t="shared" si="7"/>
        <v>18509958.899999999</v>
      </c>
      <c r="D184" s="39">
        <f t="shared" si="8"/>
        <v>43099031.899999999</v>
      </c>
      <c r="E184" s="33">
        <v>28680.2</v>
      </c>
      <c r="F184" s="33">
        <v>0</v>
      </c>
      <c r="G184" s="40"/>
      <c r="H184" s="40"/>
    </row>
    <row r="185" spans="1:8" s="3" customFormat="1" x14ac:dyDescent="0.3">
      <c r="A185" s="23">
        <v>45450</v>
      </c>
      <c r="B185" s="43">
        <v>24589073</v>
      </c>
      <c r="C185" s="33">
        <f t="shared" si="7"/>
        <v>18538639.099999998</v>
      </c>
      <c r="D185" s="39">
        <f t="shared" si="8"/>
        <v>43127712.099999994</v>
      </c>
      <c r="E185" s="33">
        <v>26244.5</v>
      </c>
      <c r="F185" s="33">
        <v>0</v>
      </c>
      <c r="G185" s="40"/>
      <c r="H185" s="40"/>
    </row>
    <row r="186" spans="1:8" s="3" customFormat="1" x14ac:dyDescent="0.3">
      <c r="A186" s="23">
        <v>45451</v>
      </c>
      <c r="B186" s="43">
        <v>24589073</v>
      </c>
      <c r="C186" s="33">
        <f t="shared" si="7"/>
        <v>18564883.599999998</v>
      </c>
      <c r="D186" s="39">
        <f t="shared" si="8"/>
        <v>43153956.599999994</v>
      </c>
      <c r="E186" s="33">
        <v>20892.900000000001</v>
      </c>
      <c r="F186" s="33">
        <v>1.1000000000000001</v>
      </c>
      <c r="G186" s="40"/>
      <c r="H186" s="40"/>
    </row>
    <row r="187" spans="1:8" s="3" customFormat="1" x14ac:dyDescent="0.3">
      <c r="A187" s="23">
        <v>45452</v>
      </c>
      <c r="B187" s="43">
        <v>24589073</v>
      </c>
      <c r="C187" s="33">
        <f t="shared" si="7"/>
        <v>18585775.399999995</v>
      </c>
      <c r="D187" s="39">
        <f t="shared" si="8"/>
        <v>43174848.399999991</v>
      </c>
      <c r="E187" s="33">
        <v>0</v>
      </c>
      <c r="F187" s="33">
        <v>0</v>
      </c>
      <c r="G187" s="40"/>
      <c r="H187" s="40"/>
    </row>
    <row r="188" spans="1:8" s="3" customFormat="1" x14ac:dyDescent="0.3">
      <c r="A188" s="23">
        <v>45453</v>
      </c>
      <c r="B188" s="43">
        <v>24589073</v>
      </c>
      <c r="C188" s="33">
        <f t="shared" si="7"/>
        <v>18585775.399999995</v>
      </c>
      <c r="D188" s="39">
        <f t="shared" si="8"/>
        <v>43174848.399999991</v>
      </c>
      <c r="E188" s="33">
        <v>2</v>
      </c>
      <c r="F188" s="33">
        <v>0</v>
      </c>
      <c r="G188" s="40"/>
      <c r="H188" s="40"/>
    </row>
    <row r="189" spans="1:8" s="3" customFormat="1" x14ac:dyDescent="0.3">
      <c r="A189" s="23">
        <v>45454</v>
      </c>
      <c r="B189" s="43">
        <v>24589073</v>
      </c>
      <c r="C189" s="33">
        <f t="shared" si="7"/>
        <v>18585777.399999995</v>
      </c>
      <c r="D189" s="39">
        <f t="shared" si="8"/>
        <v>43174850.399999991</v>
      </c>
      <c r="E189" s="33">
        <v>0</v>
      </c>
      <c r="F189" s="33">
        <v>0</v>
      </c>
      <c r="G189" s="40"/>
      <c r="H189" s="40"/>
    </row>
    <row r="190" spans="1:8" s="3" customFormat="1" x14ac:dyDescent="0.3">
      <c r="A190" s="23">
        <v>45455</v>
      </c>
      <c r="B190" s="43">
        <v>24589073</v>
      </c>
      <c r="C190" s="33">
        <f t="shared" si="7"/>
        <v>18585777.399999995</v>
      </c>
      <c r="D190" s="39">
        <f t="shared" si="8"/>
        <v>43174850.399999991</v>
      </c>
      <c r="E190" s="33">
        <v>3303</v>
      </c>
      <c r="F190" s="33">
        <v>1.1000000000000001</v>
      </c>
      <c r="G190" s="40"/>
      <c r="H190" s="40"/>
    </row>
    <row r="191" spans="1:8" s="3" customFormat="1" x14ac:dyDescent="0.3">
      <c r="A191" s="23">
        <v>45456</v>
      </c>
      <c r="B191" s="43">
        <v>24589073</v>
      </c>
      <c r="C191" s="33">
        <f t="shared" si="7"/>
        <v>18589079.299999993</v>
      </c>
      <c r="D191" s="39">
        <f t="shared" si="8"/>
        <v>43178152.299999997</v>
      </c>
      <c r="E191" s="33">
        <v>0</v>
      </c>
      <c r="F191" s="33">
        <v>0</v>
      </c>
      <c r="G191" s="40"/>
      <c r="H191" s="40"/>
    </row>
    <row r="192" spans="1:8" s="3" customFormat="1" x14ac:dyDescent="0.3">
      <c r="A192" s="23">
        <v>45457</v>
      </c>
      <c r="B192" s="43">
        <v>24589073</v>
      </c>
      <c r="C192" s="33">
        <f t="shared" si="7"/>
        <v>18589079.299999993</v>
      </c>
      <c r="D192" s="39">
        <f t="shared" si="8"/>
        <v>43178152.299999997</v>
      </c>
      <c r="E192" s="33">
        <v>5362.3</v>
      </c>
      <c r="F192" s="33">
        <v>1.1000000000000001</v>
      </c>
      <c r="G192" s="40"/>
      <c r="H192" s="40"/>
    </row>
    <row r="193" spans="1:8" s="3" customFormat="1" x14ac:dyDescent="0.3">
      <c r="A193" s="23">
        <v>45458</v>
      </c>
      <c r="B193" s="43">
        <v>24589073</v>
      </c>
      <c r="C193" s="33">
        <f t="shared" si="7"/>
        <v>18594440.499999993</v>
      </c>
      <c r="D193" s="39">
        <f t="shared" si="8"/>
        <v>43183513.499999993</v>
      </c>
      <c r="E193" s="33">
        <v>21157</v>
      </c>
      <c r="F193" s="33">
        <v>2.5</v>
      </c>
      <c r="G193" s="40"/>
      <c r="H193" s="40"/>
    </row>
    <row r="194" spans="1:8" s="3" customFormat="1" x14ac:dyDescent="0.3">
      <c r="A194" s="23">
        <v>45459</v>
      </c>
      <c r="B194" s="43">
        <v>24589073</v>
      </c>
      <c r="C194" s="33">
        <f t="shared" si="7"/>
        <v>18615594.999999993</v>
      </c>
      <c r="D194" s="39">
        <f t="shared" si="8"/>
        <v>43204667.999999993</v>
      </c>
      <c r="E194" s="33">
        <v>27885.1</v>
      </c>
      <c r="F194" s="33">
        <v>0</v>
      </c>
      <c r="G194" s="40"/>
      <c r="H194" s="40"/>
    </row>
    <row r="195" spans="1:8" s="3" customFormat="1" x14ac:dyDescent="0.3">
      <c r="A195" s="23">
        <v>45460</v>
      </c>
      <c r="B195" s="43">
        <v>24589073</v>
      </c>
      <c r="C195" s="33">
        <f t="shared" si="7"/>
        <v>18643480.099999994</v>
      </c>
      <c r="D195" s="39">
        <f t="shared" si="8"/>
        <v>43232553.099999994</v>
      </c>
      <c r="E195" s="33">
        <v>27847.599999999999</v>
      </c>
      <c r="F195" s="33">
        <v>0</v>
      </c>
      <c r="G195" s="40"/>
      <c r="H195" s="40"/>
    </row>
    <row r="196" spans="1:8" s="3" customFormat="1" x14ac:dyDescent="0.3">
      <c r="A196" s="23">
        <v>45461</v>
      </c>
      <c r="B196" s="43">
        <v>24589073</v>
      </c>
      <c r="C196" s="33">
        <f t="shared" si="7"/>
        <v>18671327.699999996</v>
      </c>
      <c r="D196" s="39">
        <f t="shared" si="8"/>
        <v>43260400.699999996</v>
      </c>
      <c r="E196" s="33">
        <v>27595</v>
      </c>
      <c r="F196" s="33">
        <v>0</v>
      </c>
      <c r="G196" s="40"/>
      <c r="H196" s="40"/>
    </row>
    <row r="197" spans="1:8" s="3" customFormat="1" x14ac:dyDescent="0.3">
      <c r="A197" s="23">
        <v>45462</v>
      </c>
      <c r="B197" s="43">
        <v>24589073</v>
      </c>
      <c r="C197" s="33">
        <f t="shared" si="7"/>
        <v>18698922.699999996</v>
      </c>
      <c r="D197" s="39">
        <f t="shared" si="8"/>
        <v>43287995.699999996</v>
      </c>
      <c r="E197" s="33">
        <v>27665.8</v>
      </c>
      <c r="F197" s="33">
        <v>0</v>
      </c>
      <c r="G197" s="40"/>
      <c r="H197" s="40"/>
    </row>
    <row r="198" spans="1:8" s="3" customFormat="1" x14ac:dyDescent="0.3">
      <c r="A198" s="23">
        <v>45463</v>
      </c>
      <c r="B198" s="43">
        <v>24589073</v>
      </c>
      <c r="C198" s="33">
        <f t="shared" si="7"/>
        <v>18726588.499999996</v>
      </c>
      <c r="D198" s="39">
        <f t="shared" si="8"/>
        <v>43315661.5</v>
      </c>
      <c r="E198" s="33">
        <v>27703.599999999999</v>
      </c>
      <c r="F198" s="33">
        <v>0</v>
      </c>
      <c r="G198" s="40"/>
      <c r="H198" s="40"/>
    </row>
    <row r="199" spans="1:8" s="3" customFormat="1" x14ac:dyDescent="0.3">
      <c r="A199" s="23">
        <v>45464</v>
      </c>
      <c r="B199" s="43">
        <v>24589073</v>
      </c>
      <c r="C199" s="33">
        <f t="shared" si="7"/>
        <v>18754292.099999998</v>
      </c>
      <c r="D199" s="39">
        <f t="shared" si="8"/>
        <v>43343365.099999994</v>
      </c>
      <c r="E199" s="33">
        <v>27667.200000000001</v>
      </c>
      <c r="F199" s="33">
        <v>0</v>
      </c>
      <c r="G199" s="40"/>
      <c r="H199" s="40"/>
    </row>
    <row r="200" spans="1:8" s="3" customFormat="1" x14ac:dyDescent="0.3">
      <c r="A200" s="23">
        <v>45465</v>
      </c>
      <c r="B200" s="43">
        <v>24589073</v>
      </c>
      <c r="C200" s="33">
        <f t="shared" si="7"/>
        <v>18781959.299999997</v>
      </c>
      <c r="D200" s="39">
        <f t="shared" si="8"/>
        <v>43371032.299999997</v>
      </c>
      <c r="E200" s="33">
        <v>27752.9</v>
      </c>
      <c r="F200" s="33">
        <v>0</v>
      </c>
      <c r="G200" s="40"/>
      <c r="H200" s="40"/>
    </row>
    <row r="201" spans="1:8" s="3" customFormat="1" x14ac:dyDescent="0.3">
      <c r="A201" s="23">
        <v>45466</v>
      </c>
      <c r="B201" s="43">
        <v>24589073</v>
      </c>
      <c r="C201" s="33">
        <f t="shared" si="7"/>
        <v>18809712.199999996</v>
      </c>
      <c r="D201" s="39">
        <f t="shared" si="8"/>
        <v>43398785.199999996</v>
      </c>
      <c r="E201" s="33">
        <v>27789.599999999999</v>
      </c>
      <c r="F201" s="33">
        <v>0</v>
      </c>
      <c r="G201" s="40"/>
      <c r="H201" s="40"/>
    </row>
    <row r="202" spans="1:8" s="3" customFormat="1" x14ac:dyDescent="0.3">
      <c r="A202" s="23">
        <v>45467</v>
      </c>
      <c r="B202" s="43">
        <v>24589073</v>
      </c>
      <c r="C202" s="33">
        <f t="shared" si="7"/>
        <v>18837501.799999997</v>
      </c>
      <c r="D202" s="39">
        <f t="shared" si="8"/>
        <v>43426574.799999997</v>
      </c>
      <c r="E202" s="33">
        <v>27706.5</v>
      </c>
      <c r="F202" s="33">
        <v>0</v>
      </c>
      <c r="G202" s="40"/>
      <c r="H202" s="40"/>
    </row>
    <row r="203" spans="1:8" s="3" customFormat="1" x14ac:dyDescent="0.3">
      <c r="A203" s="23">
        <v>45468</v>
      </c>
      <c r="B203" s="43">
        <v>24589073</v>
      </c>
      <c r="C203" s="33">
        <f t="shared" si="7"/>
        <v>18865208.299999997</v>
      </c>
      <c r="D203" s="39">
        <f t="shared" si="8"/>
        <v>43454281.299999997</v>
      </c>
      <c r="E203" s="33">
        <v>27688.5</v>
      </c>
      <c r="F203" s="33">
        <v>0</v>
      </c>
      <c r="G203" s="40"/>
      <c r="H203" s="40"/>
    </row>
    <row r="204" spans="1:8" s="3" customFormat="1" x14ac:dyDescent="0.3">
      <c r="A204" s="23">
        <v>45469</v>
      </c>
      <c r="B204" s="43">
        <v>24589073</v>
      </c>
      <c r="C204" s="33">
        <f t="shared" si="7"/>
        <v>18892896.799999997</v>
      </c>
      <c r="D204" s="39">
        <f t="shared" si="8"/>
        <v>43481969.799999997</v>
      </c>
      <c r="E204" s="33">
        <v>27667.3</v>
      </c>
      <c r="F204" s="33">
        <v>0</v>
      </c>
      <c r="G204" s="40"/>
      <c r="H204" s="40"/>
    </row>
    <row r="205" spans="1:8" s="3" customFormat="1" x14ac:dyDescent="0.3">
      <c r="A205" s="23">
        <v>45470</v>
      </c>
      <c r="B205" s="43">
        <v>24589073</v>
      </c>
      <c r="C205" s="33">
        <f t="shared" si="7"/>
        <v>18920564.099999998</v>
      </c>
      <c r="D205" s="39">
        <f t="shared" si="8"/>
        <v>43509637.099999994</v>
      </c>
      <c r="E205" s="33">
        <v>27587.599999999999</v>
      </c>
      <c r="F205" s="33">
        <v>0</v>
      </c>
      <c r="G205" s="40"/>
      <c r="H205" s="40"/>
    </row>
    <row r="206" spans="1:8" s="3" customFormat="1" x14ac:dyDescent="0.3">
      <c r="A206" s="23">
        <v>45471</v>
      </c>
      <c r="B206" s="43">
        <v>24589073</v>
      </c>
      <c r="C206" s="33">
        <f t="shared" si="7"/>
        <v>18948151.699999999</v>
      </c>
      <c r="D206" s="39">
        <f t="shared" si="8"/>
        <v>43537224.700000003</v>
      </c>
      <c r="E206" s="33">
        <v>27616.5</v>
      </c>
      <c r="F206" s="33">
        <v>0</v>
      </c>
      <c r="G206" s="40"/>
      <c r="H206" s="40"/>
    </row>
    <row r="207" spans="1:8" s="3" customFormat="1" x14ac:dyDescent="0.3">
      <c r="A207" s="23">
        <v>45472</v>
      </c>
      <c r="B207" s="43">
        <v>24589073</v>
      </c>
      <c r="C207" s="33">
        <f t="shared" si="7"/>
        <v>18975768.199999999</v>
      </c>
      <c r="D207" s="39">
        <f t="shared" si="8"/>
        <v>43564841.200000003</v>
      </c>
      <c r="E207" s="33">
        <v>27698.3</v>
      </c>
      <c r="F207" s="33">
        <v>0</v>
      </c>
      <c r="G207" s="40"/>
      <c r="H207" s="40"/>
    </row>
    <row r="208" spans="1:8" s="3" customFormat="1" x14ac:dyDescent="0.3">
      <c r="A208" s="23">
        <v>45473</v>
      </c>
      <c r="B208" s="43">
        <v>24589073</v>
      </c>
      <c r="C208" s="33">
        <f t="shared" si="7"/>
        <v>19003466.5</v>
      </c>
      <c r="D208" s="39">
        <f t="shared" si="8"/>
        <v>43592539.5</v>
      </c>
      <c r="E208" s="33">
        <v>24877.599999999999</v>
      </c>
      <c r="F208" s="33">
        <v>0.4</v>
      </c>
      <c r="G208" s="40">
        <v>11.4</v>
      </c>
      <c r="H208" s="41" t="s">
        <v>57</v>
      </c>
    </row>
    <row r="209" spans="1:8" s="3" customFormat="1" x14ac:dyDescent="0.3">
      <c r="A209" s="23">
        <v>45474</v>
      </c>
      <c r="B209" s="43">
        <v>24589073</v>
      </c>
      <c r="C209" s="33">
        <f t="shared" si="7"/>
        <v>19028332.300000004</v>
      </c>
      <c r="D209" s="39">
        <f t="shared" si="8"/>
        <v>43617405.300000004</v>
      </c>
      <c r="E209" s="33">
        <v>24449.5</v>
      </c>
      <c r="F209" s="33">
        <v>2.7</v>
      </c>
      <c r="G209" s="40"/>
      <c r="H209" s="40"/>
    </row>
    <row r="210" spans="1:8" s="3" customFormat="1" x14ac:dyDescent="0.3">
      <c r="A210" s="23">
        <v>45475</v>
      </c>
      <c r="B210" s="43">
        <v>24589073</v>
      </c>
      <c r="C210" s="33">
        <f t="shared" ref="C210:C273" si="9">C209+E209-F209-G209</f>
        <v>19052779.100000005</v>
      </c>
      <c r="D210" s="39">
        <f t="shared" ref="D210:D273" si="10">B210+C210</f>
        <v>43641852.100000009</v>
      </c>
      <c r="E210" s="33">
        <v>27403.599999999999</v>
      </c>
      <c r="F210" s="33">
        <v>0</v>
      </c>
      <c r="G210" s="40"/>
      <c r="H210" s="40"/>
    </row>
    <row r="211" spans="1:8" s="3" customFormat="1" x14ac:dyDescent="0.3">
      <c r="A211" s="23">
        <v>45476</v>
      </c>
      <c r="B211" s="43">
        <v>24589073</v>
      </c>
      <c r="C211" s="33">
        <f t="shared" si="9"/>
        <v>19080182.700000007</v>
      </c>
      <c r="D211" s="39">
        <f t="shared" si="10"/>
        <v>43669255.700000003</v>
      </c>
      <c r="E211" s="33">
        <v>27049.599999999999</v>
      </c>
      <c r="F211" s="33">
        <v>0</v>
      </c>
      <c r="G211" s="40"/>
      <c r="H211" s="40"/>
    </row>
    <row r="212" spans="1:8" s="3" customFormat="1" x14ac:dyDescent="0.3">
      <c r="A212" s="23">
        <v>45477</v>
      </c>
      <c r="B212" s="43">
        <v>24589073</v>
      </c>
      <c r="C212" s="33">
        <f t="shared" si="9"/>
        <v>19107232.300000008</v>
      </c>
      <c r="D212" s="39">
        <f t="shared" si="10"/>
        <v>43696305.300000012</v>
      </c>
      <c r="E212" s="33">
        <v>26743.7</v>
      </c>
      <c r="F212" s="33">
        <v>0</v>
      </c>
      <c r="G212" s="40"/>
      <c r="H212" s="40"/>
    </row>
    <row r="213" spans="1:8" s="3" customFormat="1" x14ac:dyDescent="0.3">
      <c r="A213" s="23">
        <v>45478</v>
      </c>
      <c r="B213" s="43">
        <v>24589073</v>
      </c>
      <c r="C213" s="33">
        <f t="shared" si="9"/>
        <v>19133976.000000007</v>
      </c>
      <c r="D213" s="39">
        <f t="shared" si="10"/>
        <v>43723049.000000007</v>
      </c>
      <c r="E213" s="33">
        <v>26562</v>
      </c>
      <c r="F213" s="33">
        <v>0</v>
      </c>
      <c r="G213" s="40"/>
      <c r="H213" s="40"/>
    </row>
    <row r="214" spans="1:8" s="3" customFormat="1" x14ac:dyDescent="0.3">
      <c r="A214" s="23">
        <v>45479</v>
      </c>
      <c r="B214" s="43">
        <v>24589073</v>
      </c>
      <c r="C214" s="33">
        <f t="shared" si="9"/>
        <v>19160538.000000007</v>
      </c>
      <c r="D214" s="39">
        <f t="shared" si="10"/>
        <v>43749611.000000007</v>
      </c>
      <c r="E214" s="33">
        <v>26505.200000000001</v>
      </c>
      <c r="F214" s="33">
        <v>0</v>
      </c>
      <c r="G214" s="40"/>
      <c r="H214" s="40"/>
    </row>
    <row r="215" spans="1:8" s="3" customFormat="1" x14ac:dyDescent="0.3">
      <c r="A215" s="23">
        <v>45480</v>
      </c>
      <c r="B215" s="43">
        <v>24589073</v>
      </c>
      <c r="C215" s="33">
        <f t="shared" si="9"/>
        <v>19187043.200000007</v>
      </c>
      <c r="D215" s="39">
        <f t="shared" si="10"/>
        <v>43776116.200000003</v>
      </c>
      <c r="E215" s="33">
        <v>26644.3</v>
      </c>
      <c r="F215" s="33">
        <v>0</v>
      </c>
      <c r="G215" s="40"/>
      <c r="H215" s="40"/>
    </row>
    <row r="216" spans="1:8" s="3" customFormat="1" x14ac:dyDescent="0.3">
      <c r="A216" s="23">
        <v>45481</v>
      </c>
      <c r="B216" s="43">
        <v>24589073</v>
      </c>
      <c r="C216" s="33">
        <f t="shared" si="9"/>
        <v>19213687.500000007</v>
      </c>
      <c r="D216" s="39">
        <f t="shared" si="10"/>
        <v>43802760.500000007</v>
      </c>
      <c r="E216" s="33">
        <v>24709.4</v>
      </c>
      <c r="F216" s="33">
        <v>0.6</v>
      </c>
      <c r="G216" s="40"/>
      <c r="H216" s="40"/>
    </row>
    <row r="217" spans="1:8" s="3" customFormat="1" x14ac:dyDescent="0.3">
      <c r="A217" s="23">
        <v>45482</v>
      </c>
      <c r="B217" s="43">
        <v>24589073</v>
      </c>
      <c r="C217" s="33">
        <f t="shared" si="9"/>
        <v>19238396.300000004</v>
      </c>
      <c r="D217" s="39">
        <f t="shared" si="10"/>
        <v>43827469.300000004</v>
      </c>
      <c r="E217" s="33">
        <v>24664</v>
      </c>
      <c r="F217" s="33">
        <v>0.3</v>
      </c>
      <c r="G217" s="40"/>
      <c r="H217" s="40"/>
    </row>
    <row r="218" spans="1:8" s="3" customFormat="1" x14ac:dyDescent="0.3">
      <c r="A218" s="23">
        <v>45483</v>
      </c>
      <c r="B218" s="43">
        <v>24589073</v>
      </c>
      <c r="C218" s="33">
        <f t="shared" si="9"/>
        <v>19263060.000000004</v>
      </c>
      <c r="D218" s="39">
        <f t="shared" si="10"/>
        <v>43852133</v>
      </c>
      <c r="E218" s="33">
        <v>19548.7</v>
      </c>
      <c r="F218" s="33">
        <v>0</v>
      </c>
      <c r="G218" s="40"/>
      <c r="H218" s="40"/>
    </row>
    <row r="219" spans="1:8" s="3" customFormat="1" x14ac:dyDescent="0.3">
      <c r="A219" s="23">
        <v>45484</v>
      </c>
      <c r="B219" s="43">
        <v>24589073</v>
      </c>
      <c r="C219" s="33">
        <f t="shared" si="9"/>
        <v>19282608.700000003</v>
      </c>
      <c r="D219" s="39">
        <f t="shared" si="10"/>
        <v>43871681.700000003</v>
      </c>
      <c r="E219" s="33">
        <v>11934</v>
      </c>
      <c r="F219" s="33">
        <v>0</v>
      </c>
      <c r="G219" s="40"/>
      <c r="H219" s="40"/>
    </row>
    <row r="220" spans="1:8" s="3" customFormat="1" x14ac:dyDescent="0.3">
      <c r="A220" s="23">
        <v>45485</v>
      </c>
      <c r="B220" s="43">
        <v>24589073</v>
      </c>
      <c r="C220" s="33">
        <f t="shared" si="9"/>
        <v>19294542.700000003</v>
      </c>
      <c r="D220" s="39">
        <f t="shared" si="10"/>
        <v>43883615.700000003</v>
      </c>
      <c r="E220" s="33">
        <v>30554</v>
      </c>
      <c r="F220" s="33">
        <v>0</v>
      </c>
      <c r="G220" s="40"/>
      <c r="H220" s="40"/>
    </row>
    <row r="221" spans="1:8" s="3" customFormat="1" x14ac:dyDescent="0.3">
      <c r="A221" s="23">
        <v>45486</v>
      </c>
      <c r="B221" s="43">
        <v>24589073</v>
      </c>
      <c r="C221" s="33">
        <f t="shared" si="9"/>
        <v>19325096.700000003</v>
      </c>
      <c r="D221" s="39">
        <f t="shared" si="10"/>
        <v>43914169.700000003</v>
      </c>
      <c r="E221" s="33">
        <v>30635.200000000001</v>
      </c>
      <c r="F221" s="33">
        <v>0</v>
      </c>
      <c r="G221" s="40"/>
      <c r="H221" s="40"/>
    </row>
    <row r="222" spans="1:8" s="3" customFormat="1" x14ac:dyDescent="0.3">
      <c r="A222" s="23">
        <v>45487</v>
      </c>
      <c r="B222" s="43">
        <v>24589073</v>
      </c>
      <c r="C222" s="33">
        <f t="shared" si="9"/>
        <v>19355731.900000002</v>
      </c>
      <c r="D222" s="39">
        <f t="shared" si="10"/>
        <v>43944804.900000006</v>
      </c>
      <c r="E222" s="33">
        <v>21832.799999999999</v>
      </c>
      <c r="F222" s="33">
        <v>0</v>
      </c>
      <c r="G222" s="40"/>
      <c r="H222" s="40"/>
    </row>
    <row r="223" spans="1:8" s="3" customFormat="1" x14ac:dyDescent="0.3">
      <c r="A223" s="23">
        <v>45488</v>
      </c>
      <c r="B223" s="43">
        <v>24589073</v>
      </c>
      <c r="C223" s="33">
        <f t="shared" si="9"/>
        <v>19377564.700000003</v>
      </c>
      <c r="D223" s="39">
        <f t="shared" si="10"/>
        <v>43966637.700000003</v>
      </c>
      <c r="E223" s="33">
        <v>23411.5</v>
      </c>
      <c r="F223" s="33">
        <v>0</v>
      </c>
      <c r="G223" s="40"/>
      <c r="H223" s="40"/>
    </row>
    <row r="224" spans="1:8" s="3" customFormat="1" x14ac:dyDescent="0.3">
      <c r="A224" s="23">
        <v>45489</v>
      </c>
      <c r="B224" s="43">
        <v>24589073</v>
      </c>
      <c r="C224" s="33">
        <f t="shared" si="9"/>
        <v>19400976.200000003</v>
      </c>
      <c r="D224" s="39">
        <f t="shared" si="10"/>
        <v>43990049.200000003</v>
      </c>
      <c r="E224" s="33">
        <v>31067.4</v>
      </c>
      <c r="F224" s="33">
        <v>0</v>
      </c>
      <c r="G224" s="40"/>
      <c r="H224" s="40"/>
    </row>
    <row r="225" spans="1:8" s="3" customFormat="1" x14ac:dyDescent="0.3">
      <c r="A225" s="23">
        <v>45490</v>
      </c>
      <c r="B225" s="43">
        <v>24589073</v>
      </c>
      <c r="C225" s="33">
        <f t="shared" si="9"/>
        <v>19432043.600000001</v>
      </c>
      <c r="D225" s="39">
        <f t="shared" si="10"/>
        <v>44021116.600000001</v>
      </c>
      <c r="E225" s="33">
        <v>36897.300000000003</v>
      </c>
      <c r="F225" s="33">
        <v>0</v>
      </c>
      <c r="G225" s="40"/>
      <c r="H225" s="40"/>
    </row>
    <row r="226" spans="1:8" s="3" customFormat="1" x14ac:dyDescent="0.3">
      <c r="A226" s="23">
        <v>45491</v>
      </c>
      <c r="B226" s="43">
        <v>24589073</v>
      </c>
      <c r="C226" s="33">
        <f t="shared" si="9"/>
        <v>19468940.900000002</v>
      </c>
      <c r="D226" s="39">
        <f t="shared" si="10"/>
        <v>44058013.900000006</v>
      </c>
      <c r="E226" s="33">
        <v>40642.9</v>
      </c>
      <c r="F226" s="33">
        <v>0</v>
      </c>
      <c r="G226" s="40"/>
      <c r="H226" s="40"/>
    </row>
    <row r="227" spans="1:8" s="3" customFormat="1" x14ac:dyDescent="0.3">
      <c r="A227" s="23">
        <v>45492</v>
      </c>
      <c r="B227" s="43">
        <v>24589073</v>
      </c>
      <c r="C227" s="33">
        <f t="shared" si="9"/>
        <v>19509583.800000001</v>
      </c>
      <c r="D227" s="39">
        <f t="shared" si="10"/>
        <v>44098656.799999997</v>
      </c>
      <c r="E227" s="33">
        <v>31772.799999999999</v>
      </c>
      <c r="F227" s="33">
        <v>0</v>
      </c>
      <c r="G227" s="40"/>
      <c r="H227" s="40"/>
    </row>
    <row r="228" spans="1:8" s="3" customFormat="1" x14ac:dyDescent="0.3">
      <c r="A228" s="23">
        <v>45493</v>
      </c>
      <c r="B228" s="43">
        <v>24589073</v>
      </c>
      <c r="C228" s="33">
        <f t="shared" si="9"/>
        <v>19541356.600000001</v>
      </c>
      <c r="D228" s="39">
        <f t="shared" si="10"/>
        <v>44130429.600000001</v>
      </c>
      <c r="E228" s="33">
        <v>27992.9</v>
      </c>
      <c r="F228" s="33">
        <v>0</v>
      </c>
      <c r="G228" s="40"/>
      <c r="H228" s="40"/>
    </row>
    <row r="229" spans="1:8" s="3" customFormat="1" x14ac:dyDescent="0.3">
      <c r="A229" s="23">
        <v>45494</v>
      </c>
      <c r="B229" s="43">
        <v>24589073</v>
      </c>
      <c r="C229" s="33">
        <f t="shared" si="9"/>
        <v>19569349.5</v>
      </c>
      <c r="D229" s="39">
        <f t="shared" si="10"/>
        <v>44158422.5</v>
      </c>
      <c r="E229" s="33">
        <v>33606.199999999997</v>
      </c>
      <c r="F229" s="33">
        <v>0</v>
      </c>
      <c r="G229" s="40"/>
      <c r="H229" s="40"/>
    </row>
    <row r="230" spans="1:8" s="3" customFormat="1" x14ac:dyDescent="0.3">
      <c r="A230" s="23">
        <v>45495</v>
      </c>
      <c r="B230" s="43">
        <v>24589073</v>
      </c>
      <c r="C230" s="33">
        <f t="shared" si="9"/>
        <v>19602955.699999999</v>
      </c>
      <c r="D230" s="39">
        <f t="shared" si="10"/>
        <v>44192028.700000003</v>
      </c>
      <c r="E230" s="33">
        <v>39339.4</v>
      </c>
      <c r="F230" s="33">
        <v>0</v>
      </c>
      <c r="G230" s="40"/>
      <c r="H230" s="40"/>
    </row>
    <row r="231" spans="1:8" s="3" customFormat="1" x14ac:dyDescent="0.3">
      <c r="A231" s="23">
        <v>45496</v>
      </c>
      <c r="B231" s="43">
        <v>24589073</v>
      </c>
      <c r="C231" s="33">
        <f t="shared" si="9"/>
        <v>19642295.099999998</v>
      </c>
      <c r="D231" s="39">
        <f t="shared" si="10"/>
        <v>44231368.099999994</v>
      </c>
      <c r="E231" s="33">
        <v>26305.5</v>
      </c>
      <c r="F231" s="33">
        <v>0</v>
      </c>
      <c r="G231" s="40"/>
      <c r="H231" s="40"/>
    </row>
    <row r="232" spans="1:8" s="3" customFormat="1" x14ac:dyDescent="0.3">
      <c r="A232" s="23">
        <v>45497</v>
      </c>
      <c r="B232" s="43">
        <v>24589073</v>
      </c>
      <c r="C232" s="33">
        <f t="shared" si="9"/>
        <v>19668600.599999998</v>
      </c>
      <c r="D232" s="39">
        <f t="shared" si="10"/>
        <v>44257673.599999994</v>
      </c>
      <c r="E232" s="33">
        <v>0</v>
      </c>
      <c r="F232" s="33">
        <v>1.2</v>
      </c>
      <c r="G232" s="40"/>
      <c r="H232" s="40"/>
    </row>
    <row r="233" spans="1:8" s="3" customFormat="1" x14ac:dyDescent="0.3">
      <c r="A233" s="23">
        <v>45498</v>
      </c>
      <c r="B233" s="43">
        <v>24589073</v>
      </c>
      <c r="C233" s="33">
        <f t="shared" si="9"/>
        <v>19668599.399999999</v>
      </c>
      <c r="D233" s="39">
        <f t="shared" si="10"/>
        <v>44257672.399999999</v>
      </c>
      <c r="E233" s="33">
        <v>2922.4</v>
      </c>
      <c r="F233" s="33">
        <v>0</v>
      </c>
      <c r="G233" s="40"/>
      <c r="H233" s="40"/>
    </row>
    <row r="234" spans="1:8" s="3" customFormat="1" x14ac:dyDescent="0.3">
      <c r="A234" s="23">
        <v>45499</v>
      </c>
      <c r="B234" s="43">
        <v>24589073</v>
      </c>
      <c r="C234" s="33">
        <f t="shared" si="9"/>
        <v>19671521.799999997</v>
      </c>
      <c r="D234" s="39">
        <f t="shared" si="10"/>
        <v>44260594.799999997</v>
      </c>
      <c r="E234" s="33">
        <v>26266</v>
      </c>
      <c r="F234" s="33">
        <v>0</v>
      </c>
      <c r="G234" s="40"/>
      <c r="H234" s="40"/>
    </row>
    <row r="235" spans="1:8" s="3" customFormat="1" x14ac:dyDescent="0.3">
      <c r="A235" s="23">
        <v>45500</v>
      </c>
      <c r="B235" s="43">
        <v>24589073</v>
      </c>
      <c r="C235" s="33">
        <f t="shared" si="9"/>
        <v>19697787.799999997</v>
      </c>
      <c r="D235" s="39">
        <f t="shared" si="10"/>
        <v>44286860.799999997</v>
      </c>
      <c r="E235" s="33">
        <v>41937.699999999997</v>
      </c>
      <c r="F235" s="33">
        <v>0</v>
      </c>
      <c r="G235" s="40"/>
      <c r="H235" s="40"/>
    </row>
    <row r="236" spans="1:8" s="3" customFormat="1" x14ac:dyDescent="0.3">
      <c r="A236" s="23">
        <v>45501</v>
      </c>
      <c r="B236" s="43">
        <v>24589073</v>
      </c>
      <c r="C236" s="33">
        <f t="shared" si="9"/>
        <v>19739725.499999996</v>
      </c>
      <c r="D236" s="39">
        <f t="shared" si="10"/>
        <v>44328798.5</v>
      </c>
      <c r="E236" s="33">
        <v>40457.300000000003</v>
      </c>
      <c r="F236" s="33">
        <v>0</v>
      </c>
      <c r="G236" s="40"/>
      <c r="H236" s="40"/>
    </row>
    <row r="237" spans="1:8" s="3" customFormat="1" x14ac:dyDescent="0.3">
      <c r="A237" s="23">
        <v>45502</v>
      </c>
      <c r="B237" s="43">
        <v>24589073</v>
      </c>
      <c r="C237" s="33">
        <f t="shared" si="9"/>
        <v>19780182.799999997</v>
      </c>
      <c r="D237" s="39">
        <f t="shared" si="10"/>
        <v>44369255.799999997</v>
      </c>
      <c r="E237" s="33">
        <v>35891.1</v>
      </c>
      <c r="F237" s="33">
        <v>0</v>
      </c>
      <c r="G237" s="40"/>
      <c r="H237" s="40"/>
    </row>
    <row r="238" spans="1:8" s="3" customFormat="1" x14ac:dyDescent="0.3">
      <c r="A238" s="23">
        <v>45503</v>
      </c>
      <c r="B238" s="43">
        <v>24589073</v>
      </c>
      <c r="C238" s="33">
        <f t="shared" si="9"/>
        <v>19816073.899999999</v>
      </c>
      <c r="D238" s="39">
        <f t="shared" si="10"/>
        <v>44405146.899999999</v>
      </c>
      <c r="E238" s="33">
        <v>0</v>
      </c>
      <c r="F238" s="33">
        <v>10737.4</v>
      </c>
      <c r="G238" s="40"/>
      <c r="H238" s="40"/>
    </row>
    <row r="239" spans="1:8" s="3" customFormat="1" x14ac:dyDescent="0.3">
      <c r="A239" s="23">
        <v>45504</v>
      </c>
      <c r="B239" s="43">
        <v>24589073</v>
      </c>
      <c r="C239" s="33">
        <f t="shared" si="9"/>
        <v>19805336.5</v>
      </c>
      <c r="D239" s="39">
        <f t="shared" si="10"/>
        <v>44394409.5</v>
      </c>
      <c r="E239" s="33">
        <v>0</v>
      </c>
      <c r="F239" s="33">
        <v>11221.1</v>
      </c>
      <c r="G239" s="40">
        <v>0.5</v>
      </c>
      <c r="H239" s="41" t="s">
        <v>57</v>
      </c>
    </row>
    <row r="240" spans="1:8" s="3" customFormat="1" x14ac:dyDescent="0.3">
      <c r="A240" s="23">
        <v>45505</v>
      </c>
      <c r="B240" s="43">
        <v>24589073</v>
      </c>
      <c r="C240" s="33">
        <f t="shared" si="9"/>
        <v>19794114.899999999</v>
      </c>
      <c r="D240" s="39">
        <f t="shared" si="10"/>
        <v>44383187.899999999</v>
      </c>
      <c r="E240" s="33">
        <v>0</v>
      </c>
      <c r="F240" s="33">
        <v>15816.3</v>
      </c>
      <c r="G240" s="40"/>
      <c r="H240" s="40"/>
    </row>
    <row r="241" spans="1:8" s="3" customFormat="1" x14ac:dyDescent="0.3">
      <c r="A241" s="23">
        <v>45506</v>
      </c>
      <c r="B241" s="43">
        <v>24589073</v>
      </c>
      <c r="C241" s="33">
        <f t="shared" si="9"/>
        <v>19778298.599999998</v>
      </c>
      <c r="D241" s="39">
        <f t="shared" si="10"/>
        <v>44367371.599999994</v>
      </c>
      <c r="E241" s="33">
        <v>0</v>
      </c>
      <c r="F241" s="33">
        <v>12488.7</v>
      </c>
      <c r="G241" s="40"/>
      <c r="H241" s="40"/>
    </row>
    <row r="242" spans="1:8" s="3" customFormat="1" x14ac:dyDescent="0.3">
      <c r="A242" s="23">
        <v>45507</v>
      </c>
      <c r="B242" s="43">
        <v>24589073</v>
      </c>
      <c r="C242" s="33">
        <f t="shared" si="9"/>
        <v>19765809.899999999</v>
      </c>
      <c r="D242" s="39">
        <f t="shared" si="10"/>
        <v>44354882.899999999</v>
      </c>
      <c r="E242" s="33">
        <v>31673.200000000001</v>
      </c>
      <c r="F242" s="33">
        <v>0</v>
      </c>
      <c r="G242" s="40"/>
      <c r="H242" s="40"/>
    </row>
    <row r="243" spans="1:8" s="3" customFormat="1" x14ac:dyDescent="0.3">
      <c r="A243" s="23">
        <v>45508</v>
      </c>
      <c r="B243" s="43">
        <v>24589073</v>
      </c>
      <c r="C243" s="33">
        <f t="shared" si="9"/>
        <v>19797483.099999998</v>
      </c>
      <c r="D243" s="39">
        <f t="shared" si="10"/>
        <v>44386556.099999994</v>
      </c>
      <c r="E243" s="33">
        <v>29563.1</v>
      </c>
      <c r="F243" s="33">
        <v>0</v>
      </c>
      <c r="G243" s="40"/>
      <c r="H243" s="40"/>
    </row>
    <row r="244" spans="1:8" s="3" customFormat="1" x14ac:dyDescent="0.3">
      <c r="A244" s="23">
        <v>45509</v>
      </c>
      <c r="B244" s="43">
        <v>24589073</v>
      </c>
      <c r="C244" s="33">
        <f t="shared" si="9"/>
        <v>19827046.199999999</v>
      </c>
      <c r="D244" s="39">
        <f t="shared" si="10"/>
        <v>44416119.200000003</v>
      </c>
      <c r="E244" s="33">
        <v>29539.7</v>
      </c>
      <c r="F244" s="33">
        <v>0</v>
      </c>
      <c r="G244" s="40"/>
      <c r="H244" s="40"/>
    </row>
    <row r="245" spans="1:8" s="3" customFormat="1" x14ac:dyDescent="0.3">
      <c r="A245" s="23">
        <v>45510</v>
      </c>
      <c r="B245" s="43">
        <v>24589073</v>
      </c>
      <c r="C245" s="33">
        <f t="shared" si="9"/>
        <v>19856585.899999999</v>
      </c>
      <c r="D245" s="39">
        <f t="shared" si="10"/>
        <v>44445658.899999999</v>
      </c>
      <c r="E245" s="33">
        <v>29209.4</v>
      </c>
      <c r="F245" s="33">
        <v>0</v>
      </c>
      <c r="G245" s="40"/>
      <c r="H245" s="40"/>
    </row>
    <row r="246" spans="1:8" s="3" customFormat="1" x14ac:dyDescent="0.3">
      <c r="A246" s="23">
        <v>45511</v>
      </c>
      <c r="B246" s="43">
        <v>24589073</v>
      </c>
      <c r="C246" s="33">
        <f t="shared" si="9"/>
        <v>19885795.299999997</v>
      </c>
      <c r="D246" s="39">
        <f t="shared" si="10"/>
        <v>44474868.299999997</v>
      </c>
      <c r="E246" s="33">
        <v>30368.2</v>
      </c>
      <c r="F246" s="33">
        <v>0</v>
      </c>
      <c r="G246" s="40"/>
      <c r="H246" s="40"/>
    </row>
    <row r="247" spans="1:8" s="3" customFormat="1" x14ac:dyDescent="0.3">
      <c r="A247" s="23">
        <v>45512</v>
      </c>
      <c r="B247" s="43">
        <v>24589073</v>
      </c>
      <c r="C247" s="33">
        <f t="shared" si="9"/>
        <v>19916163.499999996</v>
      </c>
      <c r="D247" s="39">
        <f t="shared" si="10"/>
        <v>44505236.5</v>
      </c>
      <c r="E247" s="33">
        <v>29028.6</v>
      </c>
      <c r="F247" s="33">
        <v>0</v>
      </c>
      <c r="G247" s="40"/>
      <c r="H247" s="40"/>
    </row>
    <row r="248" spans="1:8" s="3" customFormat="1" x14ac:dyDescent="0.3">
      <c r="A248" s="23">
        <v>45513</v>
      </c>
      <c r="B248" s="43">
        <v>24589073</v>
      </c>
      <c r="C248" s="33">
        <f t="shared" si="9"/>
        <v>19945192.099999998</v>
      </c>
      <c r="D248" s="39">
        <f t="shared" si="10"/>
        <v>44534265.099999994</v>
      </c>
      <c r="E248" s="33">
        <v>28666.7</v>
      </c>
      <c r="F248" s="33">
        <v>0</v>
      </c>
      <c r="G248" s="40"/>
      <c r="H248" s="40"/>
    </row>
    <row r="249" spans="1:8" s="3" customFormat="1" x14ac:dyDescent="0.3">
      <c r="A249" s="23">
        <v>45514</v>
      </c>
      <c r="B249" s="43">
        <v>24589073</v>
      </c>
      <c r="C249" s="33">
        <f t="shared" si="9"/>
        <v>19973858.799999997</v>
      </c>
      <c r="D249" s="39">
        <f t="shared" si="10"/>
        <v>44562931.799999997</v>
      </c>
      <c r="E249" s="33">
        <v>28492</v>
      </c>
      <c r="F249" s="33">
        <v>0</v>
      </c>
      <c r="G249" s="40"/>
      <c r="H249" s="40"/>
    </row>
    <row r="250" spans="1:8" s="3" customFormat="1" x14ac:dyDescent="0.3">
      <c r="A250" s="23">
        <v>45515</v>
      </c>
      <c r="B250" s="43">
        <v>24589073</v>
      </c>
      <c r="C250" s="33">
        <f t="shared" si="9"/>
        <v>20002350.799999997</v>
      </c>
      <c r="D250" s="39">
        <f t="shared" si="10"/>
        <v>44591423.799999997</v>
      </c>
      <c r="E250" s="33">
        <v>27691.3</v>
      </c>
      <c r="F250" s="33">
        <v>0</v>
      </c>
      <c r="G250" s="40"/>
      <c r="H250" s="40"/>
    </row>
    <row r="251" spans="1:8" s="3" customFormat="1" x14ac:dyDescent="0.3">
      <c r="A251" s="23">
        <v>45516</v>
      </c>
      <c r="B251" s="43">
        <v>24589073</v>
      </c>
      <c r="C251" s="33">
        <f t="shared" si="9"/>
        <v>20030042.099999998</v>
      </c>
      <c r="D251" s="39">
        <f t="shared" si="10"/>
        <v>44619115.099999994</v>
      </c>
      <c r="E251" s="33">
        <v>38492.199999999997</v>
      </c>
      <c r="F251" s="33">
        <v>0</v>
      </c>
      <c r="G251" s="40"/>
      <c r="H251" s="40"/>
    </row>
    <row r="252" spans="1:8" s="3" customFormat="1" x14ac:dyDescent="0.3">
      <c r="A252" s="23">
        <v>45517</v>
      </c>
      <c r="B252" s="43">
        <v>24589073</v>
      </c>
      <c r="C252" s="33">
        <f t="shared" si="9"/>
        <v>20068534.299999997</v>
      </c>
      <c r="D252" s="39">
        <f t="shared" si="10"/>
        <v>44657607.299999997</v>
      </c>
      <c r="E252" s="33">
        <v>32961.599999999999</v>
      </c>
      <c r="F252" s="33">
        <v>0</v>
      </c>
      <c r="G252" s="40"/>
      <c r="H252" s="40"/>
    </row>
    <row r="253" spans="1:8" s="3" customFormat="1" x14ac:dyDescent="0.3">
      <c r="A253" s="23">
        <v>45518</v>
      </c>
      <c r="B253" s="43">
        <v>24589073</v>
      </c>
      <c r="C253" s="33">
        <f t="shared" si="9"/>
        <v>20101495.899999999</v>
      </c>
      <c r="D253" s="39">
        <f t="shared" si="10"/>
        <v>44690568.899999999</v>
      </c>
      <c r="E253" s="33">
        <v>27471.3</v>
      </c>
      <c r="F253" s="33">
        <v>0</v>
      </c>
      <c r="G253" s="40"/>
      <c r="H253" s="40"/>
    </row>
    <row r="254" spans="1:8" s="3" customFormat="1" x14ac:dyDescent="0.3">
      <c r="A254" s="23">
        <v>45519</v>
      </c>
      <c r="B254" s="43">
        <v>24589073</v>
      </c>
      <c r="C254" s="33">
        <f t="shared" si="9"/>
        <v>20128967.199999999</v>
      </c>
      <c r="D254" s="39">
        <f t="shared" si="10"/>
        <v>44718040.200000003</v>
      </c>
      <c r="E254" s="33">
        <v>6523.4</v>
      </c>
      <c r="F254" s="33">
        <v>2742.2</v>
      </c>
      <c r="G254" s="40"/>
      <c r="H254" s="40"/>
    </row>
    <row r="255" spans="1:8" s="3" customFormat="1" x14ac:dyDescent="0.3">
      <c r="A255" s="23">
        <v>45520</v>
      </c>
      <c r="B255" s="43">
        <v>24589073</v>
      </c>
      <c r="C255" s="33">
        <f t="shared" si="9"/>
        <v>20132748.399999999</v>
      </c>
      <c r="D255" s="39">
        <f t="shared" si="10"/>
        <v>44721821.399999999</v>
      </c>
      <c r="E255" s="33">
        <v>0</v>
      </c>
      <c r="F255" s="33">
        <v>2.2000000000000002</v>
      </c>
      <c r="G255" s="40"/>
      <c r="H255" s="40"/>
    </row>
    <row r="256" spans="1:8" s="3" customFormat="1" x14ac:dyDescent="0.3">
      <c r="A256" s="23">
        <v>45521</v>
      </c>
      <c r="B256" s="43">
        <v>24589073</v>
      </c>
      <c r="C256" s="33">
        <f t="shared" si="9"/>
        <v>20132746.199999999</v>
      </c>
      <c r="D256" s="39">
        <f t="shared" si="10"/>
        <v>44721819.200000003</v>
      </c>
      <c r="E256" s="33">
        <v>7163.5</v>
      </c>
      <c r="F256" s="33">
        <v>0.4</v>
      </c>
      <c r="G256" s="40"/>
      <c r="H256" s="40"/>
    </row>
    <row r="257" spans="1:9" s="3" customFormat="1" x14ac:dyDescent="0.3">
      <c r="A257" s="23">
        <v>45522</v>
      </c>
      <c r="B257" s="43">
        <v>24589073</v>
      </c>
      <c r="C257" s="33">
        <f t="shared" si="9"/>
        <v>20139909.300000001</v>
      </c>
      <c r="D257" s="39">
        <f t="shared" si="10"/>
        <v>44728982.299999997</v>
      </c>
      <c r="E257" s="33">
        <v>15639</v>
      </c>
      <c r="F257" s="33">
        <v>0</v>
      </c>
      <c r="G257" s="40"/>
      <c r="H257" s="40"/>
    </row>
    <row r="258" spans="1:9" s="3" customFormat="1" x14ac:dyDescent="0.3">
      <c r="A258" s="23">
        <v>45523</v>
      </c>
      <c r="B258" s="43">
        <v>24589073</v>
      </c>
      <c r="C258" s="33">
        <f t="shared" si="9"/>
        <v>20155548.300000001</v>
      </c>
      <c r="D258" s="39">
        <f t="shared" si="10"/>
        <v>44744621.299999997</v>
      </c>
      <c r="E258" s="33">
        <v>18693.3</v>
      </c>
      <c r="F258" s="33">
        <v>0</v>
      </c>
      <c r="G258" s="40"/>
      <c r="H258" s="40"/>
    </row>
    <row r="259" spans="1:9" s="3" customFormat="1" x14ac:dyDescent="0.3">
      <c r="A259" s="23">
        <v>45524</v>
      </c>
      <c r="B259" s="43">
        <v>24589073</v>
      </c>
      <c r="C259" s="33">
        <f t="shared" si="9"/>
        <v>20174241.600000001</v>
      </c>
      <c r="D259" s="39">
        <f t="shared" si="10"/>
        <v>44763314.600000001</v>
      </c>
      <c r="E259" s="33">
        <v>13392.2</v>
      </c>
      <c r="F259" s="33">
        <v>0</v>
      </c>
      <c r="G259" s="40"/>
      <c r="H259" s="40"/>
    </row>
    <row r="260" spans="1:9" s="3" customFormat="1" x14ac:dyDescent="0.3">
      <c r="A260" s="23">
        <v>45525</v>
      </c>
      <c r="B260" s="43">
        <v>24589073</v>
      </c>
      <c r="C260" s="33">
        <f t="shared" si="9"/>
        <v>20187633.800000001</v>
      </c>
      <c r="D260" s="39">
        <f t="shared" si="10"/>
        <v>44776706.799999997</v>
      </c>
      <c r="E260" s="33">
        <v>13887.6</v>
      </c>
      <c r="F260" s="33">
        <v>0</v>
      </c>
      <c r="G260" s="40"/>
      <c r="H260" s="40"/>
    </row>
    <row r="261" spans="1:9" s="3" customFormat="1" x14ac:dyDescent="0.3">
      <c r="A261" s="23">
        <v>45526</v>
      </c>
      <c r="B261" s="43">
        <v>24589073</v>
      </c>
      <c r="C261" s="33">
        <f t="shared" si="9"/>
        <v>20201521.400000002</v>
      </c>
      <c r="D261" s="39">
        <f t="shared" si="10"/>
        <v>44790594.400000006</v>
      </c>
      <c r="E261" s="33">
        <v>20652.099999999999</v>
      </c>
      <c r="F261" s="33">
        <v>0</v>
      </c>
      <c r="G261" s="40"/>
      <c r="H261" s="40"/>
    </row>
    <row r="262" spans="1:9" s="3" customFormat="1" x14ac:dyDescent="0.3">
      <c r="A262" s="23">
        <v>45527</v>
      </c>
      <c r="B262" s="43">
        <v>24589073</v>
      </c>
      <c r="C262" s="33">
        <f t="shared" si="9"/>
        <v>20222173.500000004</v>
      </c>
      <c r="D262" s="39">
        <f t="shared" si="10"/>
        <v>44811246.5</v>
      </c>
      <c r="E262" s="33">
        <v>15542.9</v>
      </c>
      <c r="F262" s="33">
        <v>0</v>
      </c>
      <c r="G262" s="40"/>
      <c r="H262" s="40"/>
    </row>
    <row r="263" spans="1:9" s="3" customFormat="1" x14ac:dyDescent="0.3">
      <c r="A263" s="23">
        <v>45528</v>
      </c>
      <c r="B263" s="43">
        <v>24589073</v>
      </c>
      <c r="C263" s="33">
        <f t="shared" si="9"/>
        <v>20237716.400000002</v>
      </c>
      <c r="D263" s="39">
        <f t="shared" si="10"/>
        <v>44826789.400000006</v>
      </c>
      <c r="E263" s="33">
        <v>21122.6</v>
      </c>
      <c r="F263" s="33">
        <v>0</v>
      </c>
      <c r="G263" s="40"/>
      <c r="H263" s="40"/>
    </row>
    <row r="264" spans="1:9" s="3" customFormat="1" x14ac:dyDescent="0.3">
      <c r="A264" s="23">
        <v>45529</v>
      </c>
      <c r="B264" s="43">
        <v>24589073</v>
      </c>
      <c r="C264" s="33">
        <f t="shared" si="9"/>
        <v>20258839.000000004</v>
      </c>
      <c r="D264" s="39">
        <f t="shared" si="10"/>
        <v>44847912</v>
      </c>
      <c r="E264" s="33">
        <v>13817.8</v>
      </c>
      <c r="F264" s="33">
        <v>0</v>
      </c>
      <c r="G264" s="40"/>
      <c r="H264" s="40"/>
    </row>
    <row r="265" spans="1:9" s="3" customFormat="1" x14ac:dyDescent="0.3">
      <c r="A265" s="23">
        <v>45530</v>
      </c>
      <c r="B265" s="43">
        <v>24589073</v>
      </c>
      <c r="C265" s="33">
        <f t="shared" si="9"/>
        <v>20272656.800000004</v>
      </c>
      <c r="D265" s="39">
        <f t="shared" si="10"/>
        <v>44861729.800000004</v>
      </c>
      <c r="E265" s="33">
        <v>14239.1</v>
      </c>
      <c r="F265" s="33">
        <v>0</v>
      </c>
      <c r="G265" s="40"/>
      <c r="H265" s="40"/>
    </row>
    <row r="266" spans="1:9" s="3" customFormat="1" x14ac:dyDescent="0.3">
      <c r="A266" s="23">
        <v>45531</v>
      </c>
      <c r="B266" s="43">
        <v>24589073</v>
      </c>
      <c r="C266" s="33">
        <f t="shared" si="9"/>
        <v>20286895.900000006</v>
      </c>
      <c r="D266" s="39">
        <f t="shared" si="10"/>
        <v>44875968.900000006</v>
      </c>
      <c r="E266" s="33">
        <v>14555</v>
      </c>
      <c r="F266" s="33">
        <v>0</v>
      </c>
      <c r="G266" s="40"/>
      <c r="H266" s="40"/>
    </row>
    <row r="267" spans="1:9" s="3" customFormat="1" x14ac:dyDescent="0.3">
      <c r="A267" s="23">
        <v>45532</v>
      </c>
      <c r="B267" s="43">
        <v>24589073</v>
      </c>
      <c r="C267" s="33">
        <f t="shared" si="9"/>
        <v>20301450.900000006</v>
      </c>
      <c r="D267" s="39">
        <f t="shared" si="10"/>
        <v>44890523.900000006</v>
      </c>
      <c r="E267" s="33">
        <v>13635.4</v>
      </c>
      <c r="F267" s="33">
        <v>0</v>
      </c>
      <c r="G267" s="40"/>
      <c r="H267" s="40"/>
    </row>
    <row r="268" spans="1:9" s="3" customFormat="1" x14ac:dyDescent="0.3">
      <c r="A268" s="23">
        <v>45533</v>
      </c>
      <c r="B268" s="43">
        <v>24589073</v>
      </c>
      <c r="C268" s="33">
        <f t="shared" si="9"/>
        <v>20315086.300000004</v>
      </c>
      <c r="D268" s="39">
        <f t="shared" si="10"/>
        <v>44904159.300000004</v>
      </c>
      <c r="E268" s="33">
        <v>15492</v>
      </c>
      <c r="F268" s="33">
        <v>0</v>
      </c>
      <c r="G268" s="40"/>
      <c r="H268" s="40"/>
    </row>
    <row r="269" spans="1:9" s="3" customFormat="1" x14ac:dyDescent="0.3">
      <c r="A269" s="23">
        <v>45534</v>
      </c>
      <c r="B269" s="43">
        <v>24589073</v>
      </c>
      <c r="C269" s="33">
        <f t="shared" si="9"/>
        <v>20330578.300000004</v>
      </c>
      <c r="D269" s="39">
        <f t="shared" si="10"/>
        <v>44919651.300000004</v>
      </c>
      <c r="E269" s="33">
        <v>13472.1</v>
      </c>
      <c r="F269" s="33">
        <v>0</v>
      </c>
      <c r="G269" s="40"/>
      <c r="H269" s="40"/>
    </row>
    <row r="270" spans="1:9" s="3" customFormat="1" x14ac:dyDescent="0.3">
      <c r="A270" s="23">
        <v>45535</v>
      </c>
      <c r="B270" s="43">
        <v>24589073</v>
      </c>
      <c r="C270" s="33">
        <f t="shared" si="9"/>
        <v>20344050.400000006</v>
      </c>
      <c r="D270" s="39">
        <f t="shared" si="10"/>
        <v>44933123.400000006</v>
      </c>
      <c r="E270" s="33">
        <v>13475.4</v>
      </c>
      <c r="F270" s="33">
        <v>0</v>
      </c>
      <c r="G270" s="40">
        <v>1.5</v>
      </c>
      <c r="H270" s="41" t="s">
        <v>57</v>
      </c>
      <c r="I270" s="49"/>
    </row>
    <row r="271" spans="1:9" s="3" customFormat="1" x14ac:dyDescent="0.3">
      <c r="A271" s="23">
        <v>45536</v>
      </c>
      <c r="B271" s="43">
        <v>24589073</v>
      </c>
      <c r="C271" s="33">
        <f t="shared" si="9"/>
        <v>20357524.300000004</v>
      </c>
      <c r="D271" s="39">
        <f t="shared" si="10"/>
        <v>44946597.300000004</v>
      </c>
      <c r="E271" s="33">
        <v>13540.9</v>
      </c>
      <c r="F271" s="33">
        <v>0</v>
      </c>
      <c r="G271" s="40"/>
      <c r="H271" s="40"/>
    </row>
    <row r="272" spans="1:9" s="3" customFormat="1" x14ac:dyDescent="0.3">
      <c r="A272" s="23">
        <v>45537</v>
      </c>
      <c r="B272" s="43">
        <v>24589073</v>
      </c>
      <c r="C272" s="33">
        <f t="shared" si="9"/>
        <v>20371065.200000003</v>
      </c>
      <c r="D272" s="39">
        <f t="shared" si="10"/>
        <v>44960138.200000003</v>
      </c>
      <c r="E272" s="33">
        <v>13534.4</v>
      </c>
      <c r="F272" s="33">
        <v>0</v>
      </c>
      <c r="G272" s="40"/>
      <c r="H272" s="40"/>
    </row>
    <row r="273" spans="1:8" s="3" customFormat="1" x14ac:dyDescent="0.3">
      <c r="A273" s="23">
        <v>45538</v>
      </c>
      <c r="B273" s="43">
        <v>24589073</v>
      </c>
      <c r="C273" s="33">
        <f t="shared" si="9"/>
        <v>20384599.600000001</v>
      </c>
      <c r="D273" s="39">
        <f t="shared" si="10"/>
        <v>44973672.600000001</v>
      </c>
      <c r="E273" s="33">
        <v>13414.3</v>
      </c>
      <c r="F273" s="33">
        <v>0</v>
      </c>
      <c r="G273" s="40"/>
      <c r="H273" s="40"/>
    </row>
    <row r="274" spans="1:8" s="3" customFormat="1" x14ac:dyDescent="0.3">
      <c r="A274" s="23">
        <v>45539</v>
      </c>
      <c r="B274" s="43">
        <v>24589073</v>
      </c>
      <c r="C274" s="33">
        <f t="shared" ref="C274:C301" si="11">C273+E273-F273-G273</f>
        <v>20398013.900000002</v>
      </c>
      <c r="D274" s="39">
        <f t="shared" ref="D274:D301" si="12">B274+C274</f>
        <v>44987086.900000006</v>
      </c>
      <c r="E274" s="33">
        <v>5234.3</v>
      </c>
      <c r="F274" s="33">
        <v>5009.3999999999996</v>
      </c>
      <c r="G274" s="40"/>
      <c r="H274" s="40"/>
    </row>
    <row r="275" spans="1:8" s="3" customFormat="1" x14ac:dyDescent="0.3">
      <c r="A275" s="23">
        <v>45540</v>
      </c>
      <c r="B275" s="43">
        <v>24589073</v>
      </c>
      <c r="C275" s="33">
        <f t="shared" si="11"/>
        <v>20398238.800000004</v>
      </c>
      <c r="D275" s="39">
        <f t="shared" si="12"/>
        <v>44987311.800000004</v>
      </c>
      <c r="E275" s="33">
        <v>0</v>
      </c>
      <c r="F275" s="33">
        <v>8902.1</v>
      </c>
      <c r="G275" s="40"/>
      <c r="H275" s="40"/>
    </row>
    <row r="276" spans="1:8" s="3" customFormat="1" x14ac:dyDescent="0.3">
      <c r="A276" s="23">
        <v>45541</v>
      </c>
      <c r="B276" s="43">
        <v>24589073</v>
      </c>
      <c r="C276" s="33">
        <f t="shared" si="11"/>
        <v>20389336.700000003</v>
      </c>
      <c r="D276" s="39">
        <f t="shared" si="12"/>
        <v>44978409.700000003</v>
      </c>
      <c r="E276" s="33">
        <v>0</v>
      </c>
      <c r="F276" s="33">
        <v>53928.6</v>
      </c>
      <c r="G276" s="40"/>
      <c r="H276" s="40"/>
    </row>
    <row r="277" spans="1:8" s="3" customFormat="1" x14ac:dyDescent="0.3">
      <c r="A277" s="23">
        <v>45542</v>
      </c>
      <c r="B277" s="43">
        <v>24589073</v>
      </c>
      <c r="C277" s="33">
        <f t="shared" si="11"/>
        <v>20335408.100000001</v>
      </c>
      <c r="D277" s="39">
        <f t="shared" si="12"/>
        <v>44924481.100000001</v>
      </c>
      <c r="E277" s="33">
        <v>0</v>
      </c>
      <c r="F277" s="33">
        <v>7867.5</v>
      </c>
      <c r="G277" s="40"/>
      <c r="H277" s="40"/>
    </row>
    <row r="278" spans="1:8" s="3" customFormat="1" x14ac:dyDescent="0.3">
      <c r="A278" s="23">
        <v>45543</v>
      </c>
      <c r="B278" s="43">
        <v>24589073</v>
      </c>
      <c r="C278" s="33">
        <f t="shared" si="11"/>
        <v>20327540.600000001</v>
      </c>
      <c r="D278" s="39">
        <f t="shared" si="12"/>
        <v>44916613.600000001</v>
      </c>
      <c r="E278" s="33">
        <v>0</v>
      </c>
      <c r="F278" s="33">
        <v>8598.2999999999993</v>
      </c>
      <c r="G278" s="40"/>
      <c r="H278" s="40"/>
    </row>
    <row r="279" spans="1:8" s="3" customFormat="1" x14ac:dyDescent="0.3">
      <c r="A279" s="23">
        <v>45544</v>
      </c>
      <c r="B279" s="43">
        <v>24589073</v>
      </c>
      <c r="C279" s="33">
        <f t="shared" si="11"/>
        <v>20318942.300000001</v>
      </c>
      <c r="D279" s="39">
        <f t="shared" si="12"/>
        <v>44908015.299999997</v>
      </c>
      <c r="E279" s="33">
        <v>0</v>
      </c>
      <c r="F279" s="33">
        <v>7354.9</v>
      </c>
      <c r="G279" s="40"/>
      <c r="H279" s="40"/>
    </row>
    <row r="280" spans="1:8" s="3" customFormat="1" x14ac:dyDescent="0.3">
      <c r="A280" s="23">
        <v>45545</v>
      </c>
      <c r="B280" s="43">
        <v>24589073</v>
      </c>
      <c r="C280" s="33">
        <f t="shared" si="11"/>
        <v>20311587.400000002</v>
      </c>
      <c r="D280" s="39">
        <f t="shared" si="12"/>
        <v>44900660.400000006</v>
      </c>
      <c r="E280" s="33">
        <v>9137.2999999999993</v>
      </c>
      <c r="F280" s="33">
        <v>1633.2</v>
      </c>
      <c r="G280" s="40"/>
      <c r="H280" s="40"/>
    </row>
    <row r="281" spans="1:8" s="3" customFormat="1" x14ac:dyDescent="0.3">
      <c r="A281" s="23">
        <v>45546</v>
      </c>
      <c r="B281" s="43">
        <v>24589073</v>
      </c>
      <c r="C281" s="33">
        <f t="shared" si="11"/>
        <v>20319091.500000004</v>
      </c>
      <c r="D281" s="39">
        <f t="shared" si="12"/>
        <v>44908164.5</v>
      </c>
      <c r="E281" s="33">
        <v>24724.2</v>
      </c>
      <c r="F281" s="33">
        <v>0</v>
      </c>
      <c r="G281" s="40"/>
      <c r="H281" s="40"/>
    </row>
    <row r="282" spans="1:8" s="3" customFormat="1" x14ac:dyDescent="0.3">
      <c r="A282" s="23">
        <v>45547</v>
      </c>
      <c r="B282" s="43">
        <v>24589073</v>
      </c>
      <c r="C282" s="33">
        <f t="shared" si="11"/>
        <v>20343815.700000003</v>
      </c>
      <c r="D282" s="39">
        <f t="shared" si="12"/>
        <v>44932888.700000003</v>
      </c>
      <c r="E282" s="33">
        <v>27898.6</v>
      </c>
      <c r="F282" s="33">
        <v>0</v>
      </c>
      <c r="G282" s="40"/>
      <c r="H282" s="40"/>
    </row>
    <row r="283" spans="1:8" s="3" customFormat="1" x14ac:dyDescent="0.3">
      <c r="A283" s="23">
        <v>45548</v>
      </c>
      <c r="B283" s="43">
        <v>24589073</v>
      </c>
      <c r="C283" s="33">
        <f t="shared" si="11"/>
        <v>20371714.300000004</v>
      </c>
      <c r="D283" s="39">
        <f t="shared" si="12"/>
        <v>44960787.300000004</v>
      </c>
      <c r="E283" s="33">
        <v>29166.2</v>
      </c>
      <c r="F283" s="33">
        <v>0</v>
      </c>
      <c r="G283" s="40"/>
      <c r="H283" s="40"/>
    </row>
    <row r="284" spans="1:8" s="3" customFormat="1" x14ac:dyDescent="0.3">
      <c r="A284" s="23">
        <v>45549</v>
      </c>
      <c r="B284" s="43">
        <v>24589073</v>
      </c>
      <c r="C284" s="33">
        <f t="shared" si="11"/>
        <v>20400880.500000004</v>
      </c>
      <c r="D284" s="39">
        <f t="shared" si="12"/>
        <v>44989953.5</v>
      </c>
      <c r="E284" s="33">
        <v>35203.4</v>
      </c>
      <c r="F284" s="33">
        <v>0</v>
      </c>
      <c r="G284" s="40"/>
      <c r="H284" s="40"/>
    </row>
    <row r="285" spans="1:8" s="3" customFormat="1" x14ac:dyDescent="0.3">
      <c r="A285" s="23">
        <v>45550</v>
      </c>
      <c r="B285" s="43">
        <v>24589073</v>
      </c>
      <c r="C285" s="33">
        <f t="shared" si="11"/>
        <v>20436083.900000002</v>
      </c>
      <c r="D285" s="39">
        <f t="shared" si="12"/>
        <v>45025156.900000006</v>
      </c>
      <c r="E285" s="33">
        <v>39755.4</v>
      </c>
      <c r="F285" s="33">
        <v>0</v>
      </c>
      <c r="G285" s="40"/>
      <c r="H285" s="40"/>
    </row>
    <row r="286" spans="1:8" s="3" customFormat="1" x14ac:dyDescent="0.3">
      <c r="A286" s="23">
        <v>45551</v>
      </c>
      <c r="B286" s="43">
        <v>24589073</v>
      </c>
      <c r="C286" s="33">
        <f t="shared" si="11"/>
        <v>20475839.300000001</v>
      </c>
      <c r="D286" s="39">
        <f t="shared" si="12"/>
        <v>45064912.299999997</v>
      </c>
      <c r="E286" s="33">
        <v>39562.400000000001</v>
      </c>
      <c r="F286" s="33">
        <v>0</v>
      </c>
      <c r="G286" s="40"/>
      <c r="H286" s="40"/>
    </row>
    <row r="287" spans="1:8" s="3" customFormat="1" x14ac:dyDescent="0.3">
      <c r="A287" s="23">
        <v>45552</v>
      </c>
      <c r="B287" s="43">
        <v>24589073</v>
      </c>
      <c r="C287" s="33">
        <f t="shared" si="11"/>
        <v>20515401.699999999</v>
      </c>
      <c r="D287" s="39">
        <f t="shared" si="12"/>
        <v>45104474.700000003</v>
      </c>
      <c r="E287" s="33">
        <v>39583.599999999999</v>
      </c>
      <c r="F287" s="33">
        <v>0</v>
      </c>
      <c r="G287" s="40"/>
      <c r="H287" s="40"/>
    </row>
    <row r="288" spans="1:8" s="3" customFormat="1" x14ac:dyDescent="0.3">
      <c r="A288" s="23">
        <v>45553</v>
      </c>
      <c r="B288" s="43">
        <v>24589073</v>
      </c>
      <c r="C288" s="33">
        <f t="shared" si="11"/>
        <v>20554985.300000001</v>
      </c>
      <c r="D288" s="39">
        <f t="shared" si="12"/>
        <v>45144058.299999997</v>
      </c>
      <c r="E288" s="33">
        <v>9411.6</v>
      </c>
      <c r="F288" s="33">
        <v>0</v>
      </c>
      <c r="G288" s="40"/>
      <c r="H288" s="40"/>
    </row>
    <row r="289" spans="1:9" s="3" customFormat="1" x14ac:dyDescent="0.3">
      <c r="A289" s="23">
        <v>45554</v>
      </c>
      <c r="B289" s="43">
        <v>24589073</v>
      </c>
      <c r="C289" s="33">
        <f t="shared" si="11"/>
        <v>20564396.900000002</v>
      </c>
      <c r="D289" s="39">
        <f t="shared" si="12"/>
        <v>45153469.900000006</v>
      </c>
      <c r="E289" s="33">
        <v>0</v>
      </c>
      <c r="F289" s="33">
        <v>0</v>
      </c>
      <c r="G289" s="40"/>
      <c r="H289" s="40"/>
    </row>
    <row r="290" spans="1:9" s="3" customFormat="1" x14ac:dyDescent="0.3">
      <c r="A290" s="23">
        <v>45555</v>
      </c>
      <c r="B290" s="43">
        <v>24589073</v>
      </c>
      <c r="C290" s="33">
        <f t="shared" si="11"/>
        <v>20564396.900000002</v>
      </c>
      <c r="D290" s="39">
        <f t="shared" si="12"/>
        <v>45153469.900000006</v>
      </c>
      <c r="E290" s="33">
        <v>0</v>
      </c>
      <c r="F290" s="33">
        <v>0</v>
      </c>
      <c r="G290" s="40"/>
      <c r="H290" s="40"/>
    </row>
    <row r="291" spans="1:9" s="3" customFormat="1" x14ac:dyDescent="0.3">
      <c r="A291" s="23">
        <v>45556</v>
      </c>
      <c r="B291" s="43">
        <v>24589073</v>
      </c>
      <c r="C291" s="33">
        <f t="shared" si="11"/>
        <v>20564396.900000002</v>
      </c>
      <c r="D291" s="39">
        <f t="shared" si="12"/>
        <v>45153469.900000006</v>
      </c>
      <c r="E291" s="33">
        <v>0</v>
      </c>
      <c r="F291" s="33">
        <v>0</v>
      </c>
      <c r="G291" s="40"/>
      <c r="H291" s="40"/>
    </row>
    <row r="292" spans="1:9" s="3" customFormat="1" x14ac:dyDescent="0.3">
      <c r="A292" s="23">
        <v>45557</v>
      </c>
      <c r="B292" s="43">
        <v>24589073</v>
      </c>
      <c r="C292" s="33">
        <f t="shared" si="11"/>
        <v>20564396.900000002</v>
      </c>
      <c r="D292" s="39">
        <f t="shared" si="12"/>
        <v>45153469.900000006</v>
      </c>
      <c r="E292" s="33">
        <v>0</v>
      </c>
      <c r="F292" s="33">
        <v>0</v>
      </c>
      <c r="G292" s="40"/>
      <c r="H292" s="40"/>
    </row>
    <row r="293" spans="1:9" s="3" customFormat="1" x14ac:dyDescent="0.3">
      <c r="A293" s="23">
        <v>45558</v>
      </c>
      <c r="B293" s="43">
        <v>24589073</v>
      </c>
      <c r="C293" s="33">
        <f t="shared" si="11"/>
        <v>20564396.900000002</v>
      </c>
      <c r="D293" s="39">
        <f t="shared" si="12"/>
        <v>45153469.900000006</v>
      </c>
      <c r="E293" s="33">
        <v>0</v>
      </c>
      <c r="F293" s="33">
        <v>0</v>
      </c>
      <c r="G293" s="40"/>
      <c r="H293" s="40"/>
    </row>
    <row r="294" spans="1:9" s="3" customFormat="1" x14ac:dyDescent="0.3">
      <c r="A294" s="23">
        <v>45559</v>
      </c>
      <c r="B294" s="43">
        <v>24589073</v>
      </c>
      <c r="C294" s="33">
        <f t="shared" si="11"/>
        <v>20564396.900000002</v>
      </c>
      <c r="D294" s="39">
        <f t="shared" si="12"/>
        <v>45153469.900000006</v>
      </c>
      <c r="E294" s="33">
        <v>0</v>
      </c>
      <c r="F294" s="33">
        <v>0</v>
      </c>
      <c r="G294" s="40"/>
      <c r="H294" s="40"/>
    </row>
    <row r="295" spans="1:9" s="3" customFormat="1" x14ac:dyDescent="0.3">
      <c r="A295" s="23">
        <v>45560</v>
      </c>
      <c r="B295" s="43">
        <v>24589073</v>
      </c>
      <c r="C295" s="33">
        <f t="shared" si="11"/>
        <v>20564396.900000002</v>
      </c>
      <c r="D295" s="39">
        <f t="shared" si="12"/>
        <v>45153469.900000006</v>
      </c>
      <c r="E295" s="33">
        <v>0</v>
      </c>
      <c r="F295" s="33">
        <v>0</v>
      </c>
      <c r="G295" s="40"/>
      <c r="H295" s="40"/>
    </row>
    <row r="296" spans="1:9" s="3" customFormat="1" x14ac:dyDescent="0.3">
      <c r="A296" s="23">
        <v>45561</v>
      </c>
      <c r="B296" s="43">
        <v>24589073</v>
      </c>
      <c r="C296" s="33">
        <f t="shared" si="11"/>
        <v>20564396.900000002</v>
      </c>
      <c r="D296" s="39">
        <f t="shared" si="12"/>
        <v>45153469.900000006</v>
      </c>
      <c r="E296" s="33">
        <v>0</v>
      </c>
      <c r="F296" s="33">
        <v>0</v>
      </c>
      <c r="G296" s="40"/>
      <c r="H296" s="40"/>
    </row>
    <row r="297" spans="1:9" s="3" customFormat="1" x14ac:dyDescent="0.3">
      <c r="A297" s="23">
        <v>45562</v>
      </c>
      <c r="B297" s="43">
        <v>24589073</v>
      </c>
      <c r="C297" s="33">
        <f t="shared" si="11"/>
        <v>20564396.900000002</v>
      </c>
      <c r="D297" s="39">
        <f t="shared" si="12"/>
        <v>45153469.900000006</v>
      </c>
      <c r="E297" s="33">
        <v>4817.5</v>
      </c>
      <c r="F297" s="33">
        <v>0</v>
      </c>
      <c r="G297" s="40"/>
      <c r="H297" s="40"/>
    </row>
    <row r="298" spans="1:9" s="3" customFormat="1" x14ac:dyDescent="0.3">
      <c r="A298" s="23">
        <v>45563</v>
      </c>
      <c r="B298" s="43">
        <v>24589073</v>
      </c>
      <c r="C298" s="33">
        <f t="shared" si="11"/>
        <v>20569214.400000002</v>
      </c>
      <c r="D298" s="39">
        <f t="shared" si="12"/>
        <v>45158287.400000006</v>
      </c>
      <c r="E298" s="33">
        <v>37630.400000000001</v>
      </c>
      <c r="F298" s="33">
        <v>0</v>
      </c>
      <c r="G298" s="40"/>
      <c r="H298" s="40"/>
    </row>
    <row r="299" spans="1:9" s="3" customFormat="1" x14ac:dyDescent="0.3">
      <c r="A299" s="23">
        <v>45564</v>
      </c>
      <c r="B299" s="43">
        <v>24589073</v>
      </c>
      <c r="C299" s="33">
        <f t="shared" si="11"/>
        <v>20606844.800000001</v>
      </c>
      <c r="D299" s="39">
        <f t="shared" si="12"/>
        <v>45195917.799999997</v>
      </c>
      <c r="E299" s="33">
        <v>37202.800000000003</v>
      </c>
      <c r="F299" s="33">
        <v>0</v>
      </c>
      <c r="G299" s="40"/>
      <c r="H299" s="40"/>
    </row>
    <row r="300" spans="1:9" s="3" customFormat="1" x14ac:dyDescent="0.3">
      <c r="A300" s="23">
        <v>45565</v>
      </c>
      <c r="B300" s="43">
        <v>24589073</v>
      </c>
      <c r="C300" s="33">
        <f t="shared" si="11"/>
        <v>20644047.600000001</v>
      </c>
      <c r="D300" s="39">
        <f t="shared" si="12"/>
        <v>45233120.600000001</v>
      </c>
      <c r="E300" s="33">
        <v>21310.9</v>
      </c>
      <c r="F300" s="33">
        <v>22459.9</v>
      </c>
      <c r="G300" s="40">
        <v>1.1000000000000001</v>
      </c>
      <c r="H300" s="41" t="s">
        <v>57</v>
      </c>
      <c r="I300" s="49"/>
    </row>
    <row r="301" spans="1:9" s="3" customFormat="1" x14ac:dyDescent="0.3">
      <c r="A301" s="23">
        <v>45566</v>
      </c>
      <c r="B301" s="43">
        <v>24589073</v>
      </c>
      <c r="C301" s="33">
        <f t="shared" si="11"/>
        <v>20642897.5</v>
      </c>
      <c r="D301" s="39">
        <f t="shared" si="12"/>
        <v>45231970.5</v>
      </c>
      <c r="E301" s="33">
        <v>0</v>
      </c>
      <c r="F301" s="33">
        <v>109920.2</v>
      </c>
      <c r="G301" s="40"/>
      <c r="H301" s="40"/>
    </row>
    <row r="302" spans="1:9" s="3" customFormat="1" x14ac:dyDescent="0.3">
      <c r="A302" s="23">
        <v>45567</v>
      </c>
      <c r="B302" s="43">
        <v>24589073</v>
      </c>
      <c r="C302" s="33">
        <f t="shared" ref="C302:C365" si="13">C301+E301-F301-G301</f>
        <v>20532977.300000001</v>
      </c>
      <c r="D302" s="39">
        <f t="shared" ref="D302:D365" si="14">B302+C302</f>
        <v>45122050.299999997</v>
      </c>
      <c r="E302" s="33">
        <v>0</v>
      </c>
      <c r="F302" s="33">
        <v>92976</v>
      </c>
      <c r="G302" s="40"/>
      <c r="H302" s="40"/>
    </row>
    <row r="303" spans="1:9" s="3" customFormat="1" x14ac:dyDescent="0.3">
      <c r="A303" s="23">
        <v>45568</v>
      </c>
      <c r="B303" s="43">
        <v>24589073</v>
      </c>
      <c r="C303" s="33">
        <f t="shared" si="13"/>
        <v>20440001.300000001</v>
      </c>
      <c r="D303" s="39">
        <f t="shared" si="14"/>
        <v>45029074.299999997</v>
      </c>
      <c r="E303" s="33">
        <v>0</v>
      </c>
      <c r="F303" s="33">
        <v>84305.9</v>
      </c>
      <c r="G303" s="40"/>
      <c r="H303" s="40"/>
    </row>
    <row r="304" spans="1:9" s="3" customFormat="1" x14ac:dyDescent="0.3">
      <c r="A304" s="23">
        <v>45569</v>
      </c>
      <c r="B304" s="43">
        <v>24589073</v>
      </c>
      <c r="C304" s="33">
        <f t="shared" si="13"/>
        <v>20355695.400000002</v>
      </c>
      <c r="D304" s="39">
        <f t="shared" si="14"/>
        <v>44944768.400000006</v>
      </c>
      <c r="E304" s="33">
        <v>0</v>
      </c>
      <c r="F304" s="33">
        <v>80098</v>
      </c>
      <c r="G304" s="40"/>
      <c r="H304" s="40"/>
    </row>
    <row r="305" spans="1:8" s="3" customFormat="1" x14ac:dyDescent="0.3">
      <c r="A305" s="23">
        <v>45570</v>
      </c>
      <c r="B305" s="43">
        <v>24589073</v>
      </c>
      <c r="C305" s="33">
        <f t="shared" si="13"/>
        <v>20275597.400000002</v>
      </c>
      <c r="D305" s="39">
        <f t="shared" si="14"/>
        <v>44864670.400000006</v>
      </c>
      <c r="E305" s="33">
        <v>2437.8000000000002</v>
      </c>
      <c r="F305" s="33">
        <v>5662.4</v>
      </c>
      <c r="G305" s="40"/>
      <c r="H305" s="40"/>
    </row>
    <row r="306" spans="1:8" s="3" customFormat="1" x14ac:dyDescent="0.3">
      <c r="A306" s="23">
        <v>45571</v>
      </c>
      <c r="B306" s="43">
        <v>24589073</v>
      </c>
      <c r="C306" s="33">
        <f t="shared" si="13"/>
        <v>20272372.800000004</v>
      </c>
      <c r="D306" s="39">
        <f t="shared" si="14"/>
        <v>44861445.800000004</v>
      </c>
      <c r="E306" s="33">
        <v>11084.6</v>
      </c>
      <c r="F306" s="33">
        <v>0.3</v>
      </c>
      <c r="G306" s="40"/>
      <c r="H306" s="40"/>
    </row>
    <row r="307" spans="1:8" s="3" customFormat="1" x14ac:dyDescent="0.3">
      <c r="A307" s="23">
        <v>45572</v>
      </c>
      <c r="B307" s="43">
        <v>24589073</v>
      </c>
      <c r="C307" s="33">
        <f t="shared" si="13"/>
        <v>20283457.100000005</v>
      </c>
      <c r="D307" s="39">
        <f t="shared" si="14"/>
        <v>44872530.100000009</v>
      </c>
      <c r="E307" s="33">
        <v>0</v>
      </c>
      <c r="F307" s="33">
        <v>81784.399999999994</v>
      </c>
      <c r="G307" s="40"/>
      <c r="H307" s="40"/>
    </row>
    <row r="308" spans="1:8" s="3" customFormat="1" x14ac:dyDescent="0.3">
      <c r="A308" s="23">
        <v>45573</v>
      </c>
      <c r="B308" s="43">
        <v>24589073</v>
      </c>
      <c r="C308" s="33">
        <f t="shared" si="13"/>
        <v>20201672.700000007</v>
      </c>
      <c r="D308" s="39">
        <f t="shared" si="14"/>
        <v>44790745.700000003</v>
      </c>
      <c r="E308" s="33">
        <v>0</v>
      </c>
      <c r="F308" s="33">
        <v>8919</v>
      </c>
      <c r="G308" s="40"/>
      <c r="H308" s="40"/>
    </row>
    <row r="309" spans="1:8" s="3" customFormat="1" x14ac:dyDescent="0.3">
      <c r="A309" s="23">
        <v>45574</v>
      </c>
      <c r="B309" s="43">
        <v>24589073</v>
      </c>
      <c r="C309" s="33">
        <f t="shared" si="13"/>
        <v>20192753.700000007</v>
      </c>
      <c r="D309" s="39">
        <f t="shared" si="14"/>
        <v>44781826.700000003</v>
      </c>
      <c r="E309" s="33">
        <v>2064.8000000000002</v>
      </c>
      <c r="F309" s="33">
        <v>8205.1</v>
      </c>
      <c r="G309" s="40"/>
      <c r="H309" s="40"/>
    </row>
    <row r="310" spans="1:8" s="3" customFormat="1" x14ac:dyDescent="0.3">
      <c r="A310" s="23">
        <v>45575</v>
      </c>
      <c r="B310" s="43">
        <v>24589073</v>
      </c>
      <c r="C310" s="33">
        <f t="shared" si="13"/>
        <v>20186613.400000006</v>
      </c>
      <c r="D310" s="39">
        <f t="shared" si="14"/>
        <v>44775686.400000006</v>
      </c>
      <c r="E310" s="33">
        <v>11231.3</v>
      </c>
      <c r="F310" s="33">
        <v>0</v>
      </c>
      <c r="G310" s="40"/>
      <c r="H310" s="40"/>
    </row>
    <row r="311" spans="1:8" s="3" customFormat="1" x14ac:dyDescent="0.3">
      <c r="A311" s="23">
        <v>45576</v>
      </c>
      <c r="B311" s="43">
        <v>24589073</v>
      </c>
      <c r="C311" s="33">
        <f t="shared" si="13"/>
        <v>20197844.700000007</v>
      </c>
      <c r="D311" s="39">
        <f t="shared" si="14"/>
        <v>44786917.700000003</v>
      </c>
      <c r="E311" s="33">
        <v>25460.6</v>
      </c>
      <c r="F311" s="33">
        <v>0</v>
      </c>
      <c r="G311" s="40"/>
      <c r="H311" s="40"/>
    </row>
    <row r="312" spans="1:8" s="3" customFormat="1" x14ac:dyDescent="0.3">
      <c r="A312" s="23">
        <v>45577</v>
      </c>
      <c r="B312" s="43">
        <v>24589073</v>
      </c>
      <c r="C312" s="33">
        <f t="shared" si="13"/>
        <v>20223305.300000008</v>
      </c>
      <c r="D312" s="39">
        <f t="shared" si="14"/>
        <v>44812378.300000012</v>
      </c>
      <c r="E312" s="33">
        <v>27901.4</v>
      </c>
      <c r="F312" s="33">
        <v>0</v>
      </c>
      <c r="G312" s="40"/>
      <c r="H312" s="40"/>
    </row>
    <row r="313" spans="1:8" s="3" customFormat="1" x14ac:dyDescent="0.3">
      <c r="A313" s="23">
        <v>45578</v>
      </c>
      <c r="B313" s="43">
        <v>24589073</v>
      </c>
      <c r="C313" s="33">
        <f t="shared" si="13"/>
        <v>20251206.700000007</v>
      </c>
      <c r="D313" s="39">
        <f t="shared" si="14"/>
        <v>44840279.700000003</v>
      </c>
      <c r="E313" s="33">
        <v>27923.200000000001</v>
      </c>
      <c r="F313" s="33">
        <v>0</v>
      </c>
      <c r="G313" s="40"/>
      <c r="H313" s="40"/>
    </row>
    <row r="314" spans="1:8" s="3" customFormat="1" x14ac:dyDescent="0.3">
      <c r="A314" s="23">
        <v>45579</v>
      </c>
      <c r="B314" s="43">
        <v>24589073</v>
      </c>
      <c r="C314" s="33">
        <f t="shared" si="13"/>
        <v>20279129.900000006</v>
      </c>
      <c r="D314" s="39">
        <f t="shared" si="14"/>
        <v>44868202.900000006</v>
      </c>
      <c r="E314" s="33">
        <v>27169.200000000001</v>
      </c>
      <c r="F314" s="33">
        <v>0</v>
      </c>
      <c r="G314" s="40"/>
      <c r="H314" s="40"/>
    </row>
    <row r="315" spans="1:8" s="3" customFormat="1" x14ac:dyDescent="0.3">
      <c r="A315" s="23">
        <v>45580</v>
      </c>
      <c r="B315" s="43">
        <v>24589073</v>
      </c>
      <c r="C315" s="33">
        <f t="shared" si="13"/>
        <v>20306299.100000005</v>
      </c>
      <c r="D315" s="39">
        <f t="shared" si="14"/>
        <v>44895372.100000009</v>
      </c>
      <c r="E315" s="33">
        <v>26897.3</v>
      </c>
      <c r="F315" s="33">
        <v>0</v>
      </c>
      <c r="G315" s="40"/>
      <c r="H315" s="40"/>
    </row>
    <row r="316" spans="1:8" s="3" customFormat="1" x14ac:dyDescent="0.3">
      <c r="A316" s="23">
        <v>45581</v>
      </c>
      <c r="B316" s="43">
        <v>24589073</v>
      </c>
      <c r="C316" s="33">
        <f t="shared" si="13"/>
        <v>20333196.400000006</v>
      </c>
      <c r="D316" s="39">
        <f t="shared" si="14"/>
        <v>44922269.400000006</v>
      </c>
      <c r="E316" s="33">
        <v>17164.900000000001</v>
      </c>
      <c r="F316" s="33">
        <v>0</v>
      </c>
      <c r="G316" s="40"/>
      <c r="H316" s="40"/>
    </row>
    <row r="317" spans="1:8" s="3" customFormat="1" x14ac:dyDescent="0.3">
      <c r="A317" s="23">
        <v>45582</v>
      </c>
      <c r="B317" s="43">
        <v>24589073</v>
      </c>
      <c r="C317" s="33">
        <f t="shared" si="13"/>
        <v>20350361.300000004</v>
      </c>
      <c r="D317" s="39">
        <f t="shared" si="14"/>
        <v>44939434.300000004</v>
      </c>
      <c r="E317" s="33">
        <v>12374.7</v>
      </c>
      <c r="F317" s="33">
        <v>0</v>
      </c>
      <c r="G317" s="40"/>
      <c r="H317" s="40"/>
    </row>
    <row r="318" spans="1:8" s="3" customFormat="1" x14ac:dyDescent="0.3">
      <c r="A318" s="23">
        <v>45583</v>
      </c>
      <c r="B318" s="43">
        <v>24589073</v>
      </c>
      <c r="C318" s="33">
        <f t="shared" si="13"/>
        <v>20362736.000000004</v>
      </c>
      <c r="D318" s="39">
        <f t="shared" si="14"/>
        <v>44951809</v>
      </c>
      <c r="E318" s="33">
        <v>16050.6</v>
      </c>
      <c r="F318" s="33">
        <v>0.3</v>
      </c>
      <c r="G318" s="40"/>
      <c r="H318" s="40"/>
    </row>
    <row r="319" spans="1:8" s="3" customFormat="1" x14ac:dyDescent="0.3">
      <c r="A319" s="23">
        <v>45584</v>
      </c>
      <c r="B319" s="43">
        <v>24589073</v>
      </c>
      <c r="C319" s="33">
        <f t="shared" si="13"/>
        <v>20378786.300000004</v>
      </c>
      <c r="D319" s="39">
        <f t="shared" si="14"/>
        <v>44967859.300000004</v>
      </c>
      <c r="E319" s="33">
        <v>13807.9</v>
      </c>
      <c r="F319" s="33">
        <v>0</v>
      </c>
      <c r="G319" s="40"/>
      <c r="H319" s="40"/>
    </row>
    <row r="320" spans="1:8" s="3" customFormat="1" x14ac:dyDescent="0.3">
      <c r="A320" s="23">
        <v>45585</v>
      </c>
      <c r="B320" s="43">
        <v>24589073</v>
      </c>
      <c r="C320" s="33">
        <f t="shared" si="13"/>
        <v>20392594.200000003</v>
      </c>
      <c r="D320" s="39">
        <f t="shared" si="14"/>
        <v>44981667.200000003</v>
      </c>
      <c r="E320" s="33">
        <v>13918.3</v>
      </c>
      <c r="F320" s="33">
        <v>0</v>
      </c>
      <c r="G320" s="40"/>
      <c r="H320" s="40"/>
    </row>
    <row r="321" spans="1:8" s="3" customFormat="1" x14ac:dyDescent="0.3">
      <c r="A321" s="23">
        <v>45586</v>
      </c>
      <c r="B321" s="43">
        <v>24589073</v>
      </c>
      <c r="C321" s="33">
        <f t="shared" si="13"/>
        <v>20406512.500000004</v>
      </c>
      <c r="D321" s="39">
        <f t="shared" si="14"/>
        <v>44995585.5</v>
      </c>
      <c r="E321" s="33">
        <v>13199.5</v>
      </c>
      <c r="F321" s="33">
        <v>0</v>
      </c>
      <c r="G321" s="40"/>
      <c r="H321" s="40"/>
    </row>
    <row r="322" spans="1:8" s="3" customFormat="1" x14ac:dyDescent="0.3">
      <c r="A322" s="23">
        <v>45587</v>
      </c>
      <c r="B322" s="43">
        <v>24589073</v>
      </c>
      <c r="C322" s="33">
        <f t="shared" si="13"/>
        <v>20419712.000000004</v>
      </c>
      <c r="D322" s="39">
        <f t="shared" si="14"/>
        <v>45008785</v>
      </c>
      <c r="E322" s="33">
        <v>8027.2</v>
      </c>
      <c r="F322" s="33">
        <v>1.2</v>
      </c>
      <c r="G322" s="40"/>
      <c r="H322" s="40"/>
    </row>
    <row r="323" spans="1:8" s="3" customFormat="1" x14ac:dyDescent="0.3">
      <c r="A323" s="23">
        <v>45588</v>
      </c>
      <c r="B323" s="43">
        <v>24589073</v>
      </c>
      <c r="C323" s="33">
        <f t="shared" si="13"/>
        <v>20427738.000000004</v>
      </c>
      <c r="D323" s="39">
        <f t="shared" si="14"/>
        <v>45016811</v>
      </c>
      <c r="E323" s="33">
        <v>14162.6</v>
      </c>
      <c r="F323" s="33">
        <v>0</v>
      </c>
      <c r="G323" s="40"/>
      <c r="H323" s="40"/>
    </row>
    <row r="324" spans="1:8" s="3" customFormat="1" x14ac:dyDescent="0.3">
      <c r="A324" s="23">
        <v>45589</v>
      </c>
      <c r="B324" s="43">
        <v>24589073</v>
      </c>
      <c r="C324" s="33">
        <f t="shared" si="13"/>
        <v>20441900.600000005</v>
      </c>
      <c r="D324" s="39">
        <f t="shared" si="14"/>
        <v>45030973.600000009</v>
      </c>
      <c r="E324" s="33">
        <v>18122.099999999999</v>
      </c>
      <c r="F324" s="33">
        <v>0.4</v>
      </c>
      <c r="G324" s="40"/>
      <c r="H324" s="40"/>
    </row>
    <row r="325" spans="1:8" s="3" customFormat="1" x14ac:dyDescent="0.3">
      <c r="A325" s="23">
        <v>45590</v>
      </c>
      <c r="B325" s="43">
        <v>24589073</v>
      </c>
      <c r="C325" s="33">
        <f t="shared" si="13"/>
        <v>20460022.300000008</v>
      </c>
      <c r="D325" s="39">
        <f t="shared" si="14"/>
        <v>45049095.300000012</v>
      </c>
      <c r="E325" s="33">
        <v>13766.1</v>
      </c>
      <c r="F325" s="33">
        <v>0</v>
      </c>
      <c r="G325" s="40"/>
      <c r="H325" s="40"/>
    </row>
    <row r="326" spans="1:8" s="3" customFormat="1" x14ac:dyDescent="0.3">
      <c r="A326" s="23">
        <v>45591</v>
      </c>
      <c r="B326" s="43">
        <v>24589073</v>
      </c>
      <c r="C326" s="33">
        <f t="shared" si="13"/>
        <v>20473788.40000001</v>
      </c>
      <c r="D326" s="39">
        <f t="shared" si="14"/>
        <v>45062861.400000006</v>
      </c>
      <c r="E326" s="33">
        <v>13913.6</v>
      </c>
      <c r="F326" s="33">
        <v>0</v>
      </c>
      <c r="G326" s="40"/>
      <c r="H326" s="40"/>
    </row>
    <row r="327" spans="1:8" s="3" customFormat="1" x14ac:dyDescent="0.3">
      <c r="A327" s="23">
        <v>45592</v>
      </c>
      <c r="B327" s="43">
        <v>24589073</v>
      </c>
      <c r="C327" s="33">
        <f t="shared" si="13"/>
        <v>20487702.000000011</v>
      </c>
      <c r="D327" s="39">
        <f t="shared" si="14"/>
        <v>45076775.000000015</v>
      </c>
      <c r="E327" s="33">
        <v>14019</v>
      </c>
      <c r="F327" s="33">
        <v>0</v>
      </c>
      <c r="G327" s="40"/>
      <c r="H327" s="40"/>
    </row>
    <row r="328" spans="1:8" s="3" customFormat="1" x14ac:dyDescent="0.3">
      <c r="A328" s="23">
        <v>45593</v>
      </c>
      <c r="B328" s="43">
        <v>24589073</v>
      </c>
      <c r="C328" s="33">
        <f t="shared" si="13"/>
        <v>20501721.000000011</v>
      </c>
      <c r="D328" s="39">
        <f t="shared" si="14"/>
        <v>45090794.000000015</v>
      </c>
      <c r="E328" s="33">
        <v>15871.9</v>
      </c>
      <c r="F328" s="33">
        <v>0</v>
      </c>
      <c r="G328" s="40"/>
      <c r="H328" s="40"/>
    </row>
    <row r="329" spans="1:8" s="3" customFormat="1" x14ac:dyDescent="0.3">
      <c r="A329" s="23">
        <v>45594</v>
      </c>
      <c r="B329" s="43">
        <v>24589073</v>
      </c>
      <c r="C329" s="33">
        <f t="shared" si="13"/>
        <v>20517592.90000001</v>
      </c>
      <c r="D329" s="39">
        <f t="shared" si="14"/>
        <v>45106665.900000006</v>
      </c>
      <c r="E329" s="33">
        <v>11584.8</v>
      </c>
      <c r="F329" s="33">
        <v>0</v>
      </c>
      <c r="G329" s="40"/>
      <c r="H329" s="40"/>
    </row>
    <row r="330" spans="1:8" s="3" customFormat="1" x14ac:dyDescent="0.3">
      <c r="A330" s="23">
        <v>45595</v>
      </c>
      <c r="B330" s="43">
        <v>24589073</v>
      </c>
      <c r="C330" s="33">
        <f t="shared" si="13"/>
        <v>20529177.70000001</v>
      </c>
      <c r="D330" s="39">
        <f t="shared" si="14"/>
        <v>45118250.70000001</v>
      </c>
      <c r="E330" s="33">
        <v>0</v>
      </c>
      <c r="F330" s="33">
        <v>0</v>
      </c>
      <c r="G330" s="40"/>
      <c r="H330" s="40"/>
    </row>
    <row r="331" spans="1:8" s="3" customFormat="1" x14ac:dyDescent="0.3">
      <c r="A331" s="23">
        <v>45596</v>
      </c>
      <c r="B331" s="43">
        <v>24589073</v>
      </c>
      <c r="C331" s="33">
        <f t="shared" si="13"/>
        <v>20529177.70000001</v>
      </c>
      <c r="D331" s="39">
        <f t="shared" si="14"/>
        <v>45118250.70000001</v>
      </c>
      <c r="E331" s="33">
        <v>1028.4000000000001</v>
      </c>
      <c r="F331" s="33">
        <v>0</v>
      </c>
      <c r="G331" s="40"/>
      <c r="H331" s="40"/>
    </row>
    <row r="332" spans="1:8" s="3" customFormat="1" x14ac:dyDescent="0.3">
      <c r="A332" s="23">
        <v>45597</v>
      </c>
      <c r="B332" s="43">
        <v>24589073</v>
      </c>
      <c r="C332" s="33">
        <f t="shared" si="13"/>
        <v>20530206.100000009</v>
      </c>
      <c r="D332" s="39">
        <f t="shared" si="14"/>
        <v>45119279.100000009</v>
      </c>
      <c r="E332" s="33">
        <v>13445</v>
      </c>
      <c r="F332" s="33">
        <v>0</v>
      </c>
      <c r="G332" s="40"/>
      <c r="H332" s="40"/>
    </row>
    <row r="333" spans="1:8" s="3" customFormat="1" x14ac:dyDescent="0.3">
      <c r="A333" s="23">
        <v>45598</v>
      </c>
      <c r="B333" s="43">
        <v>24589073</v>
      </c>
      <c r="C333" s="33">
        <f t="shared" si="13"/>
        <v>20543651.100000009</v>
      </c>
      <c r="D333" s="39">
        <f t="shared" si="14"/>
        <v>45132724.100000009</v>
      </c>
      <c r="E333" s="33">
        <v>25274</v>
      </c>
      <c r="F333" s="33">
        <v>0</v>
      </c>
      <c r="G333" s="40"/>
      <c r="H333" s="40"/>
    </row>
    <row r="334" spans="1:8" s="3" customFormat="1" x14ac:dyDescent="0.3">
      <c r="A334" s="23">
        <v>45599</v>
      </c>
      <c r="B334" s="43">
        <v>24589073</v>
      </c>
      <c r="C334" s="33">
        <f t="shared" si="13"/>
        <v>20568925.100000009</v>
      </c>
      <c r="D334" s="39">
        <f t="shared" si="14"/>
        <v>45157998.100000009</v>
      </c>
      <c r="E334" s="33">
        <v>25306.9</v>
      </c>
      <c r="F334" s="33">
        <v>0</v>
      </c>
      <c r="G334" s="40"/>
      <c r="H334" s="40"/>
    </row>
    <row r="335" spans="1:8" s="3" customFormat="1" x14ac:dyDescent="0.3">
      <c r="A335" s="23">
        <v>45600</v>
      </c>
      <c r="B335" s="43">
        <v>24589073</v>
      </c>
      <c r="C335" s="33">
        <f t="shared" si="13"/>
        <v>20594232.000000007</v>
      </c>
      <c r="D335" s="39">
        <f t="shared" si="14"/>
        <v>45183305.000000007</v>
      </c>
      <c r="E335" s="33">
        <v>3452.8</v>
      </c>
      <c r="F335" s="33">
        <v>0</v>
      </c>
      <c r="G335" s="40"/>
      <c r="H335" s="40"/>
    </row>
    <row r="336" spans="1:8" s="3" customFormat="1" x14ac:dyDescent="0.3">
      <c r="A336" s="23">
        <v>45601</v>
      </c>
      <c r="B336" s="43">
        <v>24589073</v>
      </c>
      <c r="C336" s="33">
        <f t="shared" si="13"/>
        <v>20597684.800000008</v>
      </c>
      <c r="D336" s="39">
        <f t="shared" si="14"/>
        <v>45186757.800000012</v>
      </c>
      <c r="E336" s="33">
        <v>6924</v>
      </c>
      <c r="F336" s="33">
        <v>0</v>
      </c>
      <c r="G336" s="40"/>
      <c r="H336" s="40"/>
    </row>
    <row r="337" spans="1:8" s="3" customFormat="1" x14ac:dyDescent="0.3">
      <c r="A337" s="23">
        <v>45602</v>
      </c>
      <c r="B337" s="43">
        <v>24589073</v>
      </c>
      <c r="C337" s="33">
        <f t="shared" si="13"/>
        <v>20604608.800000008</v>
      </c>
      <c r="D337" s="39">
        <f t="shared" si="14"/>
        <v>45193681.800000012</v>
      </c>
      <c r="E337" s="33">
        <v>14206.6</v>
      </c>
      <c r="F337" s="33">
        <v>0</v>
      </c>
      <c r="G337" s="40"/>
      <c r="H337" s="40"/>
    </row>
    <row r="338" spans="1:8" s="3" customFormat="1" x14ac:dyDescent="0.3">
      <c r="A338" s="23">
        <v>45603</v>
      </c>
      <c r="B338" s="43">
        <v>24589073</v>
      </c>
      <c r="C338" s="33">
        <f t="shared" si="13"/>
        <v>20618815.40000001</v>
      </c>
      <c r="D338" s="39">
        <f t="shared" si="14"/>
        <v>45207888.400000006</v>
      </c>
      <c r="E338" s="33">
        <v>4288.3999999999996</v>
      </c>
      <c r="F338" s="33">
        <v>0</v>
      </c>
      <c r="G338" s="40"/>
      <c r="H338" s="40"/>
    </row>
    <row r="339" spans="1:8" s="3" customFormat="1" x14ac:dyDescent="0.3">
      <c r="A339" s="23">
        <v>45604</v>
      </c>
      <c r="B339" s="43">
        <v>24589073</v>
      </c>
      <c r="C339" s="33">
        <f t="shared" si="13"/>
        <v>20623103.800000008</v>
      </c>
      <c r="D339" s="39">
        <f t="shared" si="14"/>
        <v>45212176.800000012</v>
      </c>
      <c r="E339" s="33">
        <v>0</v>
      </c>
      <c r="F339" s="33">
        <v>13798.1</v>
      </c>
      <c r="G339" s="40"/>
      <c r="H339" s="40"/>
    </row>
    <row r="340" spans="1:8" s="3" customFormat="1" x14ac:dyDescent="0.3">
      <c r="A340" s="23">
        <v>45605</v>
      </c>
      <c r="B340" s="43">
        <v>24589073</v>
      </c>
      <c r="C340" s="33">
        <f t="shared" si="13"/>
        <v>20609305.700000007</v>
      </c>
      <c r="D340" s="39">
        <f t="shared" si="14"/>
        <v>45198378.700000003</v>
      </c>
      <c r="E340" s="33">
        <v>0</v>
      </c>
      <c r="F340" s="33">
        <v>28536.1</v>
      </c>
      <c r="G340" s="40"/>
      <c r="H340" s="40"/>
    </row>
    <row r="341" spans="1:8" s="3" customFormat="1" x14ac:dyDescent="0.3">
      <c r="A341" s="23">
        <v>45606</v>
      </c>
      <c r="B341" s="43">
        <v>24589073</v>
      </c>
      <c r="C341" s="33">
        <f t="shared" si="13"/>
        <v>20580769.600000005</v>
      </c>
      <c r="D341" s="39">
        <f t="shared" si="14"/>
        <v>45169842.600000009</v>
      </c>
      <c r="E341" s="33">
        <v>0</v>
      </c>
      <c r="F341" s="33">
        <v>24361.3</v>
      </c>
      <c r="G341" s="40"/>
      <c r="H341" s="40"/>
    </row>
    <row r="342" spans="1:8" s="3" customFormat="1" x14ac:dyDescent="0.3">
      <c r="A342" s="23">
        <v>45607</v>
      </c>
      <c r="B342" s="43">
        <v>24589073</v>
      </c>
      <c r="C342" s="33">
        <f t="shared" si="13"/>
        <v>20556408.300000004</v>
      </c>
      <c r="D342" s="39">
        <f t="shared" si="14"/>
        <v>45145481.300000004</v>
      </c>
      <c r="E342" s="33">
        <v>0</v>
      </c>
      <c r="F342" s="33">
        <v>26552.6</v>
      </c>
      <c r="G342" s="40"/>
      <c r="H342" s="40"/>
    </row>
    <row r="343" spans="1:8" s="3" customFormat="1" x14ac:dyDescent="0.3">
      <c r="A343" s="23">
        <v>45608</v>
      </c>
      <c r="B343" s="43">
        <v>24589073</v>
      </c>
      <c r="C343" s="33">
        <f t="shared" si="13"/>
        <v>20529855.700000003</v>
      </c>
      <c r="D343" s="39">
        <f t="shared" si="14"/>
        <v>45118928.700000003</v>
      </c>
      <c r="E343" s="33">
        <v>0</v>
      </c>
      <c r="F343" s="33">
        <v>24699.5</v>
      </c>
      <c r="G343" s="40"/>
      <c r="H343" s="40"/>
    </row>
    <row r="344" spans="1:8" s="3" customFormat="1" x14ac:dyDescent="0.3">
      <c r="A344" s="23">
        <v>45609</v>
      </c>
      <c r="B344" s="43">
        <v>24589073</v>
      </c>
      <c r="C344" s="33">
        <f t="shared" si="13"/>
        <v>20505156.200000003</v>
      </c>
      <c r="D344" s="39">
        <f t="shared" si="14"/>
        <v>45094229.200000003</v>
      </c>
      <c r="E344" s="33">
        <v>0</v>
      </c>
      <c r="F344" s="33">
        <v>31115.8</v>
      </c>
      <c r="G344" s="40"/>
      <c r="H344" s="40"/>
    </row>
    <row r="345" spans="1:8" s="3" customFormat="1" x14ac:dyDescent="0.3">
      <c r="A345" s="23">
        <v>45610</v>
      </c>
      <c r="B345" s="43">
        <v>24589073</v>
      </c>
      <c r="C345" s="33">
        <f t="shared" si="13"/>
        <v>20474040.400000002</v>
      </c>
      <c r="D345" s="39">
        <f t="shared" si="14"/>
        <v>45063113.400000006</v>
      </c>
      <c r="E345" s="33">
        <v>11222.9</v>
      </c>
      <c r="F345" s="33">
        <v>15993.2</v>
      </c>
      <c r="G345" s="40"/>
      <c r="H345" s="40"/>
    </row>
    <row r="346" spans="1:8" s="3" customFormat="1" x14ac:dyDescent="0.3">
      <c r="A346" s="23">
        <v>45611</v>
      </c>
      <c r="B346" s="43">
        <v>24589073</v>
      </c>
      <c r="C346" s="33">
        <f t="shared" si="13"/>
        <v>20469270.100000001</v>
      </c>
      <c r="D346" s="39">
        <f t="shared" si="14"/>
        <v>45058343.100000001</v>
      </c>
      <c r="E346" s="33">
        <v>19387.7</v>
      </c>
      <c r="F346" s="33">
        <v>0.6</v>
      </c>
      <c r="G346" s="40"/>
      <c r="H346" s="40"/>
    </row>
    <row r="347" spans="1:8" s="3" customFormat="1" x14ac:dyDescent="0.3">
      <c r="A347" s="23">
        <v>45612</v>
      </c>
      <c r="B347" s="43">
        <v>24589073</v>
      </c>
      <c r="C347" s="33">
        <f t="shared" si="13"/>
        <v>20488657.199999999</v>
      </c>
      <c r="D347" s="39">
        <f t="shared" si="14"/>
        <v>45077730.200000003</v>
      </c>
      <c r="E347" s="33">
        <v>18382</v>
      </c>
      <c r="F347" s="33">
        <v>0</v>
      </c>
      <c r="G347" s="40"/>
      <c r="H347" s="40"/>
    </row>
    <row r="348" spans="1:8" s="3" customFormat="1" x14ac:dyDescent="0.3">
      <c r="A348" s="23">
        <v>45613</v>
      </c>
      <c r="B348" s="43">
        <v>24589073</v>
      </c>
      <c r="C348" s="33">
        <f t="shared" si="13"/>
        <v>20507039.199999999</v>
      </c>
      <c r="D348" s="39">
        <f t="shared" si="14"/>
        <v>45096112.200000003</v>
      </c>
      <c r="E348" s="33">
        <v>0</v>
      </c>
      <c r="F348" s="33">
        <v>31018.6</v>
      </c>
      <c r="G348" s="40"/>
      <c r="H348" s="40"/>
    </row>
    <row r="349" spans="1:8" s="3" customFormat="1" x14ac:dyDescent="0.3">
      <c r="A349" s="23">
        <v>45614</v>
      </c>
      <c r="B349" s="43">
        <v>24589073</v>
      </c>
      <c r="C349" s="33">
        <f t="shared" si="13"/>
        <v>20476020.599999998</v>
      </c>
      <c r="D349" s="39">
        <f t="shared" si="14"/>
        <v>45065093.599999994</v>
      </c>
      <c r="E349" s="33">
        <v>0</v>
      </c>
      <c r="F349" s="33">
        <v>34113.199999999997</v>
      </c>
      <c r="G349" s="40"/>
      <c r="H349" s="40"/>
    </row>
    <row r="350" spans="1:8" s="3" customFormat="1" x14ac:dyDescent="0.3">
      <c r="A350" s="23">
        <v>45615</v>
      </c>
      <c r="B350" s="43">
        <v>24589073</v>
      </c>
      <c r="C350" s="33">
        <f t="shared" si="13"/>
        <v>20441907.399999999</v>
      </c>
      <c r="D350" s="39">
        <f t="shared" si="14"/>
        <v>45030980.399999999</v>
      </c>
      <c r="E350" s="33">
        <v>0</v>
      </c>
      <c r="F350" s="33">
        <v>35389.800000000003</v>
      </c>
      <c r="G350" s="40"/>
      <c r="H350" s="40"/>
    </row>
    <row r="351" spans="1:8" s="3" customFormat="1" x14ac:dyDescent="0.3">
      <c r="A351" s="23">
        <v>45616</v>
      </c>
      <c r="B351" s="43">
        <v>24589073</v>
      </c>
      <c r="C351" s="33">
        <f t="shared" si="13"/>
        <v>20406517.599999998</v>
      </c>
      <c r="D351" s="39">
        <f t="shared" si="14"/>
        <v>44995590.599999994</v>
      </c>
      <c r="E351" s="33">
        <v>0</v>
      </c>
      <c r="F351" s="33">
        <v>61824.2</v>
      </c>
      <c r="G351" s="40"/>
      <c r="H351" s="40"/>
    </row>
    <row r="352" spans="1:8" s="3" customFormat="1" x14ac:dyDescent="0.3">
      <c r="A352" s="23">
        <v>45617</v>
      </c>
      <c r="B352" s="43">
        <v>24589073</v>
      </c>
      <c r="C352" s="33">
        <f t="shared" si="13"/>
        <v>20344693.399999999</v>
      </c>
      <c r="D352" s="39">
        <f t="shared" si="14"/>
        <v>44933766.399999999</v>
      </c>
      <c r="E352" s="33">
        <v>0</v>
      </c>
      <c r="F352" s="33">
        <v>43589.599999999999</v>
      </c>
      <c r="G352" s="40"/>
      <c r="H352" s="40"/>
    </row>
    <row r="353" spans="1:8" s="3" customFormat="1" x14ac:dyDescent="0.3">
      <c r="A353" s="23">
        <v>45618</v>
      </c>
      <c r="B353" s="43">
        <v>24589073</v>
      </c>
      <c r="C353" s="33">
        <f t="shared" si="13"/>
        <v>20301103.799999997</v>
      </c>
      <c r="D353" s="39">
        <f t="shared" si="14"/>
        <v>44890176.799999997</v>
      </c>
      <c r="E353" s="33">
        <v>0</v>
      </c>
      <c r="F353" s="33">
        <v>32408.3</v>
      </c>
      <c r="G353" s="40"/>
      <c r="H353" s="40"/>
    </row>
    <row r="354" spans="1:8" s="3" customFormat="1" x14ac:dyDescent="0.3">
      <c r="A354" s="23">
        <v>45619</v>
      </c>
      <c r="B354" s="43">
        <v>24589073</v>
      </c>
      <c r="C354" s="33">
        <f t="shared" si="13"/>
        <v>20268695.499999996</v>
      </c>
      <c r="D354" s="39">
        <f t="shared" si="14"/>
        <v>44857768.5</v>
      </c>
      <c r="E354" s="33">
        <v>0</v>
      </c>
      <c r="F354" s="33">
        <v>20871.2</v>
      </c>
      <c r="G354" s="40"/>
      <c r="H354" s="40"/>
    </row>
    <row r="355" spans="1:8" s="3" customFormat="1" x14ac:dyDescent="0.3">
      <c r="A355" s="23">
        <v>45620</v>
      </c>
      <c r="B355" s="43">
        <v>24589073</v>
      </c>
      <c r="C355" s="33">
        <f t="shared" si="13"/>
        <v>20247824.299999997</v>
      </c>
      <c r="D355" s="39">
        <f t="shared" si="14"/>
        <v>44836897.299999997</v>
      </c>
      <c r="E355" s="33">
        <v>14840.7</v>
      </c>
      <c r="F355" s="33">
        <v>2469.9</v>
      </c>
      <c r="G355" s="40"/>
      <c r="H355" s="40"/>
    </row>
    <row r="356" spans="1:8" s="3" customFormat="1" x14ac:dyDescent="0.3">
      <c r="A356" s="23">
        <v>45621</v>
      </c>
      <c r="B356" s="43">
        <v>24589073</v>
      </c>
      <c r="C356" s="33">
        <f t="shared" si="13"/>
        <v>20260195.099999998</v>
      </c>
      <c r="D356" s="39">
        <f t="shared" si="14"/>
        <v>44849268.099999994</v>
      </c>
      <c r="E356" s="33">
        <v>5642.6</v>
      </c>
      <c r="F356" s="33">
        <v>18606.3</v>
      </c>
      <c r="G356" s="40"/>
      <c r="H356" s="40"/>
    </row>
    <row r="357" spans="1:8" s="3" customFormat="1" x14ac:dyDescent="0.3">
      <c r="A357" s="23">
        <v>45622</v>
      </c>
      <c r="B357" s="43">
        <v>24589073</v>
      </c>
      <c r="C357" s="33">
        <f t="shared" si="13"/>
        <v>20247231.399999999</v>
      </c>
      <c r="D357" s="39">
        <f t="shared" si="14"/>
        <v>44836304.399999999</v>
      </c>
      <c r="E357" s="33">
        <v>0</v>
      </c>
      <c r="F357" s="33">
        <v>20470.2</v>
      </c>
      <c r="G357" s="40"/>
      <c r="H357" s="40"/>
    </row>
    <row r="358" spans="1:8" s="3" customFormat="1" x14ac:dyDescent="0.3">
      <c r="A358" s="23">
        <v>45623</v>
      </c>
      <c r="B358" s="43">
        <v>24589073</v>
      </c>
      <c r="C358" s="33">
        <f t="shared" si="13"/>
        <v>20226761.199999999</v>
      </c>
      <c r="D358" s="39">
        <f t="shared" si="14"/>
        <v>44815834.200000003</v>
      </c>
      <c r="E358" s="33">
        <v>0</v>
      </c>
      <c r="F358" s="33">
        <v>14310.5</v>
      </c>
      <c r="G358" s="40"/>
      <c r="H358" s="40"/>
    </row>
    <row r="359" spans="1:8" s="3" customFormat="1" x14ac:dyDescent="0.3">
      <c r="A359" s="23">
        <v>45624</v>
      </c>
      <c r="B359" s="43">
        <v>24589073</v>
      </c>
      <c r="C359" s="33">
        <f t="shared" si="13"/>
        <v>20212450.699999999</v>
      </c>
      <c r="D359" s="39">
        <f t="shared" si="14"/>
        <v>44801523.700000003</v>
      </c>
      <c r="E359" s="33">
        <v>0</v>
      </c>
      <c r="F359" s="33">
        <v>21885.7</v>
      </c>
      <c r="G359" s="40"/>
      <c r="H359" s="40"/>
    </row>
    <row r="360" spans="1:8" s="3" customFormat="1" x14ac:dyDescent="0.3">
      <c r="A360" s="23">
        <v>45625</v>
      </c>
      <c r="B360" s="43">
        <v>24589073</v>
      </c>
      <c r="C360" s="33">
        <f t="shared" si="13"/>
        <v>20190565</v>
      </c>
      <c r="D360" s="39">
        <f t="shared" si="14"/>
        <v>44779638</v>
      </c>
      <c r="E360" s="33">
        <v>0</v>
      </c>
      <c r="F360" s="33">
        <v>23543.5</v>
      </c>
      <c r="G360" s="40"/>
      <c r="H360" s="40"/>
    </row>
    <row r="361" spans="1:8" s="3" customFormat="1" x14ac:dyDescent="0.3">
      <c r="A361" s="23">
        <v>45626</v>
      </c>
      <c r="B361" s="43">
        <v>24589073</v>
      </c>
      <c r="C361" s="33">
        <f t="shared" si="13"/>
        <v>20167021.5</v>
      </c>
      <c r="D361" s="39">
        <f t="shared" si="14"/>
        <v>44756094.5</v>
      </c>
      <c r="E361" s="33">
        <v>0</v>
      </c>
      <c r="F361" s="33">
        <v>23166.6</v>
      </c>
      <c r="G361" s="40">
        <v>3.2</v>
      </c>
      <c r="H361" s="41" t="s">
        <v>57</v>
      </c>
    </row>
    <row r="362" spans="1:8" s="3" customFormat="1" x14ac:dyDescent="0.3">
      <c r="A362" s="23">
        <v>45627</v>
      </c>
      <c r="B362" s="43">
        <v>24589073</v>
      </c>
      <c r="C362" s="33">
        <f t="shared" si="13"/>
        <v>20143851.699999999</v>
      </c>
      <c r="D362" s="39">
        <f t="shared" si="14"/>
        <v>44732924.700000003</v>
      </c>
      <c r="E362" s="33">
        <v>0</v>
      </c>
      <c r="F362" s="33">
        <v>17049.099999999999</v>
      </c>
      <c r="G362" s="40"/>
      <c r="H362" s="40"/>
    </row>
    <row r="363" spans="1:8" s="3" customFormat="1" x14ac:dyDescent="0.3">
      <c r="A363" s="23">
        <v>45628</v>
      </c>
      <c r="B363" s="43">
        <v>24589073</v>
      </c>
      <c r="C363" s="33">
        <f t="shared" si="13"/>
        <v>20126802.599999998</v>
      </c>
      <c r="D363" s="39">
        <f t="shared" si="14"/>
        <v>44715875.599999994</v>
      </c>
      <c r="E363" s="33">
        <v>0</v>
      </c>
      <c r="F363" s="33">
        <v>33315.5</v>
      </c>
      <c r="G363" s="40"/>
      <c r="H363" s="40"/>
    </row>
    <row r="364" spans="1:8" s="3" customFormat="1" x14ac:dyDescent="0.3">
      <c r="A364" s="23">
        <v>45629</v>
      </c>
      <c r="B364" s="43">
        <v>24589073</v>
      </c>
      <c r="C364" s="33">
        <f t="shared" si="13"/>
        <v>20093487.099999998</v>
      </c>
      <c r="D364" s="39">
        <f t="shared" si="14"/>
        <v>44682560.099999994</v>
      </c>
      <c r="E364" s="33">
        <v>0</v>
      </c>
      <c r="F364" s="33">
        <v>31363.7</v>
      </c>
      <c r="G364" s="40"/>
      <c r="H364" s="40"/>
    </row>
    <row r="365" spans="1:8" s="3" customFormat="1" x14ac:dyDescent="0.3">
      <c r="A365" s="23">
        <v>45630</v>
      </c>
      <c r="B365" s="43">
        <v>24589073</v>
      </c>
      <c r="C365" s="33">
        <f t="shared" si="13"/>
        <v>20062123.399999999</v>
      </c>
      <c r="D365" s="39">
        <f t="shared" si="14"/>
        <v>44651196.399999999</v>
      </c>
      <c r="E365" s="33">
        <v>0</v>
      </c>
      <c r="F365" s="33">
        <v>36121.5</v>
      </c>
      <c r="G365" s="40"/>
      <c r="H365" s="40"/>
    </row>
    <row r="366" spans="1:8" s="3" customFormat="1" x14ac:dyDescent="0.3">
      <c r="A366" s="23">
        <v>45631</v>
      </c>
      <c r="B366" s="43">
        <v>24589073</v>
      </c>
      <c r="C366" s="33">
        <f t="shared" ref="C366:C393" si="15">C365+E365-F365-G365</f>
        <v>20026001.899999999</v>
      </c>
      <c r="D366" s="39">
        <f t="shared" ref="D366:D393" si="16">B366+C366</f>
        <v>44615074.899999999</v>
      </c>
      <c r="E366" s="33">
        <v>0</v>
      </c>
      <c r="F366" s="33">
        <v>29600</v>
      </c>
      <c r="G366" s="40"/>
      <c r="H366" s="40"/>
    </row>
    <row r="367" spans="1:8" s="3" customFormat="1" x14ac:dyDescent="0.3">
      <c r="A367" s="23">
        <v>45632</v>
      </c>
      <c r="B367" s="43">
        <v>24589073</v>
      </c>
      <c r="C367" s="33">
        <f t="shared" si="15"/>
        <v>19996401.899999999</v>
      </c>
      <c r="D367" s="39">
        <f t="shared" si="16"/>
        <v>44585474.899999999</v>
      </c>
      <c r="E367" s="33">
        <v>0</v>
      </c>
      <c r="F367" s="33">
        <v>27236.1</v>
      </c>
      <c r="G367" s="40"/>
      <c r="H367" s="40"/>
    </row>
    <row r="368" spans="1:8" s="3" customFormat="1" x14ac:dyDescent="0.3">
      <c r="A368" s="23">
        <v>45633</v>
      </c>
      <c r="B368" s="43">
        <v>24589073</v>
      </c>
      <c r="C368" s="33">
        <f t="shared" si="15"/>
        <v>19969165.799999997</v>
      </c>
      <c r="D368" s="39">
        <f t="shared" si="16"/>
        <v>44558238.799999997</v>
      </c>
      <c r="E368" s="33">
        <v>7727.9</v>
      </c>
      <c r="F368" s="33">
        <v>1.1000000000000001</v>
      </c>
      <c r="G368" s="40"/>
      <c r="H368" s="40"/>
    </row>
    <row r="369" spans="1:8" s="3" customFormat="1" x14ac:dyDescent="0.3">
      <c r="A369" s="23">
        <v>45634</v>
      </c>
      <c r="B369" s="43">
        <v>24589073</v>
      </c>
      <c r="C369" s="33">
        <f t="shared" si="15"/>
        <v>19976892.599999994</v>
      </c>
      <c r="D369" s="39">
        <f t="shared" si="16"/>
        <v>44565965.599999994</v>
      </c>
      <c r="E369" s="33">
        <v>16040.4</v>
      </c>
      <c r="F369" s="33">
        <v>0</v>
      </c>
      <c r="G369" s="40"/>
      <c r="H369" s="40"/>
    </row>
    <row r="370" spans="1:8" s="3" customFormat="1" x14ac:dyDescent="0.3">
      <c r="A370" s="23">
        <v>45635</v>
      </c>
      <c r="B370" s="43">
        <v>24589073</v>
      </c>
      <c r="C370" s="33">
        <f t="shared" si="15"/>
        <v>19992932.999999993</v>
      </c>
      <c r="D370" s="39">
        <f t="shared" si="16"/>
        <v>44582005.999999993</v>
      </c>
      <c r="E370" s="33">
        <v>0</v>
      </c>
      <c r="F370" s="33">
        <v>14253.5</v>
      </c>
      <c r="G370" s="40"/>
      <c r="H370" s="40"/>
    </row>
    <row r="371" spans="1:8" s="3" customFormat="1" x14ac:dyDescent="0.3">
      <c r="A371" s="23">
        <v>45636</v>
      </c>
      <c r="B371" s="43">
        <v>24589073</v>
      </c>
      <c r="C371" s="33">
        <f t="shared" si="15"/>
        <v>19978679.499999993</v>
      </c>
      <c r="D371" s="39">
        <f t="shared" si="16"/>
        <v>44567752.499999993</v>
      </c>
      <c r="E371" s="33">
        <v>0</v>
      </c>
      <c r="F371" s="33">
        <v>38634.6</v>
      </c>
      <c r="G371" s="40"/>
      <c r="H371" s="40"/>
    </row>
    <row r="372" spans="1:8" s="3" customFormat="1" x14ac:dyDescent="0.3">
      <c r="A372" s="23">
        <v>45637</v>
      </c>
      <c r="B372" s="43">
        <v>24589073</v>
      </c>
      <c r="C372" s="33">
        <f t="shared" si="15"/>
        <v>19940044.899999991</v>
      </c>
      <c r="D372" s="39">
        <f t="shared" si="16"/>
        <v>44529117.899999991</v>
      </c>
      <c r="E372" s="33">
        <v>0</v>
      </c>
      <c r="F372" s="33">
        <v>69373.3</v>
      </c>
      <c r="G372" s="40"/>
      <c r="H372" s="40"/>
    </row>
    <row r="373" spans="1:8" s="3" customFormat="1" x14ac:dyDescent="0.3">
      <c r="A373" s="23">
        <v>45638</v>
      </c>
      <c r="B373" s="43">
        <v>24589073</v>
      </c>
      <c r="C373" s="33">
        <f t="shared" si="15"/>
        <v>19870671.59999999</v>
      </c>
      <c r="D373" s="39">
        <f t="shared" si="16"/>
        <v>44459744.599999994</v>
      </c>
      <c r="E373" s="33">
        <v>0</v>
      </c>
      <c r="F373" s="33">
        <v>42179.199999999997</v>
      </c>
      <c r="G373" s="40"/>
      <c r="H373" s="40"/>
    </row>
    <row r="374" spans="1:8" s="3" customFormat="1" x14ac:dyDescent="0.3">
      <c r="A374" s="23">
        <v>45639</v>
      </c>
      <c r="B374" s="43">
        <v>24589073</v>
      </c>
      <c r="C374" s="33">
        <f t="shared" si="15"/>
        <v>19828492.399999991</v>
      </c>
      <c r="D374" s="39">
        <f t="shared" si="16"/>
        <v>44417565.399999991</v>
      </c>
      <c r="E374" s="33">
        <v>0</v>
      </c>
      <c r="F374" s="33">
        <v>33496.1</v>
      </c>
      <c r="G374" s="40"/>
      <c r="H374" s="40"/>
    </row>
    <row r="375" spans="1:8" s="3" customFormat="1" x14ac:dyDescent="0.3">
      <c r="A375" s="23">
        <v>45640</v>
      </c>
      <c r="B375" s="43">
        <v>24589073</v>
      </c>
      <c r="C375" s="33">
        <f t="shared" si="15"/>
        <v>19794996.29999999</v>
      </c>
      <c r="D375" s="39">
        <f t="shared" si="16"/>
        <v>44384069.29999999</v>
      </c>
      <c r="E375" s="33">
        <v>0</v>
      </c>
      <c r="F375" s="33">
        <v>34931.1</v>
      </c>
      <c r="G375" s="40"/>
      <c r="H375" s="40"/>
    </row>
    <row r="376" spans="1:8" s="3" customFormat="1" x14ac:dyDescent="0.3">
      <c r="A376" s="23">
        <v>45641</v>
      </c>
      <c r="B376" s="43">
        <v>24589073</v>
      </c>
      <c r="C376" s="33">
        <f t="shared" si="15"/>
        <v>19760065.199999988</v>
      </c>
      <c r="D376" s="39">
        <f t="shared" si="16"/>
        <v>44349138.199999988</v>
      </c>
      <c r="E376" s="33">
        <v>0</v>
      </c>
      <c r="F376" s="33">
        <v>35442</v>
      </c>
      <c r="G376" s="40"/>
      <c r="H376" s="40"/>
    </row>
    <row r="377" spans="1:8" s="3" customFormat="1" x14ac:dyDescent="0.3">
      <c r="A377" s="23">
        <v>45642</v>
      </c>
      <c r="B377" s="43">
        <v>24589073</v>
      </c>
      <c r="C377" s="33">
        <f t="shared" si="15"/>
        <v>19724623.199999988</v>
      </c>
      <c r="D377" s="39">
        <f t="shared" si="16"/>
        <v>44313696.199999988</v>
      </c>
      <c r="E377" s="33">
        <v>0</v>
      </c>
      <c r="F377" s="33">
        <v>38033.599999999999</v>
      </c>
      <c r="G377" s="40"/>
      <c r="H377" s="40"/>
    </row>
    <row r="378" spans="1:8" s="3" customFormat="1" x14ac:dyDescent="0.3">
      <c r="A378" s="23">
        <v>45643</v>
      </c>
      <c r="B378" s="43">
        <v>24589073</v>
      </c>
      <c r="C378" s="33">
        <f t="shared" si="15"/>
        <v>19686589.599999987</v>
      </c>
      <c r="D378" s="39">
        <f t="shared" si="16"/>
        <v>44275662.599999987</v>
      </c>
      <c r="E378" s="33">
        <v>0</v>
      </c>
      <c r="F378" s="33">
        <v>21975</v>
      </c>
      <c r="G378" s="40"/>
      <c r="H378" s="40"/>
    </row>
    <row r="379" spans="1:8" s="3" customFormat="1" x14ac:dyDescent="0.3">
      <c r="A379" s="23">
        <v>45644</v>
      </c>
      <c r="B379" s="43">
        <v>24589073</v>
      </c>
      <c r="C379" s="33">
        <f t="shared" si="15"/>
        <v>19664614.599999987</v>
      </c>
      <c r="D379" s="39">
        <f t="shared" si="16"/>
        <v>44253687.599999987</v>
      </c>
      <c r="E379" s="33">
        <v>231.5</v>
      </c>
      <c r="F379" s="33">
        <v>1.4</v>
      </c>
      <c r="G379" s="40"/>
      <c r="H379" s="40"/>
    </row>
    <row r="380" spans="1:8" s="3" customFormat="1" x14ac:dyDescent="0.3">
      <c r="A380" s="23">
        <v>45645</v>
      </c>
      <c r="B380" s="43">
        <v>24589073</v>
      </c>
      <c r="C380" s="33">
        <f t="shared" si="15"/>
        <v>19664844.699999988</v>
      </c>
      <c r="D380" s="39">
        <f t="shared" si="16"/>
        <v>44253917.699999988</v>
      </c>
      <c r="E380" s="33">
        <v>11729.6</v>
      </c>
      <c r="F380" s="33">
        <v>0</v>
      </c>
      <c r="G380" s="40"/>
      <c r="H380" s="40"/>
    </row>
    <row r="381" spans="1:8" s="3" customFormat="1" x14ac:dyDescent="0.3">
      <c r="A381" s="23">
        <v>45646</v>
      </c>
      <c r="B381" s="43">
        <v>24589073</v>
      </c>
      <c r="C381" s="33">
        <f t="shared" si="15"/>
        <v>19676574.29999999</v>
      </c>
      <c r="D381" s="39">
        <f t="shared" si="16"/>
        <v>44265647.29999999</v>
      </c>
      <c r="E381" s="33">
        <v>19609.400000000001</v>
      </c>
      <c r="F381" s="33">
        <v>1295</v>
      </c>
      <c r="G381" s="40"/>
      <c r="H381" s="40"/>
    </row>
    <row r="382" spans="1:8" s="3" customFormat="1" x14ac:dyDescent="0.3">
      <c r="A382" s="23">
        <v>45647</v>
      </c>
      <c r="B382" s="43">
        <v>24589073</v>
      </c>
      <c r="C382" s="33">
        <f t="shared" si="15"/>
        <v>19694888.699999988</v>
      </c>
      <c r="D382" s="39">
        <f t="shared" si="16"/>
        <v>44283961.699999988</v>
      </c>
      <c r="E382" s="33">
        <v>9912.7000000000007</v>
      </c>
      <c r="F382" s="33">
        <v>7602.2</v>
      </c>
      <c r="G382" s="40"/>
      <c r="H382" s="40"/>
    </row>
    <row r="383" spans="1:8" s="3" customFormat="1" x14ac:dyDescent="0.3">
      <c r="A383" s="23">
        <v>45648</v>
      </c>
      <c r="B383" s="43">
        <v>24589073</v>
      </c>
      <c r="C383" s="33">
        <f t="shared" si="15"/>
        <v>19697199.199999988</v>
      </c>
      <c r="D383" s="39">
        <f t="shared" si="16"/>
        <v>44286272.199999988</v>
      </c>
      <c r="E383" s="33">
        <v>0</v>
      </c>
      <c r="F383" s="33">
        <v>21626.3</v>
      </c>
      <c r="G383" s="40"/>
      <c r="H383" s="40"/>
    </row>
    <row r="384" spans="1:8" s="3" customFormat="1" x14ac:dyDescent="0.3">
      <c r="A384" s="23">
        <v>45649</v>
      </c>
      <c r="B384" s="43">
        <v>24589073</v>
      </c>
      <c r="C384" s="33">
        <f t="shared" si="15"/>
        <v>19675572.899999987</v>
      </c>
      <c r="D384" s="39">
        <f t="shared" si="16"/>
        <v>44264645.899999991</v>
      </c>
      <c r="E384" s="33">
        <v>0</v>
      </c>
      <c r="F384" s="33">
        <v>23072.3</v>
      </c>
      <c r="G384" s="40"/>
      <c r="H384" s="40"/>
    </row>
    <row r="385" spans="1:8" s="3" customFormat="1" x14ac:dyDescent="0.3">
      <c r="A385" s="23">
        <v>45650</v>
      </c>
      <c r="B385" s="43">
        <v>24589073</v>
      </c>
      <c r="C385" s="33">
        <f t="shared" si="15"/>
        <v>19652500.599999987</v>
      </c>
      <c r="D385" s="39">
        <f t="shared" si="16"/>
        <v>44241573.599999987</v>
      </c>
      <c r="E385" s="33">
        <v>0</v>
      </c>
      <c r="F385" s="33">
        <v>26122.6</v>
      </c>
      <c r="G385" s="40"/>
      <c r="H385" s="40"/>
    </row>
    <row r="386" spans="1:8" s="3" customFormat="1" x14ac:dyDescent="0.3">
      <c r="A386" s="23">
        <v>45651</v>
      </c>
      <c r="B386" s="43">
        <v>24589073</v>
      </c>
      <c r="C386" s="33">
        <f t="shared" si="15"/>
        <v>19626377.999999985</v>
      </c>
      <c r="D386" s="39">
        <f t="shared" si="16"/>
        <v>44215450.999999985</v>
      </c>
      <c r="E386" s="33">
        <v>0</v>
      </c>
      <c r="F386" s="33">
        <v>39075.599999999999</v>
      </c>
      <c r="G386" s="40"/>
      <c r="H386" s="40"/>
    </row>
    <row r="387" spans="1:8" s="3" customFormat="1" x14ac:dyDescent="0.3">
      <c r="A387" s="23">
        <v>45652</v>
      </c>
      <c r="B387" s="43">
        <v>24589073</v>
      </c>
      <c r="C387" s="33">
        <f t="shared" si="15"/>
        <v>19587302.399999984</v>
      </c>
      <c r="D387" s="39">
        <f t="shared" si="16"/>
        <v>44176375.399999984</v>
      </c>
      <c r="E387" s="33">
        <v>0</v>
      </c>
      <c r="F387" s="33">
        <v>57572.6</v>
      </c>
      <c r="G387" s="40"/>
      <c r="H387" s="40"/>
    </row>
    <row r="388" spans="1:8" s="3" customFormat="1" x14ac:dyDescent="0.3">
      <c r="A388" s="23">
        <v>45653</v>
      </c>
      <c r="B388" s="43">
        <v>24589073</v>
      </c>
      <c r="C388" s="33">
        <f t="shared" si="15"/>
        <v>19529729.799999982</v>
      </c>
      <c r="D388" s="39">
        <f t="shared" si="16"/>
        <v>44118802.799999982</v>
      </c>
      <c r="E388" s="33">
        <v>0</v>
      </c>
      <c r="F388" s="33">
        <v>22745.5</v>
      </c>
      <c r="G388" s="40"/>
      <c r="H388" s="40"/>
    </row>
    <row r="389" spans="1:8" s="3" customFormat="1" x14ac:dyDescent="0.3">
      <c r="A389" s="23">
        <v>45654</v>
      </c>
      <c r="B389" s="43">
        <v>24589073</v>
      </c>
      <c r="C389" s="33">
        <f t="shared" si="15"/>
        <v>19506984.299999982</v>
      </c>
      <c r="D389" s="39">
        <f t="shared" si="16"/>
        <v>44096057.299999982</v>
      </c>
      <c r="E389" s="33">
        <v>0</v>
      </c>
      <c r="F389" s="33">
        <v>25746.799999999999</v>
      </c>
      <c r="G389" s="40"/>
      <c r="H389" s="40"/>
    </row>
    <row r="390" spans="1:8" s="3" customFormat="1" x14ac:dyDescent="0.3">
      <c r="A390" s="23">
        <v>45655</v>
      </c>
      <c r="B390" s="43">
        <v>24589073</v>
      </c>
      <c r="C390" s="33">
        <f t="shared" si="15"/>
        <v>19481237.499999981</v>
      </c>
      <c r="D390" s="39">
        <f t="shared" si="16"/>
        <v>44070310.499999985</v>
      </c>
      <c r="E390" s="33">
        <v>0</v>
      </c>
      <c r="F390" s="33">
        <v>109104.8</v>
      </c>
      <c r="G390" s="40"/>
      <c r="H390" s="40"/>
    </row>
    <row r="391" spans="1:8" s="3" customFormat="1" x14ac:dyDescent="0.3">
      <c r="A391" s="23">
        <v>45656</v>
      </c>
      <c r="B391" s="43">
        <v>24589073</v>
      </c>
      <c r="C391" s="33">
        <f t="shared" si="15"/>
        <v>19372132.699999981</v>
      </c>
      <c r="D391" s="39">
        <f t="shared" si="16"/>
        <v>43961205.699999981</v>
      </c>
      <c r="E391" s="33">
        <v>0</v>
      </c>
      <c r="F391" s="33">
        <v>29020.400000000001</v>
      </c>
      <c r="G391" s="40"/>
      <c r="H391" s="40"/>
    </row>
    <row r="392" spans="1:8" s="3" customFormat="1" x14ac:dyDescent="0.3">
      <c r="A392" s="23">
        <v>45657</v>
      </c>
      <c r="B392" s="43">
        <v>24589073</v>
      </c>
      <c r="C392" s="33">
        <f t="shared" si="15"/>
        <v>19343112.299999982</v>
      </c>
      <c r="D392" s="39">
        <f t="shared" si="16"/>
        <v>43932185.299999982</v>
      </c>
      <c r="E392" s="33">
        <v>0</v>
      </c>
      <c r="F392" s="33">
        <v>47051</v>
      </c>
      <c r="G392" s="40">
        <v>4.7</v>
      </c>
      <c r="H392" s="41" t="s">
        <v>57</v>
      </c>
    </row>
    <row r="393" spans="1:8" s="3" customFormat="1" x14ac:dyDescent="0.3">
      <c r="A393" s="23">
        <v>45658</v>
      </c>
      <c r="B393" s="43">
        <v>24589073</v>
      </c>
      <c r="C393" s="33">
        <f t="shared" si="15"/>
        <v>19296056.599999983</v>
      </c>
      <c r="D393" s="39">
        <f t="shared" si="16"/>
        <v>43885129.599999979</v>
      </c>
      <c r="E393" s="33"/>
      <c r="F393" s="33"/>
      <c r="G393" s="40"/>
      <c r="H393" s="40"/>
    </row>
    <row r="394" spans="1:8" s="3" customFormat="1" x14ac:dyDescent="0.3">
      <c r="D394"/>
      <c r="E394" s="34"/>
      <c r="F394" s="34"/>
      <c r="G394" s="42"/>
      <c r="H394" s="42"/>
    </row>
    <row r="395" spans="1:8" s="3" customFormat="1" x14ac:dyDescent="0.3">
      <c r="D395"/>
      <c r="E395" s="34"/>
      <c r="F395" s="34"/>
      <c r="G395" s="42"/>
      <c r="H395" s="42"/>
    </row>
    <row r="396" spans="1:8" s="3" customFormat="1" x14ac:dyDescent="0.3">
      <c r="D396"/>
      <c r="E396" s="34"/>
      <c r="F396" s="34"/>
      <c r="G396" s="42"/>
      <c r="H396" s="42"/>
    </row>
    <row r="397" spans="1:8" s="3" customFormat="1" x14ac:dyDescent="0.3">
      <c r="D397"/>
      <c r="E397" s="34"/>
      <c r="F397" s="34"/>
      <c r="G397" s="42"/>
      <c r="H397" s="42"/>
    </row>
    <row r="398" spans="1:8" s="3" customFormat="1" x14ac:dyDescent="0.3">
      <c r="D398"/>
      <c r="E398" s="34"/>
      <c r="F398" s="34"/>
      <c r="G398" s="42"/>
      <c r="H398" s="42"/>
    </row>
    <row r="399" spans="1:8" s="3" customFormat="1" x14ac:dyDescent="0.3">
      <c r="D399"/>
      <c r="E399" s="34"/>
      <c r="F399" s="34"/>
      <c r="G399" s="42"/>
      <c r="H399" s="42"/>
    </row>
    <row r="400" spans="1:8" s="3" customFormat="1" x14ac:dyDescent="0.3">
      <c r="D400"/>
      <c r="E400" s="34"/>
      <c r="F400" s="34"/>
      <c r="G400" s="42"/>
      <c r="H400" s="42"/>
    </row>
    <row r="401" spans="4:8" s="3" customFormat="1" x14ac:dyDescent="0.3">
      <c r="D401"/>
      <c r="E401" s="34"/>
      <c r="F401" s="34"/>
      <c r="G401" s="42"/>
      <c r="H401" s="42"/>
    </row>
    <row r="402" spans="4:8" s="3" customFormat="1" x14ac:dyDescent="0.3">
      <c r="D402"/>
      <c r="E402" s="34"/>
      <c r="F402" s="34"/>
      <c r="G402" s="42"/>
      <c r="H402" s="42"/>
    </row>
    <row r="403" spans="4:8" s="3" customFormat="1" x14ac:dyDescent="0.3">
      <c r="D403"/>
      <c r="E403" s="34"/>
      <c r="F403" s="34"/>
      <c r="G403" s="42"/>
      <c r="H403" s="42"/>
    </row>
    <row r="404" spans="4:8" s="3" customFormat="1" x14ac:dyDescent="0.3">
      <c r="D404"/>
      <c r="E404" s="34"/>
      <c r="F404" s="34"/>
      <c r="G404" s="42"/>
      <c r="H404" s="42"/>
    </row>
    <row r="405" spans="4:8" s="3" customFormat="1" x14ac:dyDescent="0.3">
      <c r="D405"/>
      <c r="E405" s="34"/>
      <c r="F405" s="34"/>
      <c r="G405" s="42"/>
      <c r="H405" s="42"/>
    </row>
    <row r="406" spans="4:8" s="3" customFormat="1" x14ac:dyDescent="0.3">
      <c r="D406"/>
      <c r="E406" s="34"/>
      <c r="F406" s="34"/>
      <c r="G406" s="42"/>
      <c r="H406" s="42"/>
    </row>
    <row r="407" spans="4:8" s="3" customFormat="1" x14ac:dyDescent="0.3">
      <c r="D407"/>
      <c r="E407" s="34"/>
      <c r="F407" s="34"/>
      <c r="G407" s="42"/>
      <c r="H407" s="42"/>
    </row>
    <row r="408" spans="4:8" s="3" customFormat="1" x14ac:dyDescent="0.3">
      <c r="D408"/>
      <c r="E408" s="34"/>
      <c r="F408" s="34"/>
      <c r="G408" s="42"/>
      <c r="H408" s="42"/>
    </row>
    <row r="409" spans="4:8" s="3" customFormat="1" x14ac:dyDescent="0.3">
      <c r="D409"/>
      <c r="E409" s="34"/>
      <c r="F409" s="34"/>
      <c r="G409" s="42"/>
      <c r="H409" s="42"/>
    </row>
    <row r="410" spans="4:8" s="3" customFormat="1" x14ac:dyDescent="0.3">
      <c r="D410"/>
      <c r="E410" s="34"/>
      <c r="F410" s="34"/>
      <c r="G410" s="42"/>
      <c r="H410" s="42"/>
    </row>
    <row r="411" spans="4:8" s="3" customFormat="1" x14ac:dyDescent="0.3">
      <c r="D411"/>
      <c r="E411" s="34"/>
      <c r="F411" s="34"/>
      <c r="G411" s="42"/>
      <c r="H411" s="42"/>
    </row>
    <row r="412" spans="4:8" s="3" customFormat="1" x14ac:dyDescent="0.3">
      <c r="D412"/>
      <c r="E412" s="34"/>
      <c r="F412" s="34"/>
      <c r="G412" s="42"/>
      <c r="H412" s="42"/>
    </row>
    <row r="413" spans="4:8" s="3" customFormat="1" x14ac:dyDescent="0.3">
      <c r="D413"/>
      <c r="E413" s="34"/>
      <c r="F413" s="34"/>
      <c r="G413" s="42"/>
      <c r="H413" s="42"/>
    </row>
    <row r="414" spans="4:8" s="3" customFormat="1" x14ac:dyDescent="0.3">
      <c r="D414"/>
      <c r="E414" s="34"/>
      <c r="F414" s="34"/>
      <c r="G414" s="42"/>
      <c r="H414" s="42"/>
    </row>
    <row r="415" spans="4:8" s="3" customFormat="1" x14ac:dyDescent="0.3">
      <c r="D415"/>
      <c r="E415" s="34"/>
      <c r="F415" s="34"/>
      <c r="G415" s="42"/>
      <c r="H415" s="42"/>
    </row>
    <row r="416" spans="4:8" s="3" customFormat="1" x14ac:dyDescent="0.3">
      <c r="D416"/>
      <c r="E416" s="34"/>
      <c r="F416" s="34"/>
      <c r="G416" s="42"/>
      <c r="H416" s="42"/>
    </row>
    <row r="417" spans="4:8" s="3" customFormat="1" x14ac:dyDescent="0.3">
      <c r="D417"/>
      <c r="E417" s="34"/>
      <c r="F417" s="34"/>
      <c r="G417" s="42"/>
      <c r="H417" s="42"/>
    </row>
    <row r="418" spans="4:8" s="3" customFormat="1" x14ac:dyDescent="0.3">
      <c r="D418"/>
      <c r="E418" s="34"/>
      <c r="F418" s="34"/>
      <c r="G418" s="42"/>
      <c r="H418" s="42"/>
    </row>
    <row r="419" spans="4:8" s="3" customFormat="1" x14ac:dyDescent="0.3">
      <c r="D419"/>
      <c r="E419" s="34"/>
      <c r="F419" s="34"/>
      <c r="G419" s="42"/>
      <c r="H419" s="42"/>
    </row>
    <row r="420" spans="4:8" s="3" customFormat="1" x14ac:dyDescent="0.3">
      <c r="D420"/>
      <c r="E420" s="34"/>
      <c r="F420" s="34"/>
      <c r="G420" s="42"/>
      <c r="H420" s="42"/>
    </row>
    <row r="421" spans="4:8" s="3" customFormat="1" x14ac:dyDescent="0.3">
      <c r="D421"/>
      <c r="E421" s="34"/>
      <c r="F421" s="34"/>
      <c r="G421" s="42"/>
      <c r="H421" s="42"/>
    </row>
    <row r="422" spans="4:8" s="3" customFormat="1" x14ac:dyDescent="0.3">
      <c r="D422"/>
      <c r="E422" s="34"/>
      <c r="F422" s="34"/>
      <c r="G422" s="42"/>
      <c r="H422" s="42"/>
    </row>
    <row r="423" spans="4:8" s="3" customFormat="1" x14ac:dyDescent="0.3">
      <c r="D423"/>
      <c r="E423" s="34"/>
      <c r="F423" s="34"/>
      <c r="G423" s="42"/>
      <c r="H423" s="42"/>
    </row>
    <row r="424" spans="4:8" s="3" customFormat="1" x14ac:dyDescent="0.3">
      <c r="D424"/>
      <c r="E424" s="34"/>
      <c r="F424" s="34"/>
      <c r="G424" s="42"/>
      <c r="H424" s="42"/>
    </row>
    <row r="425" spans="4:8" s="3" customFormat="1" x14ac:dyDescent="0.3">
      <c r="D425"/>
      <c r="E425" s="34"/>
      <c r="F425" s="34"/>
      <c r="G425" s="42"/>
      <c r="H425" s="42"/>
    </row>
    <row r="426" spans="4:8" s="3" customFormat="1" x14ac:dyDescent="0.3">
      <c r="D426"/>
      <c r="E426" s="34"/>
      <c r="F426" s="34"/>
      <c r="G426" s="42"/>
      <c r="H426" s="42"/>
    </row>
    <row r="427" spans="4:8" s="3" customFormat="1" x14ac:dyDescent="0.3">
      <c r="D427"/>
      <c r="E427" s="34"/>
      <c r="F427" s="34"/>
      <c r="G427" s="42"/>
      <c r="H427" s="42"/>
    </row>
    <row r="428" spans="4:8" s="3" customFormat="1" x14ac:dyDescent="0.3">
      <c r="D428"/>
      <c r="E428" s="34"/>
      <c r="F428" s="34"/>
      <c r="G428" s="42"/>
      <c r="H428" s="42"/>
    </row>
    <row r="429" spans="4:8" s="3" customFormat="1" x14ac:dyDescent="0.3">
      <c r="D429"/>
      <c r="E429" s="34"/>
      <c r="F429" s="34"/>
      <c r="G429" s="42"/>
      <c r="H429" s="42"/>
    </row>
    <row r="430" spans="4:8" s="3" customFormat="1" x14ac:dyDescent="0.3">
      <c r="D430"/>
      <c r="E430" s="34"/>
      <c r="F430" s="34"/>
      <c r="G430" s="42"/>
      <c r="H430" s="42"/>
    </row>
    <row r="431" spans="4:8" s="3" customFormat="1" x14ac:dyDescent="0.3">
      <c r="D431"/>
      <c r="E431" s="34"/>
      <c r="F431" s="34"/>
      <c r="G431" s="42"/>
      <c r="H431" s="42"/>
    </row>
    <row r="432" spans="4:8" s="3" customFormat="1" x14ac:dyDescent="0.3">
      <c r="D432"/>
      <c r="E432" s="34"/>
      <c r="F432" s="34"/>
      <c r="G432" s="42"/>
      <c r="H432" s="42"/>
    </row>
    <row r="433" spans="4:8" s="3" customFormat="1" x14ac:dyDescent="0.3">
      <c r="D433"/>
      <c r="E433" s="34"/>
      <c r="F433" s="34"/>
      <c r="G433" s="42"/>
      <c r="H433" s="42"/>
    </row>
    <row r="434" spans="4:8" s="3" customFormat="1" x14ac:dyDescent="0.3">
      <c r="D434"/>
      <c r="E434" s="34"/>
      <c r="F434" s="34"/>
      <c r="G434" s="42"/>
      <c r="H434" s="42"/>
    </row>
    <row r="435" spans="4:8" s="3" customFormat="1" x14ac:dyDescent="0.3">
      <c r="D435"/>
      <c r="E435" s="34"/>
      <c r="F435" s="34"/>
      <c r="G435" s="42"/>
      <c r="H435" s="42"/>
    </row>
    <row r="436" spans="4:8" s="3" customFormat="1" x14ac:dyDescent="0.3">
      <c r="D436"/>
      <c r="E436" s="34"/>
      <c r="F436" s="34"/>
      <c r="G436" s="42"/>
      <c r="H436" s="42"/>
    </row>
    <row r="437" spans="4:8" s="3" customFormat="1" x14ac:dyDescent="0.3">
      <c r="D437"/>
      <c r="E437" s="34"/>
      <c r="F437" s="34"/>
      <c r="G437" s="42"/>
      <c r="H437" s="42"/>
    </row>
    <row r="438" spans="4:8" s="3" customFormat="1" x14ac:dyDescent="0.3">
      <c r="D438"/>
      <c r="E438" s="34"/>
      <c r="F438" s="34"/>
      <c r="G438" s="42"/>
      <c r="H438" s="42"/>
    </row>
    <row r="439" spans="4:8" s="3" customFormat="1" x14ac:dyDescent="0.3">
      <c r="D439"/>
      <c r="E439" s="34"/>
      <c r="F439" s="34"/>
      <c r="G439" s="42"/>
      <c r="H439" s="42"/>
    </row>
    <row r="440" spans="4:8" s="3" customFormat="1" x14ac:dyDescent="0.3">
      <c r="D440"/>
      <c r="E440" s="34"/>
      <c r="F440" s="34"/>
      <c r="G440" s="42"/>
      <c r="H440" s="42"/>
    </row>
    <row r="441" spans="4:8" s="3" customFormat="1" x14ac:dyDescent="0.3">
      <c r="D441"/>
      <c r="E441" s="34"/>
      <c r="F441" s="34"/>
      <c r="G441" s="42"/>
      <c r="H441" s="42"/>
    </row>
    <row r="442" spans="4:8" s="3" customFormat="1" x14ac:dyDescent="0.3">
      <c r="D442"/>
      <c r="E442" s="34"/>
      <c r="F442" s="34"/>
      <c r="G442" s="42"/>
      <c r="H442" s="42"/>
    </row>
    <row r="443" spans="4:8" s="3" customFormat="1" x14ac:dyDescent="0.3">
      <c r="D443"/>
      <c r="E443" s="34"/>
      <c r="F443" s="34"/>
      <c r="G443" s="42"/>
      <c r="H443" s="42"/>
    </row>
    <row r="444" spans="4:8" s="3" customFormat="1" x14ac:dyDescent="0.3">
      <c r="D444"/>
      <c r="E444" s="34"/>
      <c r="F444" s="34"/>
      <c r="G444" s="42"/>
      <c r="H444" s="42"/>
    </row>
    <row r="445" spans="4:8" s="3" customFormat="1" x14ac:dyDescent="0.3">
      <c r="D445"/>
      <c r="E445" s="34"/>
      <c r="F445" s="34"/>
      <c r="G445" s="42"/>
      <c r="H445" s="42"/>
    </row>
    <row r="446" spans="4:8" s="3" customFormat="1" x14ac:dyDescent="0.3">
      <c r="D446"/>
      <c r="E446" s="34"/>
      <c r="F446" s="34"/>
      <c r="G446" s="42"/>
      <c r="H446" s="42"/>
    </row>
    <row r="447" spans="4:8" s="3" customFormat="1" x14ac:dyDescent="0.3">
      <c r="D447"/>
      <c r="E447" s="34"/>
      <c r="F447" s="34"/>
      <c r="G447" s="42"/>
      <c r="H447" s="42"/>
    </row>
    <row r="448" spans="4:8" s="3" customFormat="1" x14ac:dyDescent="0.3">
      <c r="D448"/>
      <c r="E448" s="34"/>
      <c r="F448" s="34"/>
      <c r="G448" s="42"/>
      <c r="H448" s="42"/>
    </row>
    <row r="449" spans="4:8" s="3" customFormat="1" x14ac:dyDescent="0.3">
      <c r="D449"/>
      <c r="E449" s="34"/>
      <c r="F449" s="34"/>
      <c r="G449" s="42"/>
      <c r="H449" s="42"/>
    </row>
    <row r="450" spans="4:8" s="3" customFormat="1" x14ac:dyDescent="0.3">
      <c r="D450"/>
      <c r="E450" s="34"/>
      <c r="F450" s="34"/>
      <c r="G450" s="42"/>
      <c r="H450" s="42"/>
    </row>
    <row r="451" spans="4:8" s="3" customFormat="1" x14ac:dyDescent="0.3">
      <c r="D451"/>
      <c r="E451" s="34"/>
      <c r="F451" s="34"/>
      <c r="G451" s="42"/>
      <c r="H451" s="42"/>
    </row>
    <row r="452" spans="4:8" s="3" customFormat="1" x14ac:dyDescent="0.3">
      <c r="D452"/>
      <c r="E452" s="34"/>
      <c r="F452" s="34"/>
      <c r="G452" s="42"/>
      <c r="H452" s="42"/>
    </row>
    <row r="453" spans="4:8" s="3" customFormat="1" x14ac:dyDescent="0.3">
      <c r="D453"/>
      <c r="E453" s="34"/>
      <c r="F453" s="34"/>
      <c r="G453" s="42"/>
      <c r="H453" s="42"/>
    </row>
    <row r="454" spans="4:8" s="3" customFormat="1" x14ac:dyDescent="0.3">
      <c r="D454"/>
      <c r="E454" s="34"/>
      <c r="F454" s="34"/>
      <c r="G454" s="42"/>
      <c r="H454" s="42"/>
    </row>
    <row r="455" spans="4:8" s="3" customFormat="1" x14ac:dyDescent="0.3">
      <c r="D455"/>
      <c r="E455" s="34"/>
      <c r="F455" s="34"/>
      <c r="G455" s="42"/>
      <c r="H455" s="42"/>
    </row>
    <row r="456" spans="4:8" s="3" customFormat="1" x14ac:dyDescent="0.3">
      <c r="D456"/>
      <c r="E456" s="34"/>
      <c r="F456" s="34"/>
      <c r="G456" s="42"/>
      <c r="H456" s="42"/>
    </row>
    <row r="457" spans="4:8" s="3" customFormat="1" x14ac:dyDescent="0.3">
      <c r="D457"/>
      <c r="E457" s="34"/>
      <c r="F457" s="34"/>
      <c r="G457" s="42"/>
      <c r="H457" s="42"/>
    </row>
    <row r="458" spans="4:8" s="3" customFormat="1" x14ac:dyDescent="0.3">
      <c r="D458"/>
      <c r="E458" s="34"/>
      <c r="F458" s="34"/>
      <c r="G458" s="42"/>
      <c r="H458" s="42"/>
    </row>
    <row r="459" spans="4:8" s="3" customFormat="1" x14ac:dyDescent="0.3">
      <c r="D459"/>
      <c r="E459" s="34"/>
      <c r="F459" s="34"/>
      <c r="G459" s="42"/>
      <c r="H459" s="42"/>
    </row>
    <row r="460" spans="4:8" s="3" customFormat="1" x14ac:dyDescent="0.3">
      <c r="D460"/>
      <c r="E460" s="34"/>
      <c r="F460" s="34"/>
      <c r="G460" s="42"/>
      <c r="H460" s="42"/>
    </row>
    <row r="461" spans="4:8" s="3" customFormat="1" x14ac:dyDescent="0.3">
      <c r="D461"/>
      <c r="E461" s="34"/>
      <c r="F461" s="34"/>
      <c r="G461" s="42"/>
      <c r="H461" s="42"/>
    </row>
    <row r="462" spans="4:8" s="3" customFormat="1" x14ac:dyDescent="0.3">
      <c r="D462"/>
      <c r="E462" s="34"/>
      <c r="F462" s="34"/>
      <c r="G462" s="42"/>
      <c r="H462" s="42"/>
    </row>
    <row r="463" spans="4:8" s="3" customFormat="1" x14ac:dyDescent="0.3">
      <c r="D463"/>
      <c r="E463" s="34"/>
      <c r="F463" s="34"/>
      <c r="G463" s="42"/>
      <c r="H463" s="42"/>
    </row>
    <row r="464" spans="4:8" s="3" customFormat="1" x14ac:dyDescent="0.3">
      <c r="D464"/>
      <c r="E464" s="34"/>
      <c r="F464" s="34"/>
      <c r="G464" s="42"/>
      <c r="H464" s="42"/>
    </row>
    <row r="465" spans="4:8" s="3" customFormat="1" x14ac:dyDescent="0.3">
      <c r="D465"/>
      <c r="E465" s="34"/>
      <c r="F465" s="34"/>
      <c r="G465" s="42"/>
      <c r="H465" s="42"/>
    </row>
    <row r="466" spans="4:8" s="3" customFormat="1" x14ac:dyDescent="0.3">
      <c r="D466"/>
      <c r="E466" s="34"/>
      <c r="F466" s="34"/>
      <c r="G466" s="42"/>
      <c r="H466" s="42"/>
    </row>
    <row r="467" spans="4:8" s="3" customFormat="1" x14ac:dyDescent="0.3">
      <c r="D467"/>
      <c r="E467" s="34"/>
      <c r="F467" s="34"/>
      <c r="G467" s="42"/>
      <c r="H467" s="42"/>
    </row>
    <row r="468" spans="4:8" s="3" customFormat="1" x14ac:dyDescent="0.3">
      <c r="D468"/>
      <c r="E468" s="34"/>
      <c r="F468" s="34"/>
      <c r="G468" s="42"/>
      <c r="H468" s="42"/>
    </row>
    <row r="469" spans="4:8" s="3" customFormat="1" x14ac:dyDescent="0.3">
      <c r="D469"/>
      <c r="E469" s="34"/>
      <c r="F469" s="34"/>
      <c r="G469" s="42"/>
      <c r="H469" s="42"/>
    </row>
    <row r="470" spans="4:8" s="3" customFormat="1" x14ac:dyDescent="0.3">
      <c r="D470"/>
      <c r="E470" s="34"/>
      <c r="F470" s="34"/>
      <c r="G470" s="42"/>
      <c r="H470" s="42"/>
    </row>
    <row r="471" spans="4:8" s="3" customFormat="1" x14ac:dyDescent="0.3">
      <c r="D471"/>
      <c r="E471" s="34"/>
      <c r="F471" s="34"/>
      <c r="G471" s="42"/>
      <c r="H471" s="42"/>
    </row>
    <row r="472" spans="4:8" s="3" customFormat="1" x14ac:dyDescent="0.3">
      <c r="D472"/>
      <c r="E472" s="34"/>
      <c r="F472" s="34"/>
      <c r="G472" s="42"/>
      <c r="H472" s="42"/>
    </row>
    <row r="473" spans="4:8" s="3" customFormat="1" x14ac:dyDescent="0.3">
      <c r="D473"/>
      <c r="E473" s="34"/>
      <c r="F473" s="34"/>
      <c r="G473" s="42"/>
      <c r="H473" s="42"/>
    </row>
    <row r="474" spans="4:8" s="3" customFormat="1" x14ac:dyDescent="0.3">
      <c r="D474"/>
      <c r="E474" s="34"/>
      <c r="F474" s="34"/>
      <c r="G474" s="42"/>
      <c r="H474" s="42"/>
    </row>
    <row r="475" spans="4:8" s="3" customFormat="1" x14ac:dyDescent="0.3">
      <c r="D475"/>
      <c r="E475" s="34"/>
      <c r="F475" s="34"/>
      <c r="G475" s="42"/>
      <c r="H475" s="42"/>
    </row>
    <row r="476" spans="4:8" s="3" customFormat="1" x14ac:dyDescent="0.3">
      <c r="D476"/>
      <c r="E476" s="34"/>
      <c r="F476" s="34"/>
      <c r="G476" s="42"/>
      <c r="H476" s="42"/>
    </row>
    <row r="477" spans="4:8" s="3" customFormat="1" x14ac:dyDescent="0.3">
      <c r="D477"/>
      <c r="E477" s="34"/>
      <c r="F477" s="34"/>
      <c r="G477" s="42"/>
      <c r="H477" s="42"/>
    </row>
    <row r="478" spans="4:8" s="3" customFormat="1" x14ac:dyDescent="0.3">
      <c r="D478"/>
      <c r="E478" s="34"/>
      <c r="F478" s="34"/>
      <c r="G478" s="42"/>
      <c r="H478" s="42"/>
    </row>
    <row r="479" spans="4:8" s="3" customFormat="1" x14ac:dyDescent="0.3">
      <c r="D479"/>
      <c r="E479" s="34"/>
      <c r="F479" s="34"/>
      <c r="G479" s="42"/>
      <c r="H479" s="42"/>
    </row>
    <row r="480" spans="4:8" s="3" customFormat="1" x14ac:dyDescent="0.3">
      <c r="D480"/>
      <c r="E480" s="34"/>
      <c r="F480" s="34"/>
      <c r="G480" s="42"/>
      <c r="H480" s="42"/>
    </row>
    <row r="481" spans="4:8" s="3" customFormat="1" x14ac:dyDescent="0.3">
      <c r="D481"/>
      <c r="E481" s="34"/>
      <c r="F481" s="34"/>
      <c r="G481" s="42"/>
      <c r="H481" s="42"/>
    </row>
    <row r="482" spans="4:8" s="3" customFormat="1" x14ac:dyDescent="0.3">
      <c r="D482"/>
      <c r="E482" s="34"/>
      <c r="F482" s="34"/>
      <c r="G482" s="42"/>
      <c r="H482" s="42"/>
    </row>
    <row r="483" spans="4:8" s="3" customFormat="1" x14ac:dyDescent="0.3">
      <c r="D483"/>
      <c r="E483" s="34"/>
      <c r="F483" s="34"/>
      <c r="G483" s="42"/>
      <c r="H483" s="42"/>
    </row>
    <row r="484" spans="4:8" s="3" customFormat="1" x14ac:dyDescent="0.3">
      <c r="D484"/>
      <c r="E484" s="34"/>
      <c r="F484" s="34"/>
      <c r="G484" s="42"/>
      <c r="H484" s="42"/>
    </row>
    <row r="485" spans="4:8" s="3" customFormat="1" x14ac:dyDescent="0.3">
      <c r="D485"/>
      <c r="E485" s="34"/>
      <c r="F485" s="34"/>
      <c r="G485" s="42"/>
      <c r="H485" s="42"/>
    </row>
    <row r="486" spans="4:8" s="3" customFormat="1" x14ac:dyDescent="0.3">
      <c r="D486"/>
      <c r="E486" s="34"/>
      <c r="F486" s="34"/>
      <c r="G486" s="42"/>
      <c r="H486" s="42"/>
    </row>
    <row r="487" spans="4:8" s="3" customFormat="1" x14ac:dyDescent="0.3">
      <c r="D487"/>
      <c r="E487" s="34"/>
      <c r="F487" s="34"/>
      <c r="G487" s="42"/>
      <c r="H487" s="42"/>
    </row>
    <row r="488" spans="4:8" s="3" customFormat="1" x14ac:dyDescent="0.3">
      <c r="D488"/>
      <c r="E488" s="34"/>
      <c r="F488" s="34"/>
      <c r="G488" s="42"/>
      <c r="H488" s="42"/>
    </row>
    <row r="489" spans="4:8" s="3" customFormat="1" x14ac:dyDescent="0.3">
      <c r="D489"/>
      <c r="E489" s="34"/>
      <c r="F489" s="34"/>
      <c r="G489" s="42"/>
      <c r="H489" s="42"/>
    </row>
    <row r="490" spans="4:8" s="3" customFormat="1" x14ac:dyDescent="0.3">
      <c r="D490"/>
      <c r="E490" s="34"/>
      <c r="F490" s="34"/>
      <c r="G490" s="42"/>
      <c r="H490" s="42"/>
    </row>
    <row r="491" spans="4:8" s="3" customFormat="1" x14ac:dyDescent="0.3">
      <c r="D491"/>
      <c r="E491" s="34"/>
      <c r="F491" s="34"/>
      <c r="G491" s="42"/>
      <c r="H491" s="42"/>
    </row>
    <row r="492" spans="4:8" s="3" customFormat="1" x14ac:dyDescent="0.3">
      <c r="D492"/>
      <c r="E492" s="34"/>
      <c r="F492" s="34"/>
      <c r="G492" s="42"/>
      <c r="H492" s="42"/>
    </row>
    <row r="493" spans="4:8" s="3" customFormat="1" x14ac:dyDescent="0.3">
      <c r="D493"/>
      <c r="E493" s="34"/>
      <c r="F493" s="34"/>
      <c r="G493" s="42"/>
      <c r="H493" s="42"/>
    </row>
    <row r="494" spans="4:8" s="3" customFormat="1" x14ac:dyDescent="0.3">
      <c r="D494"/>
      <c r="E494" s="34"/>
      <c r="F494" s="34"/>
      <c r="G494" s="42"/>
      <c r="H494" s="42"/>
    </row>
    <row r="495" spans="4:8" s="3" customFormat="1" x14ac:dyDescent="0.3">
      <c r="D495"/>
      <c r="E495" s="34"/>
      <c r="F495" s="34"/>
      <c r="G495" s="42"/>
      <c r="H495" s="42"/>
    </row>
    <row r="496" spans="4:8" s="3" customFormat="1" x14ac:dyDescent="0.3">
      <c r="D496"/>
      <c r="E496" s="34"/>
      <c r="F496" s="34"/>
      <c r="G496" s="42"/>
      <c r="H496" s="42"/>
    </row>
    <row r="497" spans="4:8" s="3" customFormat="1" x14ac:dyDescent="0.3">
      <c r="D497"/>
      <c r="E497" s="34"/>
      <c r="F497" s="34"/>
      <c r="G497" s="42"/>
      <c r="H497" s="42"/>
    </row>
    <row r="498" spans="4:8" s="3" customFormat="1" x14ac:dyDescent="0.3">
      <c r="D498"/>
      <c r="E498" s="34"/>
      <c r="F498" s="34"/>
      <c r="G498" s="42"/>
      <c r="H498" s="42"/>
    </row>
    <row r="499" spans="4:8" s="3" customFormat="1" x14ac:dyDescent="0.3">
      <c r="D499"/>
      <c r="E499" s="34"/>
      <c r="F499" s="34"/>
      <c r="G499" s="42"/>
      <c r="H499" s="42"/>
    </row>
    <row r="500" spans="4:8" s="3" customFormat="1" x14ac:dyDescent="0.3">
      <c r="D500"/>
      <c r="E500" s="34"/>
      <c r="F500" s="34"/>
      <c r="G500" s="42"/>
      <c r="H500" s="42"/>
    </row>
    <row r="501" spans="4:8" s="3" customFormat="1" x14ac:dyDescent="0.3">
      <c r="D501"/>
      <c r="E501" s="34"/>
      <c r="F501" s="34"/>
      <c r="G501" s="42"/>
      <c r="H501" s="42"/>
    </row>
    <row r="502" spans="4:8" s="3" customFormat="1" x14ac:dyDescent="0.3">
      <c r="D502"/>
      <c r="E502" s="34"/>
      <c r="F502" s="34"/>
      <c r="G502" s="42"/>
      <c r="H502" s="42"/>
    </row>
    <row r="503" spans="4:8" s="3" customFormat="1" x14ac:dyDescent="0.3">
      <c r="D503"/>
      <c r="E503" s="34"/>
      <c r="F503" s="34"/>
      <c r="G503" s="42"/>
      <c r="H503" s="42"/>
    </row>
    <row r="504" spans="4:8" s="3" customFormat="1" x14ac:dyDescent="0.3">
      <c r="D504"/>
      <c r="E504" s="34"/>
      <c r="F504" s="34"/>
      <c r="G504" s="42"/>
      <c r="H504" s="42"/>
    </row>
    <row r="505" spans="4:8" s="3" customFormat="1" x14ac:dyDescent="0.3">
      <c r="D505"/>
      <c r="E505" s="34"/>
      <c r="F505" s="34"/>
      <c r="G505" s="42"/>
      <c r="H505" s="42"/>
    </row>
    <row r="506" spans="4:8" s="3" customFormat="1" x14ac:dyDescent="0.3">
      <c r="D506"/>
      <c r="E506" s="34"/>
      <c r="F506" s="34"/>
      <c r="G506" s="42"/>
      <c r="H506" s="42"/>
    </row>
    <row r="507" spans="4:8" s="3" customFormat="1" x14ac:dyDescent="0.3">
      <c r="D507"/>
      <c r="E507" s="34"/>
      <c r="F507" s="34"/>
      <c r="G507" s="42"/>
      <c r="H507" s="42"/>
    </row>
    <row r="508" spans="4:8" s="3" customFormat="1" x14ac:dyDescent="0.3">
      <c r="D508"/>
      <c r="E508" s="34"/>
      <c r="F508" s="34"/>
      <c r="G508" s="42"/>
      <c r="H508" s="42"/>
    </row>
    <row r="509" spans="4:8" s="3" customFormat="1" x14ac:dyDescent="0.3">
      <c r="D509"/>
      <c r="E509" s="34"/>
      <c r="F509" s="34"/>
      <c r="G509" s="42"/>
      <c r="H509" s="42"/>
    </row>
    <row r="510" spans="4:8" s="3" customFormat="1" x14ac:dyDescent="0.3">
      <c r="D510"/>
      <c r="E510" s="34"/>
      <c r="F510" s="34"/>
      <c r="G510" s="42"/>
      <c r="H510" s="42"/>
    </row>
    <row r="511" spans="4:8" s="3" customFormat="1" x14ac:dyDescent="0.3">
      <c r="D511"/>
      <c r="E511" s="34"/>
      <c r="F511" s="34"/>
      <c r="G511" s="42"/>
      <c r="H511" s="42"/>
    </row>
    <row r="512" spans="4:8" s="3" customFormat="1" x14ac:dyDescent="0.3">
      <c r="D512"/>
      <c r="E512" s="34"/>
      <c r="F512" s="34"/>
      <c r="G512" s="42"/>
      <c r="H512" s="42"/>
    </row>
    <row r="513" spans="4:8" s="3" customFormat="1" x14ac:dyDescent="0.3">
      <c r="D513"/>
      <c r="E513" s="34"/>
      <c r="F513" s="34"/>
      <c r="G513" s="42"/>
      <c r="H513" s="42"/>
    </row>
    <row r="514" spans="4:8" s="3" customFormat="1" x14ac:dyDescent="0.3">
      <c r="D514"/>
      <c r="E514" s="34"/>
      <c r="F514" s="34"/>
      <c r="G514" s="42"/>
      <c r="H514" s="42"/>
    </row>
    <row r="515" spans="4:8" s="3" customFormat="1" x14ac:dyDescent="0.3">
      <c r="D515"/>
      <c r="E515" s="34"/>
      <c r="F515" s="34"/>
      <c r="G515" s="42"/>
      <c r="H515" s="42"/>
    </row>
    <row r="516" spans="4:8" s="3" customFormat="1" x14ac:dyDescent="0.3">
      <c r="D516"/>
      <c r="E516" s="34"/>
      <c r="F516" s="34"/>
      <c r="G516" s="42"/>
      <c r="H516" s="42"/>
    </row>
    <row r="517" spans="4:8" s="3" customFormat="1" x14ac:dyDescent="0.3">
      <c r="D517"/>
      <c r="E517" s="34"/>
      <c r="F517" s="34"/>
      <c r="G517" s="42"/>
      <c r="H517" s="42"/>
    </row>
    <row r="518" spans="4:8" s="3" customFormat="1" x14ac:dyDescent="0.3">
      <c r="D518"/>
      <c r="E518" s="34"/>
      <c r="F518" s="34"/>
      <c r="G518" s="42"/>
      <c r="H518" s="42"/>
    </row>
    <row r="519" spans="4:8" s="3" customFormat="1" x14ac:dyDescent="0.3">
      <c r="D519"/>
      <c r="E519" s="34"/>
      <c r="F519" s="34"/>
      <c r="G519" s="42"/>
      <c r="H519" s="42"/>
    </row>
    <row r="520" spans="4:8" s="3" customFormat="1" x14ac:dyDescent="0.3">
      <c r="D520"/>
      <c r="E520" s="34"/>
      <c r="F520" s="34"/>
      <c r="G520" s="42"/>
      <c r="H520" s="42"/>
    </row>
    <row r="521" spans="4:8" s="3" customFormat="1" x14ac:dyDescent="0.3">
      <c r="D521"/>
      <c r="E521" s="34"/>
      <c r="F521" s="34"/>
      <c r="G521" s="42"/>
      <c r="H521" s="42"/>
    </row>
    <row r="522" spans="4:8" s="3" customFormat="1" x14ac:dyDescent="0.3">
      <c r="D522"/>
      <c r="E522" s="34"/>
      <c r="F522" s="34"/>
      <c r="G522" s="42"/>
      <c r="H522" s="42"/>
    </row>
    <row r="523" spans="4:8" s="3" customFormat="1" x14ac:dyDescent="0.3">
      <c r="D523"/>
      <c r="E523" s="34"/>
      <c r="F523" s="34"/>
      <c r="G523" s="42"/>
      <c r="H523" s="42"/>
    </row>
    <row r="524" spans="4:8" s="3" customFormat="1" x14ac:dyDescent="0.3">
      <c r="D524"/>
      <c r="E524" s="34"/>
      <c r="F524" s="34"/>
      <c r="G524" s="42"/>
      <c r="H524" s="42"/>
    </row>
    <row r="525" spans="4:8" s="3" customFormat="1" x14ac:dyDescent="0.3">
      <c r="D525"/>
      <c r="E525" s="34"/>
      <c r="F525" s="34"/>
      <c r="G525" s="42"/>
      <c r="H525" s="42"/>
    </row>
    <row r="526" spans="4:8" s="3" customFormat="1" x14ac:dyDescent="0.3">
      <c r="D526"/>
      <c r="E526" s="34"/>
      <c r="F526" s="34"/>
      <c r="G526" s="42"/>
      <c r="H526" s="42"/>
    </row>
    <row r="527" spans="4:8" s="3" customFormat="1" x14ac:dyDescent="0.3">
      <c r="D527"/>
      <c r="E527" s="34"/>
      <c r="F527" s="34"/>
      <c r="G527" s="42"/>
      <c r="H527" s="42"/>
    </row>
    <row r="528" spans="4:8" s="3" customFormat="1" x14ac:dyDescent="0.3">
      <c r="D528"/>
      <c r="E528" s="34"/>
      <c r="F528" s="34"/>
      <c r="G528" s="42"/>
      <c r="H528" s="42"/>
    </row>
    <row r="529" spans="4:8" s="3" customFormat="1" x14ac:dyDescent="0.3">
      <c r="D529"/>
      <c r="E529" s="34"/>
      <c r="F529" s="34"/>
      <c r="G529" s="42"/>
      <c r="H529" s="42"/>
    </row>
    <row r="530" spans="4:8" s="3" customFormat="1" x14ac:dyDescent="0.3">
      <c r="D530"/>
      <c r="E530" s="34"/>
      <c r="F530" s="34"/>
      <c r="G530" s="42"/>
      <c r="H530" s="42"/>
    </row>
    <row r="531" spans="4:8" s="3" customFormat="1" x14ac:dyDescent="0.3">
      <c r="D531"/>
      <c r="E531" s="34"/>
      <c r="F531" s="34"/>
      <c r="G531" s="42"/>
      <c r="H531" s="42"/>
    </row>
    <row r="532" spans="4:8" s="3" customFormat="1" x14ac:dyDescent="0.3">
      <c r="D532"/>
      <c r="E532" s="34"/>
      <c r="F532" s="34"/>
      <c r="G532" s="42"/>
      <c r="H532" s="42"/>
    </row>
    <row r="533" spans="4:8" s="3" customFormat="1" x14ac:dyDescent="0.3">
      <c r="D533"/>
      <c r="E533" s="34"/>
      <c r="F533" s="34"/>
      <c r="G533" s="42"/>
      <c r="H533" s="42"/>
    </row>
    <row r="534" spans="4:8" s="3" customFormat="1" x14ac:dyDescent="0.3">
      <c r="D534"/>
      <c r="E534" s="34"/>
      <c r="F534" s="34"/>
      <c r="G534" s="42"/>
      <c r="H534" s="42"/>
    </row>
    <row r="535" spans="4:8" s="3" customFormat="1" x14ac:dyDescent="0.3">
      <c r="D535"/>
      <c r="E535" s="34"/>
      <c r="F535" s="34"/>
      <c r="G535" s="42"/>
      <c r="H535" s="42"/>
    </row>
    <row r="536" spans="4:8" s="3" customFormat="1" x14ac:dyDescent="0.3">
      <c r="D536"/>
      <c r="E536" s="34"/>
      <c r="F536" s="34"/>
      <c r="G536" s="42"/>
      <c r="H536" s="42"/>
    </row>
    <row r="537" spans="4:8" s="3" customFormat="1" x14ac:dyDescent="0.3">
      <c r="D537"/>
      <c r="E537" s="34"/>
      <c r="F537" s="34"/>
      <c r="G537" s="42"/>
      <c r="H537" s="42"/>
    </row>
    <row r="538" spans="4:8" s="3" customFormat="1" x14ac:dyDescent="0.3">
      <c r="D538"/>
      <c r="E538" s="34"/>
      <c r="F538" s="34"/>
      <c r="G538" s="42"/>
      <c r="H538" s="42"/>
    </row>
    <row r="539" spans="4:8" s="3" customFormat="1" x14ac:dyDescent="0.3">
      <c r="D539"/>
      <c r="E539" s="34"/>
      <c r="F539" s="34"/>
      <c r="G539" s="42"/>
      <c r="H539" s="42"/>
    </row>
    <row r="540" spans="4:8" s="3" customFormat="1" x14ac:dyDescent="0.3">
      <c r="D540"/>
      <c r="E540" s="34"/>
      <c r="F540" s="34"/>
      <c r="G540" s="42"/>
      <c r="H540" s="42"/>
    </row>
    <row r="541" spans="4:8" s="3" customFormat="1" x14ac:dyDescent="0.3">
      <c r="D541"/>
      <c r="E541" s="34"/>
      <c r="F541" s="34"/>
      <c r="G541" s="42"/>
      <c r="H541" s="42"/>
    </row>
    <row r="542" spans="4:8" s="3" customFormat="1" x14ac:dyDescent="0.3">
      <c r="D542"/>
      <c r="E542" s="34"/>
      <c r="F542" s="34"/>
      <c r="G542" s="42"/>
      <c r="H542" s="42"/>
    </row>
    <row r="543" spans="4:8" s="3" customFormat="1" x14ac:dyDescent="0.3">
      <c r="D543"/>
      <c r="E543" s="34"/>
      <c r="F543" s="34"/>
      <c r="G543" s="42"/>
      <c r="H543" s="42"/>
    </row>
    <row r="544" spans="4:8" s="3" customFormat="1" x14ac:dyDescent="0.3">
      <c r="D544"/>
      <c r="E544" s="34"/>
      <c r="F544" s="34"/>
      <c r="G544" s="42"/>
      <c r="H544" s="42"/>
    </row>
    <row r="545" spans="4:8" s="3" customFormat="1" x14ac:dyDescent="0.3">
      <c r="D545"/>
      <c r="E545" s="34"/>
      <c r="F545" s="34"/>
      <c r="G545" s="42"/>
      <c r="H545" s="42"/>
    </row>
    <row r="546" spans="4:8" s="3" customFormat="1" x14ac:dyDescent="0.3">
      <c r="D546"/>
      <c r="E546" s="34"/>
      <c r="F546" s="34"/>
      <c r="G546" s="42"/>
      <c r="H546" s="42"/>
    </row>
    <row r="547" spans="4:8" s="3" customFormat="1" x14ac:dyDescent="0.3">
      <c r="D547"/>
      <c r="E547" s="34"/>
      <c r="F547" s="34"/>
      <c r="G547" s="42"/>
      <c r="H547" s="42"/>
    </row>
    <row r="548" spans="4:8" s="3" customFormat="1" x14ac:dyDescent="0.3">
      <c r="D548"/>
      <c r="E548" s="34"/>
      <c r="F548" s="34"/>
      <c r="G548" s="42"/>
      <c r="H548" s="42"/>
    </row>
    <row r="549" spans="4:8" s="3" customFormat="1" x14ac:dyDescent="0.3">
      <c r="D549"/>
      <c r="E549" s="34"/>
      <c r="F549" s="34"/>
      <c r="G549" s="42"/>
      <c r="H549" s="42"/>
    </row>
    <row r="550" spans="4:8" s="3" customFormat="1" x14ac:dyDescent="0.3">
      <c r="D550"/>
      <c r="E550" s="34"/>
      <c r="F550" s="34"/>
      <c r="G550" s="42"/>
      <c r="H550" s="42"/>
    </row>
    <row r="551" spans="4:8" s="3" customFormat="1" x14ac:dyDescent="0.3">
      <c r="D551"/>
      <c r="E551" s="34"/>
      <c r="F551" s="34"/>
      <c r="G551" s="42"/>
      <c r="H551" s="42"/>
    </row>
    <row r="552" spans="4:8" s="3" customFormat="1" x14ac:dyDescent="0.3">
      <c r="D552"/>
      <c r="E552" s="34"/>
      <c r="F552" s="34"/>
      <c r="G552" s="42"/>
      <c r="H552" s="42"/>
    </row>
    <row r="553" spans="4:8" s="3" customFormat="1" x14ac:dyDescent="0.3">
      <c r="D553"/>
      <c r="E553" s="34"/>
      <c r="F553" s="34"/>
      <c r="G553" s="42"/>
      <c r="H553" s="42"/>
    </row>
    <row r="554" spans="4:8" s="3" customFormat="1" x14ac:dyDescent="0.3">
      <c r="D554"/>
      <c r="E554" s="34"/>
      <c r="F554" s="34"/>
      <c r="G554" s="42"/>
      <c r="H554" s="42"/>
    </row>
    <row r="555" spans="4:8" s="3" customFormat="1" x14ac:dyDescent="0.3">
      <c r="D555"/>
      <c r="E555" s="34"/>
      <c r="F555" s="34"/>
      <c r="G555" s="42"/>
      <c r="H555" s="42"/>
    </row>
    <row r="556" spans="4:8" s="3" customFormat="1" x14ac:dyDescent="0.3">
      <c r="D556"/>
      <c r="E556" s="34"/>
      <c r="F556" s="34"/>
      <c r="G556" s="42"/>
      <c r="H556" s="42"/>
    </row>
    <row r="557" spans="4:8" s="3" customFormat="1" x14ac:dyDescent="0.3">
      <c r="D557"/>
      <c r="E557" s="34"/>
      <c r="F557" s="34"/>
      <c r="G557" s="42"/>
      <c r="H557" s="42"/>
    </row>
    <row r="558" spans="4:8" s="3" customFormat="1" x14ac:dyDescent="0.3">
      <c r="D558"/>
      <c r="E558" s="34"/>
      <c r="F558" s="34"/>
      <c r="G558" s="42"/>
      <c r="H558" s="42"/>
    </row>
    <row r="559" spans="4:8" s="3" customFormat="1" x14ac:dyDescent="0.3">
      <c r="D559"/>
      <c r="E559" s="34"/>
      <c r="F559" s="34"/>
      <c r="G559" s="42"/>
      <c r="H559" s="42"/>
    </row>
    <row r="560" spans="4:8" s="3" customFormat="1" x14ac:dyDescent="0.3">
      <c r="D560"/>
      <c r="E560" s="34"/>
      <c r="F560" s="34"/>
      <c r="G560" s="42"/>
      <c r="H560" s="42"/>
    </row>
    <row r="561" spans="4:8" s="3" customFormat="1" x14ac:dyDescent="0.3">
      <c r="D561"/>
      <c r="E561" s="34"/>
      <c r="F561" s="34"/>
      <c r="G561" s="42"/>
      <c r="H561" s="42"/>
    </row>
    <row r="562" spans="4:8" s="3" customFormat="1" x14ac:dyDescent="0.3">
      <c r="D562"/>
      <c r="E562" s="34"/>
      <c r="F562" s="34"/>
      <c r="G562" s="42"/>
      <c r="H562" s="42"/>
    </row>
    <row r="563" spans="4:8" s="3" customFormat="1" x14ac:dyDescent="0.3">
      <c r="D563"/>
      <c r="E563" s="34"/>
      <c r="F563" s="34"/>
      <c r="G563" s="42"/>
      <c r="H563" s="42"/>
    </row>
    <row r="564" spans="4:8" s="3" customFormat="1" x14ac:dyDescent="0.3">
      <c r="D564"/>
      <c r="E564" s="34"/>
      <c r="F564" s="34"/>
      <c r="G564" s="42"/>
      <c r="H564" s="42"/>
    </row>
    <row r="565" spans="4:8" s="3" customFormat="1" x14ac:dyDescent="0.3">
      <c r="D565"/>
      <c r="E565" s="34"/>
      <c r="F565" s="34"/>
      <c r="G565" s="42"/>
      <c r="H565" s="42"/>
    </row>
    <row r="566" spans="4:8" s="3" customFormat="1" x14ac:dyDescent="0.3">
      <c r="D566"/>
      <c r="E566" s="34"/>
      <c r="F566" s="34"/>
      <c r="G566" s="42"/>
      <c r="H566" s="42"/>
    </row>
    <row r="567" spans="4:8" s="3" customFormat="1" x14ac:dyDescent="0.3">
      <c r="D567"/>
      <c r="E567" s="34"/>
      <c r="F567" s="34"/>
      <c r="G567" s="42"/>
      <c r="H567" s="42"/>
    </row>
    <row r="568" spans="4:8" s="3" customFormat="1" x14ac:dyDescent="0.3">
      <c r="D568"/>
      <c r="E568" s="34"/>
      <c r="F568" s="34"/>
      <c r="G568" s="42"/>
      <c r="H568" s="42"/>
    </row>
    <row r="569" spans="4:8" s="3" customFormat="1" x14ac:dyDescent="0.3">
      <c r="D569"/>
      <c r="E569" s="34"/>
      <c r="F569" s="34"/>
      <c r="G569" s="42"/>
      <c r="H569" s="42"/>
    </row>
    <row r="570" spans="4:8" s="3" customFormat="1" x14ac:dyDescent="0.3">
      <c r="D570"/>
      <c r="E570" s="34"/>
      <c r="F570" s="34"/>
      <c r="G570" s="42"/>
      <c r="H570" s="42"/>
    </row>
    <row r="571" spans="4:8" s="3" customFormat="1" x14ac:dyDescent="0.3">
      <c r="D571"/>
      <c r="E571" s="34"/>
      <c r="F571" s="34"/>
      <c r="G571" s="42"/>
      <c r="H571" s="42"/>
    </row>
    <row r="572" spans="4:8" s="3" customFormat="1" x14ac:dyDescent="0.3">
      <c r="D572"/>
      <c r="E572" s="34"/>
      <c r="F572" s="34"/>
      <c r="G572" s="42"/>
      <c r="H572" s="42"/>
    </row>
    <row r="573" spans="4:8" s="3" customFormat="1" x14ac:dyDescent="0.3">
      <c r="D573"/>
      <c r="E573" s="34"/>
      <c r="F573" s="34"/>
      <c r="G573" s="42"/>
      <c r="H573" s="42"/>
    </row>
    <row r="574" spans="4:8" s="3" customFormat="1" x14ac:dyDescent="0.3">
      <c r="D574"/>
      <c r="E574" s="34"/>
      <c r="F574" s="34"/>
      <c r="G574" s="42"/>
      <c r="H574" s="42"/>
    </row>
    <row r="575" spans="4:8" s="3" customFormat="1" x14ac:dyDescent="0.3">
      <c r="D575"/>
      <c r="E575" s="34"/>
      <c r="F575" s="34"/>
      <c r="G575" s="42"/>
      <c r="H575" s="42"/>
    </row>
    <row r="576" spans="4:8" s="3" customFormat="1" x14ac:dyDescent="0.3">
      <c r="D576"/>
      <c r="E576" s="34"/>
      <c r="F576" s="34"/>
      <c r="G576" s="42"/>
      <c r="H576" s="42"/>
    </row>
    <row r="577" spans="4:8" s="3" customFormat="1" x14ac:dyDescent="0.3">
      <c r="D577"/>
      <c r="E577" s="34"/>
      <c r="F577" s="34"/>
      <c r="G577" s="42"/>
      <c r="H577" s="42"/>
    </row>
    <row r="578" spans="4:8" s="3" customFormat="1" x14ac:dyDescent="0.3">
      <c r="D578"/>
      <c r="E578" s="34"/>
      <c r="F578" s="34"/>
      <c r="G578" s="42"/>
      <c r="H578" s="42"/>
    </row>
    <row r="579" spans="4:8" s="3" customFormat="1" x14ac:dyDescent="0.3">
      <c r="D579"/>
      <c r="E579" s="34"/>
      <c r="F579" s="34"/>
      <c r="G579" s="42"/>
      <c r="H579" s="42"/>
    </row>
    <row r="580" spans="4:8" s="3" customFormat="1" x14ac:dyDescent="0.3">
      <c r="D580"/>
      <c r="E580" s="34"/>
      <c r="F580" s="34"/>
      <c r="G580" s="42"/>
      <c r="H580" s="42"/>
    </row>
    <row r="581" spans="4:8" s="3" customFormat="1" x14ac:dyDescent="0.3">
      <c r="D581"/>
      <c r="E581" s="34"/>
      <c r="F581" s="34"/>
      <c r="G581" s="42"/>
      <c r="H581" s="42"/>
    </row>
    <row r="582" spans="4:8" s="3" customFormat="1" x14ac:dyDescent="0.3">
      <c r="D582"/>
      <c r="E582" s="34"/>
      <c r="F582" s="34"/>
      <c r="G582" s="42"/>
      <c r="H582" s="42"/>
    </row>
    <row r="583" spans="4:8" s="3" customFormat="1" x14ac:dyDescent="0.3">
      <c r="D583"/>
      <c r="E583" s="34"/>
      <c r="F583" s="34"/>
      <c r="G583" s="42"/>
      <c r="H583" s="42"/>
    </row>
    <row r="584" spans="4:8" s="3" customFormat="1" x14ac:dyDescent="0.3">
      <c r="D584"/>
      <c r="E584" s="34"/>
      <c r="F584" s="34"/>
      <c r="G584" s="42"/>
      <c r="H584" s="42"/>
    </row>
    <row r="585" spans="4:8" s="3" customFormat="1" x14ac:dyDescent="0.3">
      <c r="D585"/>
      <c r="E585" s="34"/>
      <c r="F585" s="34"/>
      <c r="G585" s="42"/>
      <c r="H585" s="42"/>
    </row>
    <row r="586" spans="4:8" s="3" customFormat="1" x14ac:dyDescent="0.3">
      <c r="D586"/>
      <c r="E586" s="34"/>
      <c r="F586" s="34"/>
      <c r="G586" s="42"/>
      <c r="H586" s="42"/>
    </row>
    <row r="587" spans="4:8" s="3" customFormat="1" x14ac:dyDescent="0.3">
      <c r="D587"/>
      <c r="E587" s="34"/>
      <c r="F587" s="34"/>
      <c r="G587" s="42"/>
      <c r="H587" s="42"/>
    </row>
    <row r="588" spans="4:8" s="3" customFormat="1" x14ac:dyDescent="0.3">
      <c r="D588"/>
      <c r="E588" s="34"/>
      <c r="F588" s="34"/>
      <c r="G588" s="42"/>
      <c r="H588" s="42"/>
    </row>
    <row r="589" spans="4:8" s="3" customFormat="1" x14ac:dyDescent="0.3">
      <c r="D589"/>
      <c r="E589" s="34"/>
      <c r="F589" s="34"/>
      <c r="G589" s="42"/>
      <c r="H589" s="42"/>
    </row>
    <row r="590" spans="4:8" s="3" customFormat="1" x14ac:dyDescent="0.3">
      <c r="D590"/>
      <c r="E590" s="34"/>
      <c r="F590" s="34"/>
      <c r="G590" s="42"/>
      <c r="H590" s="42"/>
    </row>
    <row r="591" spans="4:8" s="3" customFormat="1" x14ac:dyDescent="0.3">
      <c r="D591"/>
      <c r="E591" s="34"/>
      <c r="F591" s="34"/>
      <c r="G591" s="42"/>
      <c r="H591" s="42"/>
    </row>
    <row r="592" spans="4:8" s="3" customFormat="1" x14ac:dyDescent="0.3">
      <c r="D592"/>
      <c r="E592" s="34"/>
      <c r="F592" s="34"/>
      <c r="G592" s="42"/>
      <c r="H592" s="42"/>
    </row>
    <row r="593" spans="4:8" s="3" customFormat="1" x14ac:dyDescent="0.3">
      <c r="D593"/>
      <c r="E593" s="34"/>
      <c r="F593" s="34"/>
      <c r="G593" s="42"/>
      <c r="H593" s="42"/>
    </row>
    <row r="594" spans="4:8" s="3" customFormat="1" x14ac:dyDescent="0.3">
      <c r="D594"/>
      <c r="E594" s="34"/>
      <c r="F594" s="34"/>
      <c r="G594" s="42"/>
      <c r="H594" s="42"/>
    </row>
    <row r="595" spans="4:8" s="3" customFormat="1" x14ac:dyDescent="0.3">
      <c r="D595"/>
      <c r="E595" s="34"/>
      <c r="F595" s="34"/>
      <c r="G595" s="42"/>
      <c r="H595" s="42"/>
    </row>
    <row r="596" spans="4:8" s="3" customFormat="1" x14ac:dyDescent="0.3">
      <c r="D596"/>
      <c r="E596" s="34"/>
      <c r="F596" s="34"/>
      <c r="G596" s="42"/>
      <c r="H596" s="42"/>
    </row>
    <row r="597" spans="4:8" s="3" customFormat="1" x14ac:dyDescent="0.3">
      <c r="D597"/>
      <c r="E597" s="34"/>
      <c r="F597" s="34"/>
      <c r="G597" s="42"/>
      <c r="H597" s="42"/>
    </row>
    <row r="598" spans="4:8" s="3" customFormat="1" x14ac:dyDescent="0.3">
      <c r="D598"/>
      <c r="E598" s="34"/>
      <c r="F598" s="34"/>
      <c r="G598" s="42"/>
      <c r="H598" s="42"/>
    </row>
    <row r="599" spans="4:8" s="3" customFormat="1" x14ac:dyDescent="0.3">
      <c r="D599"/>
      <c r="E599" s="34"/>
      <c r="F599" s="34"/>
      <c r="G599" s="42"/>
      <c r="H599" s="42"/>
    </row>
    <row r="600" spans="4:8" s="3" customFormat="1" x14ac:dyDescent="0.3">
      <c r="D600"/>
      <c r="E600" s="34"/>
      <c r="F600" s="34"/>
      <c r="G600" s="42"/>
      <c r="H600" s="42"/>
    </row>
    <row r="601" spans="4:8" s="3" customFormat="1" x14ac:dyDescent="0.3">
      <c r="D601"/>
      <c r="E601" s="34"/>
      <c r="F601" s="34"/>
      <c r="G601" s="42"/>
      <c r="H601" s="42"/>
    </row>
    <row r="602" spans="4:8" s="3" customFormat="1" x14ac:dyDescent="0.3">
      <c r="D602"/>
      <c r="E602" s="34"/>
      <c r="F602" s="34"/>
      <c r="G602" s="42"/>
      <c r="H602" s="42"/>
    </row>
    <row r="603" spans="4:8" s="3" customFormat="1" x14ac:dyDescent="0.3">
      <c r="D603"/>
      <c r="E603" s="34"/>
      <c r="F603" s="34"/>
      <c r="G603" s="42"/>
      <c r="H603" s="42"/>
    </row>
    <row r="604" spans="4:8" s="3" customFormat="1" x14ac:dyDescent="0.3">
      <c r="D604"/>
      <c r="E604" s="34"/>
      <c r="F604" s="34"/>
      <c r="G604" s="42"/>
      <c r="H604" s="42"/>
    </row>
    <row r="605" spans="4:8" s="3" customFormat="1" x14ac:dyDescent="0.3">
      <c r="D605"/>
      <c r="E605" s="34"/>
      <c r="F605" s="34"/>
      <c r="G605" s="42"/>
      <c r="H605" s="42"/>
    </row>
    <row r="606" spans="4:8" s="3" customFormat="1" x14ac:dyDescent="0.3">
      <c r="D606"/>
      <c r="E606" s="34"/>
      <c r="F606" s="34"/>
      <c r="G606" s="42"/>
      <c r="H606" s="42"/>
    </row>
    <row r="607" spans="4:8" s="3" customFormat="1" x14ac:dyDescent="0.3">
      <c r="D607"/>
      <c r="E607" s="34"/>
      <c r="F607" s="34"/>
      <c r="G607" s="42"/>
      <c r="H607" s="42"/>
    </row>
    <row r="608" spans="4:8" s="3" customFormat="1" x14ac:dyDescent="0.3">
      <c r="D608"/>
      <c r="E608" s="34"/>
      <c r="F608" s="34"/>
      <c r="G608" s="42"/>
      <c r="H608" s="42"/>
    </row>
    <row r="609" spans="4:8" s="3" customFormat="1" x14ac:dyDescent="0.3">
      <c r="D609"/>
      <c r="E609" s="34"/>
      <c r="F609" s="34"/>
      <c r="G609" s="42"/>
      <c r="H609" s="42"/>
    </row>
    <row r="610" spans="4:8" s="3" customFormat="1" x14ac:dyDescent="0.3">
      <c r="D610"/>
      <c r="E610" s="34"/>
      <c r="F610" s="34"/>
      <c r="G610" s="42"/>
      <c r="H610" s="42"/>
    </row>
    <row r="611" spans="4:8" s="3" customFormat="1" x14ac:dyDescent="0.3">
      <c r="D611"/>
      <c r="E611" s="34"/>
      <c r="F611" s="34"/>
      <c r="G611" s="42"/>
      <c r="H611" s="42"/>
    </row>
    <row r="612" spans="4:8" s="3" customFormat="1" x14ac:dyDescent="0.3">
      <c r="D612"/>
      <c r="E612" s="34"/>
      <c r="F612" s="34"/>
      <c r="G612" s="42"/>
      <c r="H612" s="42"/>
    </row>
    <row r="613" spans="4:8" s="3" customFormat="1" x14ac:dyDescent="0.3">
      <c r="D613"/>
      <c r="E613" s="34"/>
      <c r="F613" s="34"/>
      <c r="G613" s="42"/>
      <c r="H613" s="42"/>
    </row>
    <row r="614" spans="4:8" s="3" customFormat="1" x14ac:dyDescent="0.3">
      <c r="D614"/>
      <c r="E614" s="34"/>
      <c r="F614" s="34"/>
      <c r="G614" s="42"/>
      <c r="H614" s="42"/>
    </row>
    <row r="615" spans="4:8" s="3" customFormat="1" x14ac:dyDescent="0.3">
      <c r="D615"/>
      <c r="E615" s="34"/>
      <c r="F615" s="34"/>
      <c r="G615" s="42"/>
      <c r="H615" s="42"/>
    </row>
    <row r="616" spans="4:8" s="3" customFormat="1" x14ac:dyDescent="0.3">
      <c r="D616"/>
      <c r="E616" s="34"/>
      <c r="F616" s="34"/>
      <c r="G616" s="42"/>
      <c r="H616" s="42"/>
    </row>
    <row r="617" spans="4:8" s="3" customFormat="1" x14ac:dyDescent="0.3">
      <c r="D617"/>
      <c r="E617" s="34"/>
      <c r="F617" s="34"/>
      <c r="G617" s="42"/>
      <c r="H617" s="42"/>
    </row>
    <row r="618" spans="4:8" s="3" customFormat="1" x14ac:dyDescent="0.3">
      <c r="D618"/>
      <c r="E618" s="34"/>
      <c r="F618" s="34"/>
      <c r="G618" s="42"/>
      <c r="H618" s="42"/>
    </row>
    <row r="619" spans="4:8" s="3" customFormat="1" x14ac:dyDescent="0.3">
      <c r="D619"/>
      <c r="E619" s="34"/>
      <c r="F619" s="34"/>
      <c r="G619" s="42"/>
      <c r="H619" s="42"/>
    </row>
    <row r="620" spans="4:8" s="3" customFormat="1" x14ac:dyDescent="0.3">
      <c r="D620"/>
      <c r="E620" s="34"/>
      <c r="F620" s="34"/>
      <c r="G620" s="42"/>
      <c r="H620" s="42"/>
    </row>
    <row r="621" spans="4:8" s="3" customFormat="1" x14ac:dyDescent="0.3">
      <c r="D621"/>
      <c r="E621" s="34"/>
      <c r="F621" s="34"/>
      <c r="G621" s="42"/>
      <c r="H621" s="42"/>
    </row>
    <row r="622" spans="4:8" s="3" customFormat="1" x14ac:dyDescent="0.3">
      <c r="D622"/>
      <c r="E622" s="34"/>
      <c r="F622" s="34"/>
      <c r="G622" s="42"/>
      <c r="H622" s="42"/>
    </row>
    <row r="623" spans="4:8" s="3" customFormat="1" x14ac:dyDescent="0.3">
      <c r="D623"/>
      <c r="E623" s="34"/>
      <c r="F623" s="34"/>
      <c r="G623" s="42"/>
      <c r="H623" s="42"/>
    </row>
    <row r="624" spans="4:8" s="3" customFormat="1" x14ac:dyDescent="0.3">
      <c r="D624"/>
      <c r="E624" s="34"/>
      <c r="F624" s="34"/>
      <c r="G624" s="42"/>
      <c r="H624" s="42"/>
    </row>
    <row r="625" spans="4:8" s="3" customFormat="1" x14ac:dyDescent="0.3">
      <c r="D625"/>
      <c r="E625" s="34"/>
      <c r="F625" s="34"/>
      <c r="G625" s="42"/>
      <c r="H625" s="42"/>
    </row>
    <row r="626" spans="4:8" s="3" customFormat="1" x14ac:dyDescent="0.3">
      <c r="D626"/>
      <c r="E626" s="34"/>
      <c r="F626" s="34"/>
      <c r="G626" s="42"/>
      <c r="H626" s="42"/>
    </row>
    <row r="627" spans="4:8" s="3" customFormat="1" x14ac:dyDescent="0.3">
      <c r="D627"/>
      <c r="E627" s="34"/>
      <c r="F627" s="34"/>
      <c r="G627" s="42"/>
      <c r="H627" s="42"/>
    </row>
    <row r="628" spans="4:8" s="3" customFormat="1" x14ac:dyDescent="0.3">
      <c r="D628"/>
      <c r="E628" s="34"/>
      <c r="F628" s="34"/>
      <c r="G628" s="42"/>
      <c r="H628" s="42"/>
    </row>
    <row r="629" spans="4:8" s="3" customFormat="1" x14ac:dyDescent="0.3">
      <c r="D629"/>
      <c r="E629" s="34"/>
      <c r="F629" s="34"/>
      <c r="G629" s="42"/>
      <c r="H629" s="42"/>
    </row>
    <row r="630" spans="4:8" s="3" customFormat="1" x14ac:dyDescent="0.3">
      <c r="D630"/>
      <c r="E630" s="34"/>
      <c r="F630" s="34"/>
      <c r="G630" s="42"/>
      <c r="H630" s="42"/>
    </row>
    <row r="631" spans="4:8" s="3" customFormat="1" x14ac:dyDescent="0.3">
      <c r="D631"/>
      <c r="E631" s="34"/>
      <c r="F631" s="34"/>
      <c r="G631" s="42"/>
      <c r="H631" s="42"/>
    </row>
    <row r="632" spans="4:8" s="3" customFormat="1" x14ac:dyDescent="0.3">
      <c r="D632"/>
      <c r="E632" s="34"/>
      <c r="F632" s="34"/>
      <c r="G632" s="42"/>
      <c r="H632" s="42"/>
    </row>
    <row r="633" spans="4:8" s="3" customFormat="1" x14ac:dyDescent="0.3">
      <c r="D633"/>
      <c r="E633" s="34"/>
      <c r="F633" s="34"/>
      <c r="G633" s="42"/>
      <c r="H633" s="42"/>
    </row>
    <row r="634" spans="4:8" s="3" customFormat="1" x14ac:dyDescent="0.3">
      <c r="D634"/>
      <c r="E634" s="34"/>
      <c r="F634" s="34"/>
      <c r="G634" s="42"/>
      <c r="H634" s="42"/>
    </row>
    <row r="635" spans="4:8" s="3" customFormat="1" x14ac:dyDescent="0.3">
      <c r="D635"/>
      <c r="E635" s="34"/>
      <c r="F635" s="34"/>
      <c r="G635" s="42"/>
      <c r="H635" s="42"/>
    </row>
    <row r="636" spans="4:8" s="3" customFormat="1" x14ac:dyDescent="0.3">
      <c r="D636"/>
      <c r="E636" s="34"/>
      <c r="F636" s="34"/>
      <c r="G636" s="42"/>
      <c r="H636" s="42"/>
    </row>
    <row r="637" spans="4:8" s="3" customFormat="1" x14ac:dyDescent="0.3">
      <c r="D637"/>
      <c r="E637" s="34"/>
      <c r="F637" s="34"/>
      <c r="G637" s="42"/>
      <c r="H637" s="42"/>
    </row>
    <row r="638" spans="4:8" s="3" customFormat="1" x14ac:dyDescent="0.3">
      <c r="D638"/>
      <c r="E638" s="34"/>
      <c r="F638" s="34"/>
      <c r="G638" s="42"/>
      <c r="H638" s="42"/>
    </row>
    <row r="639" spans="4:8" s="3" customFormat="1" x14ac:dyDescent="0.3">
      <c r="D639"/>
      <c r="E639" s="34"/>
      <c r="F639" s="34"/>
      <c r="G639" s="42"/>
      <c r="H639" s="42"/>
    </row>
    <row r="640" spans="4:8" s="3" customFormat="1" x14ac:dyDescent="0.3">
      <c r="D640"/>
      <c r="E640" s="34"/>
      <c r="F640" s="34"/>
      <c r="G640" s="42"/>
      <c r="H640" s="42"/>
    </row>
    <row r="641" spans="4:8" s="3" customFormat="1" x14ac:dyDescent="0.3">
      <c r="D641"/>
      <c r="E641" s="34"/>
      <c r="F641" s="34"/>
      <c r="G641" s="42"/>
      <c r="H641" s="42"/>
    </row>
    <row r="642" spans="4:8" s="3" customFormat="1" x14ac:dyDescent="0.3">
      <c r="D642"/>
      <c r="E642" s="34"/>
      <c r="F642" s="34"/>
      <c r="G642" s="42"/>
      <c r="H642" s="42"/>
    </row>
    <row r="643" spans="4:8" s="3" customFormat="1" x14ac:dyDescent="0.3">
      <c r="D643"/>
      <c r="E643" s="34"/>
      <c r="F643" s="34"/>
      <c r="G643" s="42"/>
      <c r="H643" s="42"/>
    </row>
    <row r="644" spans="4:8" s="3" customFormat="1" x14ac:dyDescent="0.3">
      <c r="D644"/>
      <c r="E644" s="34"/>
      <c r="F644" s="34"/>
      <c r="G644" s="42"/>
      <c r="H644" s="42"/>
    </row>
    <row r="645" spans="4:8" s="3" customFormat="1" x14ac:dyDescent="0.3">
      <c r="D645"/>
      <c r="E645" s="34"/>
      <c r="F645" s="34"/>
      <c r="G645" s="42"/>
      <c r="H645" s="42"/>
    </row>
    <row r="646" spans="4:8" s="3" customFormat="1" x14ac:dyDescent="0.3">
      <c r="D646"/>
      <c r="E646" s="34"/>
      <c r="F646" s="34"/>
      <c r="G646" s="42"/>
      <c r="H646" s="42"/>
    </row>
    <row r="647" spans="4:8" s="3" customFormat="1" x14ac:dyDescent="0.3">
      <c r="D647"/>
      <c r="E647" s="34"/>
      <c r="F647" s="34"/>
      <c r="G647" s="42"/>
      <c r="H647" s="42"/>
    </row>
    <row r="648" spans="4:8" s="3" customFormat="1" x14ac:dyDescent="0.3">
      <c r="D648"/>
      <c r="E648" s="34"/>
      <c r="F648" s="34"/>
      <c r="G648" s="42"/>
      <c r="H648" s="42"/>
    </row>
    <row r="649" spans="4:8" s="3" customFormat="1" x14ac:dyDescent="0.3">
      <c r="D649"/>
      <c r="E649" s="34"/>
      <c r="F649" s="34"/>
      <c r="G649" s="42"/>
      <c r="H649" s="42"/>
    </row>
    <row r="650" spans="4:8" s="3" customFormat="1" x14ac:dyDescent="0.3">
      <c r="D650"/>
      <c r="E650" s="34"/>
      <c r="F650" s="34"/>
      <c r="G650" s="42"/>
      <c r="H650" s="42"/>
    </row>
    <row r="651" spans="4:8" s="3" customFormat="1" x14ac:dyDescent="0.3">
      <c r="D651"/>
      <c r="E651" s="34"/>
      <c r="F651" s="34"/>
      <c r="G651" s="42"/>
      <c r="H651" s="42"/>
    </row>
    <row r="652" spans="4:8" s="3" customFormat="1" x14ac:dyDescent="0.3">
      <c r="D652"/>
      <c r="E652" s="34"/>
      <c r="F652" s="34"/>
      <c r="G652" s="42"/>
      <c r="H652" s="42"/>
    </row>
    <row r="653" spans="4:8" s="3" customFormat="1" x14ac:dyDescent="0.3">
      <c r="D653"/>
      <c r="E653" s="34"/>
      <c r="F653" s="34"/>
      <c r="G653" s="42"/>
      <c r="H653" s="42"/>
    </row>
    <row r="654" spans="4:8" s="3" customFormat="1" x14ac:dyDescent="0.3">
      <c r="D654"/>
      <c r="E654" s="34"/>
      <c r="F654" s="34"/>
      <c r="G654" s="42"/>
      <c r="H654" s="42"/>
    </row>
    <row r="655" spans="4:8" s="3" customFormat="1" x14ac:dyDescent="0.3">
      <c r="D655"/>
      <c r="E655" s="34"/>
      <c r="F655" s="34"/>
      <c r="G655" s="42"/>
      <c r="H655" s="42"/>
    </row>
    <row r="656" spans="4:8" s="3" customFormat="1" x14ac:dyDescent="0.3">
      <c r="D656"/>
      <c r="E656" s="34"/>
      <c r="F656" s="34"/>
      <c r="G656" s="42"/>
      <c r="H656" s="42"/>
    </row>
    <row r="657" spans="4:8" s="3" customFormat="1" x14ac:dyDescent="0.3">
      <c r="D657"/>
      <c r="E657" s="34"/>
      <c r="F657" s="34"/>
      <c r="G657" s="42"/>
      <c r="H657" s="42"/>
    </row>
    <row r="658" spans="4:8" s="3" customFormat="1" x14ac:dyDescent="0.3">
      <c r="D658"/>
      <c r="E658" s="34"/>
      <c r="F658" s="34"/>
      <c r="G658" s="42"/>
      <c r="H658" s="42"/>
    </row>
    <row r="659" spans="4:8" s="3" customFormat="1" x14ac:dyDescent="0.3">
      <c r="D659"/>
      <c r="E659" s="34"/>
      <c r="F659" s="34"/>
      <c r="G659" s="42"/>
      <c r="H659" s="42"/>
    </row>
    <row r="660" spans="4:8" s="3" customFormat="1" x14ac:dyDescent="0.3">
      <c r="D660"/>
      <c r="E660" s="34"/>
      <c r="F660" s="34"/>
      <c r="G660" s="42"/>
      <c r="H660" s="42"/>
    </row>
    <row r="661" spans="4:8" s="3" customFormat="1" x14ac:dyDescent="0.3">
      <c r="D661"/>
      <c r="E661" s="34"/>
      <c r="F661" s="34"/>
      <c r="G661" s="42"/>
      <c r="H661" s="42"/>
    </row>
    <row r="662" spans="4:8" s="3" customFormat="1" x14ac:dyDescent="0.3">
      <c r="D662"/>
      <c r="E662" s="34"/>
      <c r="F662" s="34"/>
      <c r="G662" s="42"/>
      <c r="H662" s="42"/>
    </row>
    <row r="663" spans="4:8" s="3" customFormat="1" x14ac:dyDescent="0.3">
      <c r="D663"/>
      <c r="E663" s="34"/>
      <c r="F663" s="34"/>
      <c r="G663" s="42"/>
      <c r="H663" s="42"/>
    </row>
    <row r="664" spans="4:8" s="3" customFormat="1" x14ac:dyDescent="0.3">
      <c r="D664"/>
      <c r="E664" s="34"/>
      <c r="F664" s="34"/>
      <c r="G664" s="42"/>
      <c r="H664" s="42"/>
    </row>
    <row r="665" spans="4:8" s="3" customFormat="1" x14ac:dyDescent="0.3">
      <c r="D665"/>
      <c r="E665" s="34"/>
      <c r="F665" s="34"/>
      <c r="G665" s="42"/>
      <c r="H665" s="42"/>
    </row>
    <row r="666" spans="4:8" s="3" customFormat="1" x14ac:dyDescent="0.3">
      <c r="D666"/>
      <c r="E666" s="34"/>
      <c r="F666" s="34"/>
      <c r="G666" s="42"/>
      <c r="H666" s="42"/>
    </row>
    <row r="667" spans="4:8" s="3" customFormat="1" x14ac:dyDescent="0.3">
      <c r="D667"/>
      <c r="E667" s="34"/>
      <c r="F667" s="34"/>
      <c r="G667" s="42"/>
      <c r="H667" s="42"/>
    </row>
    <row r="668" spans="4:8" s="3" customFormat="1" x14ac:dyDescent="0.3">
      <c r="D668"/>
      <c r="E668" s="34"/>
      <c r="F668" s="34"/>
      <c r="G668" s="42"/>
      <c r="H668" s="42"/>
    </row>
    <row r="669" spans="4:8" s="3" customFormat="1" x14ac:dyDescent="0.3">
      <c r="D669"/>
      <c r="E669" s="34"/>
      <c r="F669" s="34"/>
      <c r="G669" s="42"/>
      <c r="H669" s="42"/>
    </row>
    <row r="670" spans="4:8" s="3" customFormat="1" x14ac:dyDescent="0.3">
      <c r="D670"/>
      <c r="E670" s="34"/>
      <c r="F670" s="34"/>
      <c r="G670" s="42"/>
      <c r="H670" s="42"/>
    </row>
    <row r="671" spans="4:8" s="3" customFormat="1" x14ac:dyDescent="0.3">
      <c r="D671"/>
      <c r="E671" s="34"/>
      <c r="F671" s="34"/>
      <c r="G671" s="42"/>
      <c r="H671" s="42"/>
    </row>
    <row r="672" spans="4:8" s="3" customFormat="1" x14ac:dyDescent="0.3">
      <c r="D672"/>
      <c r="E672" s="34"/>
      <c r="F672" s="34"/>
      <c r="G672" s="42"/>
      <c r="H672" s="42"/>
    </row>
    <row r="673" spans="4:8" s="3" customFormat="1" x14ac:dyDescent="0.3">
      <c r="D673"/>
      <c r="E673" s="34"/>
      <c r="F673" s="34"/>
      <c r="G673" s="42"/>
      <c r="H673" s="42"/>
    </row>
    <row r="674" spans="4:8" s="3" customFormat="1" x14ac:dyDescent="0.3">
      <c r="D674"/>
      <c r="E674" s="34"/>
      <c r="F674" s="34"/>
      <c r="G674" s="42"/>
      <c r="H674" s="42"/>
    </row>
    <row r="675" spans="4:8" s="3" customFormat="1" x14ac:dyDescent="0.3">
      <c r="D675"/>
      <c r="E675" s="34"/>
      <c r="F675" s="34"/>
      <c r="G675" s="42"/>
      <c r="H675" s="42"/>
    </row>
    <row r="676" spans="4:8" s="3" customFormat="1" x14ac:dyDescent="0.3">
      <c r="D676"/>
      <c r="E676" s="34"/>
      <c r="F676" s="34"/>
      <c r="G676" s="42"/>
      <c r="H676" s="42"/>
    </row>
    <row r="677" spans="4:8" s="3" customFormat="1" x14ac:dyDescent="0.3">
      <c r="D677"/>
      <c r="E677" s="34"/>
      <c r="F677" s="34"/>
      <c r="G677" s="42"/>
      <c r="H677" s="42"/>
    </row>
    <row r="678" spans="4:8" s="3" customFormat="1" x14ac:dyDescent="0.3">
      <c r="D678"/>
      <c r="E678" s="34"/>
      <c r="F678" s="34"/>
      <c r="G678" s="42"/>
      <c r="H678" s="42"/>
    </row>
    <row r="679" spans="4:8" s="3" customFormat="1" x14ac:dyDescent="0.3">
      <c r="D679"/>
      <c r="E679" s="34"/>
      <c r="F679" s="34"/>
      <c r="G679" s="42"/>
      <c r="H679" s="42"/>
    </row>
    <row r="680" spans="4:8" s="3" customFormat="1" x14ac:dyDescent="0.3">
      <c r="D680"/>
      <c r="E680" s="34"/>
      <c r="F680" s="34"/>
      <c r="G680" s="42"/>
      <c r="H680" s="42"/>
    </row>
    <row r="681" spans="4:8" s="3" customFormat="1" x14ac:dyDescent="0.3">
      <c r="D681"/>
      <c r="E681" s="34"/>
      <c r="F681" s="34"/>
      <c r="G681" s="42"/>
      <c r="H681" s="42"/>
    </row>
    <row r="682" spans="4:8" s="3" customFormat="1" x14ac:dyDescent="0.3">
      <c r="D682"/>
      <c r="E682" s="34"/>
      <c r="F682" s="34"/>
      <c r="G682" s="42"/>
      <c r="H682" s="42"/>
    </row>
    <row r="683" spans="4:8" s="3" customFormat="1" x14ac:dyDescent="0.3">
      <c r="D683"/>
      <c r="E683" s="34"/>
      <c r="F683" s="34"/>
      <c r="G683" s="42"/>
      <c r="H683" s="42"/>
    </row>
    <row r="684" spans="4:8" s="3" customFormat="1" x14ac:dyDescent="0.3">
      <c r="D684"/>
      <c r="E684" s="34"/>
      <c r="F684" s="34"/>
      <c r="G684" s="42"/>
      <c r="H684" s="42"/>
    </row>
    <row r="685" spans="4:8" s="3" customFormat="1" x14ac:dyDescent="0.3">
      <c r="D685"/>
      <c r="E685" s="34"/>
      <c r="F685" s="34"/>
      <c r="G685" s="42"/>
      <c r="H685" s="42"/>
    </row>
    <row r="686" spans="4:8" s="3" customFormat="1" x14ac:dyDescent="0.3">
      <c r="D686"/>
      <c r="E686" s="34"/>
      <c r="F686" s="34"/>
      <c r="G686" s="42"/>
      <c r="H686" s="42"/>
    </row>
    <row r="687" spans="4:8" s="3" customFormat="1" x14ac:dyDescent="0.3">
      <c r="D687"/>
      <c r="E687" s="34"/>
      <c r="F687" s="34"/>
      <c r="G687" s="42"/>
      <c r="H687" s="42"/>
    </row>
    <row r="688" spans="4:8" s="3" customFormat="1" x14ac:dyDescent="0.3">
      <c r="D688"/>
      <c r="E688" s="34"/>
      <c r="F688" s="34"/>
      <c r="G688" s="42"/>
      <c r="H688" s="42"/>
    </row>
    <row r="689" spans="4:8" s="3" customFormat="1" x14ac:dyDescent="0.3">
      <c r="D689"/>
      <c r="E689" s="34"/>
      <c r="F689" s="34"/>
      <c r="G689" s="42"/>
      <c r="H689" s="42"/>
    </row>
    <row r="690" spans="4:8" s="3" customFormat="1" x14ac:dyDescent="0.3">
      <c r="D690"/>
      <c r="E690" s="34"/>
      <c r="F690" s="34"/>
      <c r="G690" s="42"/>
      <c r="H690" s="42"/>
    </row>
    <row r="691" spans="4:8" s="3" customFormat="1" x14ac:dyDescent="0.3">
      <c r="D691"/>
      <c r="E691" s="34"/>
      <c r="F691" s="34"/>
      <c r="G691" s="42"/>
      <c r="H691" s="42"/>
    </row>
    <row r="692" spans="4:8" s="3" customFormat="1" x14ac:dyDescent="0.3">
      <c r="D692"/>
      <c r="E692" s="34"/>
      <c r="F692" s="34"/>
      <c r="G692" s="42"/>
      <c r="H692" s="42"/>
    </row>
    <row r="693" spans="4:8" s="3" customFormat="1" x14ac:dyDescent="0.3">
      <c r="D693"/>
      <c r="E693" s="34"/>
      <c r="F693" s="34"/>
      <c r="G693" s="42"/>
      <c r="H693" s="42"/>
    </row>
    <row r="694" spans="4:8" s="3" customFormat="1" x14ac:dyDescent="0.3">
      <c r="E694" s="34"/>
      <c r="F694" s="34"/>
      <c r="G694" s="42"/>
      <c r="H694" s="42"/>
    </row>
    <row r="695" spans="4:8" s="3" customFormat="1" x14ac:dyDescent="0.3">
      <c r="E695" s="34"/>
      <c r="F695" s="34"/>
      <c r="G695" s="42"/>
      <c r="H695" s="42"/>
    </row>
    <row r="696" spans="4:8" s="3" customFormat="1" x14ac:dyDescent="0.3">
      <c r="E696" s="34"/>
      <c r="F696" s="34"/>
      <c r="G696" s="42"/>
      <c r="H696" s="42"/>
    </row>
    <row r="697" spans="4:8" s="3" customFormat="1" x14ac:dyDescent="0.3">
      <c r="E697" s="34"/>
      <c r="F697" s="34"/>
      <c r="G697" s="42"/>
      <c r="H697" s="42"/>
    </row>
    <row r="698" spans="4:8" s="3" customFormat="1" x14ac:dyDescent="0.3">
      <c r="E698" s="34"/>
      <c r="F698" s="34"/>
      <c r="G698" s="42"/>
      <c r="H698" s="42"/>
    </row>
    <row r="699" spans="4:8" s="3" customFormat="1" x14ac:dyDescent="0.3">
      <c r="E699" s="34"/>
      <c r="F699" s="34"/>
      <c r="G699" s="42"/>
      <c r="H699" s="42"/>
    </row>
    <row r="700" spans="4:8" s="3" customFormat="1" x14ac:dyDescent="0.3">
      <c r="E700" s="34"/>
      <c r="F700" s="34"/>
      <c r="G700" s="42"/>
      <c r="H700" s="42"/>
    </row>
    <row r="701" spans="4:8" s="3" customFormat="1" x14ac:dyDescent="0.3">
      <c r="E701" s="34"/>
      <c r="F701" s="34"/>
      <c r="G701" s="42"/>
      <c r="H701" s="42"/>
    </row>
    <row r="702" spans="4:8" s="3" customFormat="1" x14ac:dyDescent="0.3">
      <c r="E702" s="34"/>
      <c r="F702" s="34"/>
      <c r="G702" s="42"/>
      <c r="H702" s="42"/>
    </row>
    <row r="703" spans="4:8" s="3" customFormat="1" x14ac:dyDescent="0.3">
      <c r="E703" s="34"/>
      <c r="F703" s="34"/>
      <c r="G703" s="42"/>
      <c r="H703" s="42"/>
    </row>
    <row r="704" spans="4:8" s="3" customFormat="1" x14ac:dyDescent="0.3">
      <c r="E704" s="34"/>
      <c r="F704" s="34"/>
      <c r="G704" s="42"/>
      <c r="H704" s="42"/>
    </row>
    <row r="705" spans="5:8" s="3" customFormat="1" x14ac:dyDescent="0.3">
      <c r="E705" s="34"/>
      <c r="F705" s="34"/>
      <c r="G705" s="42"/>
      <c r="H705" s="42"/>
    </row>
    <row r="706" spans="5:8" s="3" customFormat="1" x14ac:dyDescent="0.3">
      <c r="E706" s="34"/>
      <c r="F706" s="34"/>
      <c r="G706" s="42"/>
      <c r="H706" s="42"/>
    </row>
    <row r="707" spans="5:8" s="3" customFormat="1" x14ac:dyDescent="0.3">
      <c r="E707" s="34"/>
      <c r="F707" s="34"/>
      <c r="G707" s="42"/>
      <c r="H707" s="42"/>
    </row>
    <row r="708" spans="5:8" s="3" customFormat="1" x14ac:dyDescent="0.3">
      <c r="E708" s="34"/>
      <c r="F708" s="34"/>
      <c r="G708" s="42"/>
      <c r="H708" s="42"/>
    </row>
    <row r="709" spans="5:8" s="3" customFormat="1" x14ac:dyDescent="0.3">
      <c r="E709" s="34"/>
      <c r="F709" s="34"/>
      <c r="G709" s="42"/>
      <c r="H709" s="42"/>
    </row>
    <row r="710" spans="5:8" s="3" customFormat="1" x14ac:dyDescent="0.3">
      <c r="E710" s="34"/>
      <c r="F710" s="34"/>
      <c r="G710" s="42"/>
      <c r="H710" s="42"/>
    </row>
    <row r="711" spans="5:8" s="3" customFormat="1" x14ac:dyDescent="0.3">
      <c r="E711" s="34"/>
      <c r="F711" s="34"/>
      <c r="G711" s="42"/>
      <c r="H711" s="42"/>
    </row>
    <row r="712" spans="5:8" s="3" customFormat="1" x14ac:dyDescent="0.3">
      <c r="E712" s="34"/>
      <c r="F712" s="34"/>
      <c r="G712" s="42"/>
      <c r="H712" s="42"/>
    </row>
    <row r="713" spans="5:8" s="3" customFormat="1" x14ac:dyDescent="0.3">
      <c r="E713" s="34"/>
      <c r="F713" s="34"/>
      <c r="G713" s="42"/>
      <c r="H713" s="42"/>
    </row>
    <row r="714" spans="5:8" s="3" customFormat="1" x14ac:dyDescent="0.3">
      <c r="E714" s="34"/>
      <c r="F714" s="34"/>
      <c r="G714" s="42"/>
      <c r="H714" s="42"/>
    </row>
    <row r="715" spans="5:8" s="3" customFormat="1" x14ac:dyDescent="0.3">
      <c r="E715" s="34"/>
      <c r="F715" s="34"/>
      <c r="G715" s="42"/>
      <c r="H715" s="42"/>
    </row>
    <row r="716" spans="5:8" s="3" customFormat="1" x14ac:dyDescent="0.3">
      <c r="E716" s="34"/>
      <c r="F716" s="34"/>
      <c r="G716" s="42"/>
      <c r="H716" s="42"/>
    </row>
    <row r="717" spans="5:8" s="3" customFormat="1" x14ac:dyDescent="0.3">
      <c r="E717" s="34"/>
      <c r="F717" s="34"/>
      <c r="G717" s="42"/>
      <c r="H717" s="42"/>
    </row>
    <row r="718" spans="5:8" s="3" customFormat="1" x14ac:dyDescent="0.3">
      <c r="E718" s="34"/>
      <c r="F718" s="34"/>
      <c r="G718" s="42"/>
      <c r="H718" s="42"/>
    </row>
    <row r="719" spans="5:8" s="3" customFormat="1" x14ac:dyDescent="0.3">
      <c r="E719" s="34"/>
      <c r="F719" s="34"/>
      <c r="G719" s="42"/>
      <c r="H719" s="42"/>
    </row>
    <row r="720" spans="5:8" s="3" customFormat="1" x14ac:dyDescent="0.3">
      <c r="E720" s="34"/>
      <c r="F720" s="34"/>
      <c r="G720" s="42"/>
      <c r="H720" s="42"/>
    </row>
    <row r="721" spans="5:8" s="3" customFormat="1" x14ac:dyDescent="0.3">
      <c r="E721" s="34"/>
      <c r="F721" s="34"/>
      <c r="G721" s="42"/>
      <c r="H721" s="42"/>
    </row>
    <row r="722" spans="5:8" s="3" customFormat="1" x14ac:dyDescent="0.3">
      <c r="E722" s="34"/>
      <c r="F722" s="34"/>
      <c r="G722" s="42"/>
      <c r="H722" s="42"/>
    </row>
    <row r="723" spans="5:8" s="3" customFormat="1" x14ac:dyDescent="0.3">
      <c r="E723" s="34"/>
      <c r="F723" s="34"/>
      <c r="G723" s="42"/>
      <c r="H723" s="42"/>
    </row>
    <row r="724" spans="5:8" s="3" customFormat="1" x14ac:dyDescent="0.3">
      <c r="E724" s="34"/>
      <c r="F724" s="34"/>
      <c r="G724" s="42"/>
      <c r="H724" s="42"/>
    </row>
    <row r="725" spans="5:8" s="3" customFormat="1" x14ac:dyDescent="0.3">
      <c r="E725" s="34"/>
      <c r="F725" s="34"/>
      <c r="G725" s="42"/>
      <c r="H725" s="42"/>
    </row>
    <row r="726" spans="5:8" s="3" customFormat="1" x14ac:dyDescent="0.3">
      <c r="E726" s="34"/>
      <c r="F726" s="34"/>
      <c r="G726" s="42"/>
      <c r="H726" s="42"/>
    </row>
    <row r="727" spans="5:8" s="3" customFormat="1" x14ac:dyDescent="0.3">
      <c r="E727" s="34"/>
      <c r="F727" s="34"/>
      <c r="G727" s="42"/>
      <c r="H727" s="42"/>
    </row>
    <row r="728" spans="5:8" s="3" customFormat="1" x14ac:dyDescent="0.3">
      <c r="E728" s="34"/>
      <c r="F728" s="34"/>
      <c r="G728" s="42"/>
      <c r="H728" s="42"/>
    </row>
    <row r="729" spans="5:8" s="3" customFormat="1" x14ac:dyDescent="0.3">
      <c r="E729" s="34"/>
      <c r="F729" s="34"/>
      <c r="G729" s="42"/>
      <c r="H729" s="42"/>
    </row>
    <row r="730" spans="5:8" s="3" customFormat="1" x14ac:dyDescent="0.3">
      <c r="E730" s="34"/>
      <c r="F730" s="34"/>
      <c r="G730" s="42"/>
      <c r="H730" s="42"/>
    </row>
    <row r="731" spans="5:8" s="3" customFormat="1" x14ac:dyDescent="0.3">
      <c r="E731" s="34"/>
      <c r="F731" s="34"/>
      <c r="G731" s="42"/>
      <c r="H731" s="42"/>
    </row>
    <row r="732" spans="5:8" s="3" customFormat="1" x14ac:dyDescent="0.3">
      <c r="E732" s="34"/>
      <c r="F732" s="34"/>
      <c r="G732" s="42"/>
      <c r="H732" s="42"/>
    </row>
    <row r="733" spans="5:8" s="3" customFormat="1" x14ac:dyDescent="0.3">
      <c r="E733" s="34"/>
      <c r="F733" s="34"/>
      <c r="G733" s="42"/>
      <c r="H733" s="42"/>
    </row>
    <row r="734" spans="5:8" s="3" customFormat="1" x14ac:dyDescent="0.3">
      <c r="E734" s="34"/>
      <c r="F734" s="34"/>
      <c r="G734" s="42"/>
      <c r="H734" s="42"/>
    </row>
    <row r="735" spans="5:8" s="3" customFormat="1" x14ac:dyDescent="0.3">
      <c r="E735" s="34"/>
      <c r="F735" s="34"/>
      <c r="G735" s="42"/>
      <c r="H735" s="42"/>
    </row>
    <row r="736" spans="5:8" s="3" customFormat="1" x14ac:dyDescent="0.3">
      <c r="E736" s="34"/>
      <c r="F736" s="34"/>
      <c r="G736" s="42"/>
      <c r="H736" s="42"/>
    </row>
    <row r="737" spans="5:8" s="3" customFormat="1" x14ac:dyDescent="0.3">
      <c r="E737" s="34"/>
      <c r="F737" s="34"/>
      <c r="G737" s="42"/>
      <c r="H737" s="42"/>
    </row>
    <row r="738" spans="5:8" s="3" customFormat="1" x14ac:dyDescent="0.3">
      <c r="E738" s="34"/>
      <c r="F738" s="34"/>
      <c r="G738" s="42"/>
      <c r="H738" s="42"/>
    </row>
    <row r="739" spans="5:8" s="3" customFormat="1" x14ac:dyDescent="0.3">
      <c r="E739" s="34"/>
      <c r="F739" s="34"/>
      <c r="G739" s="42"/>
      <c r="H739" s="42"/>
    </row>
    <row r="740" spans="5:8" s="3" customFormat="1" x14ac:dyDescent="0.3">
      <c r="E740" s="34"/>
      <c r="F740" s="34"/>
      <c r="G740" s="42"/>
      <c r="H740" s="42"/>
    </row>
    <row r="741" spans="5:8" s="3" customFormat="1" x14ac:dyDescent="0.3">
      <c r="E741" s="34"/>
      <c r="F741" s="34"/>
      <c r="G741" s="42"/>
      <c r="H741" s="42"/>
    </row>
    <row r="742" spans="5:8" s="3" customFormat="1" x14ac:dyDescent="0.3">
      <c r="E742" s="34"/>
      <c r="F742" s="34"/>
      <c r="G742" s="42"/>
      <c r="H742" s="42"/>
    </row>
    <row r="743" spans="5:8" s="3" customFormat="1" x14ac:dyDescent="0.3">
      <c r="E743" s="34"/>
      <c r="F743" s="34"/>
      <c r="G743" s="42"/>
      <c r="H743" s="42"/>
    </row>
    <row r="744" spans="5:8" s="3" customFormat="1" x14ac:dyDescent="0.3">
      <c r="E744" s="34"/>
      <c r="F744" s="34"/>
      <c r="G744" s="42"/>
      <c r="H744" s="42"/>
    </row>
    <row r="745" spans="5:8" s="3" customFormat="1" x14ac:dyDescent="0.3">
      <c r="E745" s="34"/>
      <c r="F745" s="34"/>
      <c r="G745" s="42"/>
      <c r="H745" s="42"/>
    </row>
    <row r="746" spans="5:8" s="3" customFormat="1" x14ac:dyDescent="0.3">
      <c r="E746" s="34"/>
      <c r="F746" s="34"/>
      <c r="G746" s="42"/>
      <c r="H746" s="42"/>
    </row>
    <row r="747" spans="5:8" s="3" customFormat="1" x14ac:dyDescent="0.3">
      <c r="E747" s="34"/>
      <c r="F747" s="34"/>
      <c r="G747" s="42"/>
      <c r="H747" s="42"/>
    </row>
    <row r="748" spans="5:8" s="3" customFormat="1" x14ac:dyDescent="0.3">
      <c r="E748" s="34"/>
      <c r="F748" s="34"/>
      <c r="G748" s="42"/>
      <c r="H748" s="42"/>
    </row>
    <row r="749" spans="5:8" s="3" customFormat="1" x14ac:dyDescent="0.3">
      <c r="E749" s="34"/>
      <c r="F749" s="34"/>
      <c r="G749" s="42"/>
      <c r="H749" s="42"/>
    </row>
    <row r="750" spans="5:8" s="3" customFormat="1" x14ac:dyDescent="0.3">
      <c r="E750" s="34"/>
      <c r="F750" s="34"/>
      <c r="G750" s="42"/>
      <c r="H750" s="42"/>
    </row>
    <row r="751" spans="5:8" s="3" customFormat="1" x14ac:dyDescent="0.3">
      <c r="E751" s="34"/>
      <c r="F751" s="34"/>
      <c r="G751" s="42"/>
      <c r="H751" s="42"/>
    </row>
    <row r="752" spans="5:8" s="3" customFormat="1" x14ac:dyDescent="0.3">
      <c r="E752" s="34"/>
      <c r="F752" s="34"/>
      <c r="G752" s="42"/>
      <c r="H752" s="42"/>
    </row>
    <row r="753" spans="5:8" s="3" customFormat="1" x14ac:dyDescent="0.3">
      <c r="E753" s="34"/>
      <c r="F753" s="34"/>
      <c r="G753" s="42"/>
      <c r="H753" s="42"/>
    </row>
    <row r="754" spans="5:8" s="3" customFormat="1" x14ac:dyDescent="0.3">
      <c r="E754" s="34"/>
      <c r="F754" s="34"/>
      <c r="G754" s="42"/>
      <c r="H754" s="42"/>
    </row>
    <row r="755" spans="5:8" s="3" customFormat="1" x14ac:dyDescent="0.3">
      <c r="E755" s="34"/>
      <c r="F755" s="34"/>
      <c r="G755" s="42"/>
      <c r="H755" s="42"/>
    </row>
    <row r="756" spans="5:8" s="3" customFormat="1" x14ac:dyDescent="0.3">
      <c r="E756" s="34"/>
      <c r="F756" s="34"/>
      <c r="G756" s="42"/>
      <c r="H756" s="42"/>
    </row>
    <row r="757" spans="5:8" s="3" customFormat="1" x14ac:dyDescent="0.3">
      <c r="E757" s="34"/>
      <c r="F757" s="34"/>
      <c r="G757" s="42"/>
      <c r="H757" s="42"/>
    </row>
    <row r="758" spans="5:8" s="3" customFormat="1" x14ac:dyDescent="0.3">
      <c r="E758" s="34"/>
      <c r="F758" s="34"/>
      <c r="G758" s="42"/>
      <c r="H758" s="42"/>
    </row>
    <row r="759" spans="5:8" s="3" customFormat="1" x14ac:dyDescent="0.3">
      <c r="E759" s="34"/>
      <c r="F759" s="34"/>
      <c r="G759" s="42"/>
      <c r="H759" s="42"/>
    </row>
    <row r="760" spans="5:8" s="3" customFormat="1" x14ac:dyDescent="0.3">
      <c r="E760" s="34"/>
      <c r="F760" s="34"/>
      <c r="G760" s="42"/>
      <c r="H760" s="42"/>
    </row>
    <row r="761" spans="5:8" s="3" customFormat="1" x14ac:dyDescent="0.3">
      <c r="E761" s="34"/>
      <c r="F761" s="34"/>
      <c r="G761" s="42"/>
      <c r="H761" s="42"/>
    </row>
    <row r="762" spans="5:8" s="3" customFormat="1" x14ac:dyDescent="0.3">
      <c r="E762" s="34"/>
      <c r="F762" s="34"/>
      <c r="G762" s="42"/>
      <c r="H762" s="42"/>
    </row>
    <row r="763" spans="5:8" s="3" customFormat="1" x14ac:dyDescent="0.3">
      <c r="E763" s="34"/>
      <c r="F763" s="34"/>
      <c r="G763" s="42"/>
      <c r="H763" s="42"/>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ignoredErrors>
    <ignoredError sqref="C28 C40:C116 C29:C3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5134774D-8415-47A2-87FF-000D31D2E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2025-01-30T19:23:56Z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