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2024/"/>
    </mc:Choice>
  </mc:AlternateContent>
  <xr:revisionPtr revIDLastSave="0" documentId="8_{919F22B3-E629-4DBF-8560-80E80FCC27A9}" xr6:coauthVersionLast="47" xr6:coauthVersionMax="47" xr10:uidLastSave="{00000000-0000-0000-0000-000000000000}"/>
  <bookViews>
    <workbookView xWindow="28680" yWindow="2100" windowWidth="29040" windowHeight="15840"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3" l="1"/>
  <c r="C28" i="3"/>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26" i="4"/>
  <c r="C9" i="3"/>
  <c r="C8" i="3"/>
  <c r="B10" i="3"/>
  <c r="B9" i="3"/>
  <c r="B8" i="3"/>
  <c r="B6" i="3"/>
  <c r="B5" i="3"/>
  <c r="B4" i="3"/>
  <c r="B3" i="3"/>
  <c r="B1" i="3"/>
  <c r="D27" i="3"/>
  <c r="C58" i="3" l="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D28" i="3"/>
  <c r="D29" i="3"/>
  <c r="D117" i="3" l="1"/>
  <c r="C118" i="3"/>
  <c r="C119" i="3" s="1"/>
  <c r="D38" i="3"/>
  <c r="D30" i="3"/>
  <c r="D39" i="3"/>
  <c r="D31" i="3"/>
  <c r="C120" i="3" l="1"/>
  <c r="D119" i="3"/>
  <c r="D118" i="3"/>
  <c r="D40" i="3"/>
  <c r="D32" i="3"/>
  <c r="D120" i="3" l="1"/>
  <c r="C121" i="3"/>
  <c r="D41" i="3"/>
  <c r="D33" i="3"/>
  <c r="D121" i="3" l="1"/>
  <c r="C122" i="3"/>
  <c r="D42" i="3"/>
  <c r="D34" i="3"/>
  <c r="C123" i="3" l="1"/>
  <c r="D122" i="3"/>
  <c r="D43" i="3"/>
  <c r="D35" i="3"/>
  <c r="D123" i="3" l="1"/>
  <c r="C124" i="3"/>
  <c r="D44" i="3"/>
  <c r="D36" i="3"/>
  <c r="D37" i="3"/>
  <c r="C125" i="3" l="1"/>
  <c r="D124" i="3"/>
  <c r="D45" i="3"/>
  <c r="D125" i="3" l="1"/>
  <c r="C126" i="3"/>
  <c r="D46" i="3"/>
  <c r="D126" i="3" l="1"/>
  <c r="C127" i="3"/>
  <c r="D47" i="3"/>
  <c r="D127" i="3" l="1"/>
  <c r="C128" i="3"/>
  <c r="D48" i="3"/>
  <c r="C129" i="3" l="1"/>
  <c r="D128" i="3"/>
  <c r="D49" i="3"/>
  <c r="C130" i="3" l="1"/>
  <c r="D129" i="3"/>
  <c r="D50" i="3"/>
  <c r="D130" i="3" l="1"/>
  <c r="C131" i="3"/>
  <c r="D51" i="3"/>
  <c r="C132" i="3" l="1"/>
  <c r="D131" i="3"/>
  <c r="D52" i="3"/>
  <c r="D132" i="3" l="1"/>
  <c r="C133" i="3"/>
  <c r="D53" i="3"/>
  <c r="C134" i="3" l="1"/>
  <c r="D133" i="3"/>
  <c r="D54" i="3"/>
  <c r="D134" i="3" l="1"/>
  <c r="C135" i="3"/>
  <c r="D55" i="3"/>
  <c r="C136" i="3" l="1"/>
  <c r="D135" i="3"/>
  <c r="D56" i="3"/>
  <c r="D136" i="3" l="1"/>
  <c r="C137" i="3"/>
  <c r="D57" i="3"/>
  <c r="C138" i="3" l="1"/>
  <c r="D137" i="3"/>
  <c r="D58" i="3"/>
  <c r="D138" i="3" l="1"/>
  <c r="C139" i="3"/>
  <c r="D59" i="3"/>
  <c r="D139" i="3" l="1"/>
  <c r="C140" i="3"/>
  <c r="D60" i="3"/>
  <c r="D140" i="3" l="1"/>
  <c r="C141" i="3"/>
  <c r="D61" i="3"/>
  <c r="C142" i="3" l="1"/>
  <c r="D141" i="3"/>
  <c r="D62" i="3"/>
  <c r="C143" i="3" l="1"/>
  <c r="D142" i="3"/>
  <c r="D63" i="3"/>
  <c r="C144" i="3" l="1"/>
  <c r="D143" i="3"/>
  <c r="D64" i="3"/>
  <c r="D144" i="3" l="1"/>
  <c r="C145" i="3"/>
  <c r="D65" i="3"/>
  <c r="C146" i="3" l="1"/>
  <c r="D145" i="3"/>
  <c r="D66" i="3"/>
  <c r="D146" i="3" l="1"/>
  <c r="C147" i="3"/>
  <c r="D67" i="3"/>
  <c r="C148" i="3" l="1"/>
  <c r="D147" i="3"/>
  <c r="D68" i="3"/>
  <c r="D148" i="3" l="1"/>
  <c r="C149" i="3"/>
  <c r="D69" i="3"/>
  <c r="C150" i="3" l="1"/>
  <c r="D149" i="3"/>
  <c r="D70" i="3"/>
  <c r="D150" i="3" l="1"/>
  <c r="C151" i="3"/>
  <c r="D71" i="3"/>
  <c r="C152" i="3" l="1"/>
  <c r="D151" i="3"/>
  <c r="D72" i="3"/>
  <c r="C153" i="3" l="1"/>
  <c r="D152" i="3"/>
  <c r="D73" i="3"/>
  <c r="D153" i="3" l="1"/>
  <c r="C154" i="3"/>
  <c r="D74" i="3"/>
  <c r="C155" i="3" l="1"/>
  <c r="D154" i="3"/>
  <c r="D75" i="3"/>
  <c r="C156" i="3" l="1"/>
  <c r="D155" i="3"/>
  <c r="D76" i="3"/>
  <c r="C157" i="3" l="1"/>
  <c r="D156" i="3"/>
  <c r="D77" i="3"/>
  <c r="C158" i="3" l="1"/>
  <c r="D157" i="3"/>
  <c r="D78" i="3"/>
  <c r="D158" i="3" l="1"/>
  <c r="C159" i="3"/>
  <c r="D79" i="3"/>
  <c r="C160" i="3" l="1"/>
  <c r="D159" i="3"/>
  <c r="D80" i="3"/>
  <c r="C161" i="3" l="1"/>
  <c r="D160" i="3"/>
  <c r="D81" i="3"/>
  <c r="C162" i="3" l="1"/>
  <c r="D161" i="3"/>
  <c r="D82" i="3"/>
  <c r="C163" i="3" l="1"/>
  <c r="D162" i="3"/>
  <c r="D83" i="3"/>
  <c r="D163" i="3" l="1"/>
  <c r="C164" i="3"/>
  <c r="D84" i="3"/>
  <c r="C165" i="3" l="1"/>
  <c r="D164" i="3"/>
  <c r="D85" i="3"/>
  <c r="D165" i="3" l="1"/>
  <c r="C166" i="3"/>
  <c r="D86" i="3"/>
  <c r="D166" i="3" l="1"/>
  <c r="C167" i="3"/>
  <c r="D87" i="3"/>
  <c r="C168" i="3" l="1"/>
  <c r="D167" i="3"/>
  <c r="D88" i="3"/>
  <c r="C169" i="3" l="1"/>
  <c r="D168" i="3"/>
  <c r="D89" i="3"/>
  <c r="D169" i="3" l="1"/>
  <c r="C170" i="3"/>
  <c r="D90" i="3"/>
  <c r="D170" i="3" l="1"/>
  <c r="C171" i="3"/>
  <c r="D91" i="3"/>
  <c r="C172" i="3" l="1"/>
  <c r="D171" i="3"/>
  <c r="D92" i="3"/>
  <c r="C173" i="3" l="1"/>
  <c r="D172" i="3"/>
  <c r="D93" i="3"/>
  <c r="D173" i="3" l="1"/>
  <c r="C174" i="3"/>
  <c r="D94" i="3"/>
  <c r="D174" i="3" l="1"/>
  <c r="C175" i="3"/>
  <c r="D95" i="3"/>
  <c r="C176" i="3" l="1"/>
  <c r="D175" i="3"/>
  <c r="D96" i="3"/>
  <c r="C177" i="3" l="1"/>
  <c r="D176" i="3"/>
  <c r="D97" i="3"/>
  <c r="D177" i="3" l="1"/>
  <c r="C178" i="3"/>
  <c r="D98" i="3"/>
  <c r="C179" i="3" l="1"/>
  <c r="D178" i="3"/>
  <c r="D99" i="3"/>
  <c r="C180" i="3" l="1"/>
  <c r="D179" i="3"/>
  <c r="D100" i="3"/>
  <c r="C181" i="3" l="1"/>
  <c r="D180" i="3"/>
  <c r="D101" i="3"/>
  <c r="C182" i="3" l="1"/>
  <c r="D181" i="3"/>
  <c r="D102" i="3"/>
  <c r="D182" i="3" l="1"/>
  <c r="C183" i="3"/>
  <c r="D103" i="3"/>
  <c r="D183" i="3" l="1"/>
  <c r="C184" i="3"/>
  <c r="D104" i="3"/>
  <c r="C185" i="3" l="1"/>
  <c r="D184" i="3"/>
  <c r="D105" i="3"/>
  <c r="C186" i="3" l="1"/>
  <c r="D185" i="3"/>
  <c r="D106" i="3"/>
  <c r="D186" i="3" l="1"/>
  <c r="C187" i="3"/>
  <c r="D107" i="3"/>
  <c r="D187" i="3" l="1"/>
  <c r="C188" i="3"/>
  <c r="D108" i="3"/>
  <c r="D188" i="3" l="1"/>
  <c r="C189" i="3"/>
  <c r="D109" i="3"/>
  <c r="C190" i="3" l="1"/>
  <c r="D189" i="3"/>
  <c r="D110" i="3"/>
  <c r="C191" i="3" l="1"/>
  <c r="D190" i="3"/>
  <c r="D111" i="3"/>
  <c r="D191" i="3" l="1"/>
  <c r="C192" i="3"/>
  <c r="D112" i="3"/>
  <c r="D192" i="3" l="1"/>
  <c r="C193" i="3"/>
  <c r="D113" i="3"/>
  <c r="D193" i="3" l="1"/>
  <c r="C194" i="3"/>
  <c r="D114" i="3"/>
  <c r="D194" i="3" l="1"/>
  <c r="C195" i="3"/>
  <c r="D116" i="3"/>
  <c r="D115" i="3"/>
  <c r="D195" i="3" l="1"/>
  <c r="C196" i="3"/>
  <c r="D196" i="3" l="1"/>
  <c r="C197" i="3"/>
  <c r="D197" i="3" l="1"/>
  <c r="C198" i="3"/>
  <c r="C199" i="3" l="1"/>
  <c r="D198" i="3"/>
  <c r="D199" i="3" l="1"/>
  <c r="C200" i="3"/>
  <c r="C201" i="3" l="1"/>
  <c r="D200" i="3"/>
  <c r="C202" i="3" l="1"/>
  <c r="D201" i="3"/>
  <c r="C203" i="3" l="1"/>
  <c r="D202" i="3"/>
  <c r="C204" i="3" l="1"/>
  <c r="D203" i="3"/>
  <c r="C205" i="3" l="1"/>
  <c r="D204" i="3"/>
  <c r="D205" i="3" l="1"/>
  <c r="C206" i="3"/>
  <c r="D206" i="3" l="1"/>
  <c r="C207" i="3"/>
  <c r="C208" i="3" s="1"/>
  <c r="C209" i="3" s="1"/>
  <c r="C210" i="3" s="1"/>
  <c r="D210" i="3" l="1"/>
  <c r="C211" i="3"/>
  <c r="D207" i="3"/>
  <c r="D211" i="3" l="1"/>
  <c r="C212" i="3"/>
  <c r="D209" i="3"/>
  <c r="D208" i="3"/>
  <c r="C213" i="3" l="1"/>
  <c r="D212" i="3"/>
  <c r="C214" i="3" l="1"/>
  <c r="D213" i="3"/>
  <c r="D214" i="3" l="1"/>
  <c r="C215" i="3"/>
  <c r="D215" i="3" l="1"/>
  <c r="C216" i="3"/>
  <c r="D216" i="3" l="1"/>
  <c r="C217" i="3"/>
  <c r="C218" i="3" l="1"/>
  <c r="D217" i="3"/>
  <c r="D218" i="3" l="1"/>
  <c r="C219" i="3"/>
  <c r="D219" i="3" l="1"/>
  <c r="C220" i="3"/>
  <c r="C221" i="3" l="1"/>
  <c r="D220" i="3"/>
  <c r="C222" i="3" l="1"/>
  <c r="D221" i="3"/>
  <c r="D222" i="3" l="1"/>
  <c r="C223" i="3"/>
  <c r="D223" i="3" l="1"/>
  <c r="C224" i="3"/>
  <c r="C225" i="3" l="1"/>
  <c r="D224" i="3"/>
  <c r="C226" i="3" l="1"/>
  <c r="D225" i="3"/>
  <c r="D226" i="3" l="1"/>
  <c r="C227" i="3"/>
  <c r="D227" i="3" l="1"/>
  <c r="C228" i="3"/>
  <c r="D228" i="3" l="1"/>
  <c r="C229" i="3"/>
  <c r="C230" i="3" l="1"/>
  <c r="D229" i="3"/>
  <c r="D230" i="3" l="1"/>
  <c r="C231" i="3"/>
  <c r="D231" i="3" l="1"/>
  <c r="C232" i="3"/>
  <c r="C233" i="3" l="1"/>
  <c r="D232" i="3"/>
  <c r="C234" i="3" l="1"/>
  <c r="D233" i="3"/>
  <c r="D234" i="3" l="1"/>
  <c r="C235" i="3"/>
  <c r="D235" i="3" l="1"/>
  <c r="C236" i="3"/>
  <c r="D236" i="3" l="1"/>
  <c r="C237" i="3"/>
  <c r="C238" i="3" l="1"/>
  <c r="D237" i="3"/>
  <c r="D238" i="3" l="1"/>
  <c r="C239" i="3"/>
  <c r="D239" i="3" l="1"/>
  <c r="C240" i="3"/>
  <c r="C241" i="3" l="1"/>
  <c r="D240" i="3"/>
  <c r="C242" i="3" l="1"/>
  <c r="D241" i="3"/>
  <c r="D242" i="3" l="1"/>
  <c r="C243" i="3"/>
  <c r="D243" i="3" l="1"/>
  <c r="C244" i="3"/>
  <c r="C245" i="3" l="1"/>
  <c r="D244" i="3"/>
  <c r="C246" i="3" l="1"/>
  <c r="D245" i="3"/>
  <c r="D246" i="3" l="1"/>
  <c r="C247" i="3"/>
  <c r="D247" i="3" l="1"/>
  <c r="C248" i="3"/>
  <c r="C249" i="3" l="1"/>
  <c r="D248" i="3"/>
  <c r="C250" i="3" l="1"/>
  <c r="D249" i="3"/>
  <c r="D250" i="3" l="1"/>
  <c r="C251" i="3"/>
  <c r="D251" i="3" l="1"/>
  <c r="C252" i="3"/>
  <c r="D252" i="3" l="1"/>
  <c r="C253" i="3"/>
  <c r="C254" i="3" l="1"/>
  <c r="D253" i="3"/>
  <c r="D254" i="3" l="1"/>
  <c r="C255" i="3"/>
  <c r="D255" i="3" l="1"/>
  <c r="C256" i="3"/>
  <c r="C257" i="3" l="1"/>
  <c r="D256" i="3"/>
  <c r="C258" i="3" l="1"/>
  <c r="D257" i="3"/>
  <c r="D258" i="3" l="1"/>
  <c r="C259" i="3"/>
  <c r="D259" i="3" l="1"/>
  <c r="C260" i="3"/>
  <c r="D260" i="3" l="1"/>
  <c r="C261" i="3"/>
  <c r="C262" i="3" l="1"/>
  <c r="D261" i="3"/>
  <c r="D262" i="3" l="1"/>
  <c r="C263" i="3"/>
  <c r="D263" i="3" l="1"/>
  <c r="C264" i="3"/>
  <c r="C265" i="3" l="1"/>
  <c r="D264" i="3"/>
  <c r="C266" i="3" l="1"/>
  <c r="D265" i="3"/>
  <c r="D266" i="3" l="1"/>
  <c r="C267" i="3"/>
  <c r="D267" i="3" l="1"/>
  <c r="C268" i="3"/>
  <c r="C269" i="3" l="1"/>
  <c r="D268" i="3"/>
  <c r="C270" i="3" l="1"/>
  <c r="D269" i="3"/>
  <c r="D270" i="3" l="1"/>
  <c r="C271" i="3"/>
  <c r="D271" i="3" l="1"/>
  <c r="C272" i="3"/>
  <c r="D272" i="3" l="1"/>
  <c r="C273" i="3"/>
  <c r="C274" i="3" l="1"/>
  <c r="D273" i="3"/>
  <c r="D274" i="3" l="1"/>
  <c r="C275" i="3"/>
  <c r="D275" i="3" l="1"/>
  <c r="C276" i="3"/>
  <c r="D276" i="3" l="1"/>
  <c r="C277" i="3"/>
  <c r="C278" i="3" l="1"/>
  <c r="D277" i="3"/>
  <c r="D278" i="3" l="1"/>
  <c r="C279" i="3"/>
  <c r="D279" i="3" l="1"/>
  <c r="C280" i="3"/>
  <c r="D280" i="3" l="1"/>
  <c r="C281" i="3"/>
  <c r="C282" i="3" l="1"/>
  <c r="D281" i="3"/>
  <c r="D282" i="3" l="1"/>
  <c r="C283" i="3"/>
  <c r="D283" i="3" l="1"/>
  <c r="C284" i="3"/>
  <c r="D284" i="3" l="1"/>
  <c r="C285" i="3"/>
  <c r="C286" i="3" l="1"/>
  <c r="D285" i="3"/>
  <c r="D286" i="3" l="1"/>
  <c r="C287" i="3"/>
  <c r="D287" i="3" l="1"/>
  <c r="C288" i="3"/>
  <c r="C289" i="3" l="1"/>
  <c r="D288" i="3"/>
  <c r="C290" i="3" l="1"/>
  <c r="D289" i="3"/>
  <c r="D290" i="3" l="1"/>
  <c r="C291" i="3"/>
  <c r="D291" i="3" l="1"/>
  <c r="C292" i="3"/>
  <c r="D292" i="3" l="1"/>
  <c r="C293" i="3"/>
  <c r="C294" i="3" l="1"/>
  <c r="D293" i="3"/>
  <c r="D294" i="3" l="1"/>
  <c r="C295" i="3"/>
  <c r="D295" i="3" l="1"/>
  <c r="C296" i="3"/>
  <c r="D296" i="3" l="1"/>
  <c r="C297" i="3"/>
  <c r="C298" i="3" l="1"/>
  <c r="D297" i="3"/>
  <c r="D298" i="3" l="1"/>
  <c r="C299" i="3"/>
  <c r="D299" i="3" l="1"/>
  <c r="C300" i="3"/>
  <c r="C301" i="3" l="1"/>
  <c r="C302" i="3" s="1"/>
  <c r="D300" i="3"/>
  <c r="D302" i="3" l="1"/>
  <c r="C303" i="3"/>
  <c r="D301" i="3"/>
  <c r="D303" i="3" l="1"/>
  <c r="C304" i="3"/>
  <c r="D304" i="3" l="1"/>
  <c r="C305" i="3"/>
  <c r="D305" i="3" l="1"/>
  <c r="C306" i="3"/>
  <c r="D306" i="3" l="1"/>
  <c r="C307" i="3"/>
  <c r="D307" i="3" l="1"/>
  <c r="C308" i="3"/>
  <c r="D308" i="3" l="1"/>
  <c r="C309" i="3"/>
  <c r="D309" i="3" l="1"/>
  <c r="C310" i="3"/>
  <c r="D310" i="3" l="1"/>
  <c r="C311" i="3"/>
  <c r="D311" i="3" l="1"/>
  <c r="C312" i="3"/>
  <c r="D312" i="3" l="1"/>
  <c r="C313" i="3"/>
  <c r="D313" i="3" l="1"/>
  <c r="C314" i="3"/>
  <c r="D314" i="3" l="1"/>
  <c r="C315" i="3"/>
  <c r="D315" i="3" l="1"/>
  <c r="C316" i="3"/>
  <c r="D316" i="3" l="1"/>
  <c r="C317" i="3"/>
  <c r="D317" i="3" l="1"/>
  <c r="C318" i="3"/>
  <c r="D318" i="3" l="1"/>
  <c r="C319" i="3"/>
  <c r="D319" i="3" l="1"/>
  <c r="C320" i="3"/>
  <c r="D320" i="3" l="1"/>
  <c r="C321" i="3"/>
  <c r="D321" i="3" l="1"/>
  <c r="C322" i="3"/>
  <c r="D322" i="3" l="1"/>
  <c r="C323" i="3"/>
  <c r="D323" i="3" l="1"/>
  <c r="C324" i="3"/>
  <c r="D324" i="3" l="1"/>
  <c r="C325" i="3"/>
  <c r="D325" i="3" l="1"/>
  <c r="C326" i="3"/>
  <c r="D326" i="3" l="1"/>
  <c r="C327" i="3"/>
  <c r="D327" i="3" l="1"/>
  <c r="C328" i="3"/>
  <c r="D328" i="3" l="1"/>
  <c r="C329" i="3"/>
  <c r="D329" i="3" l="1"/>
  <c r="C330" i="3"/>
  <c r="D330" i="3" l="1"/>
  <c r="C331" i="3"/>
  <c r="D331" i="3" l="1"/>
  <c r="C332" i="3"/>
  <c r="D332" i="3" l="1"/>
  <c r="C333" i="3"/>
  <c r="D333" i="3" l="1"/>
  <c r="C334" i="3"/>
  <c r="D334" i="3" l="1"/>
  <c r="C335" i="3"/>
  <c r="D335" i="3" l="1"/>
  <c r="C336" i="3"/>
  <c r="D336" i="3" l="1"/>
  <c r="C337" i="3"/>
  <c r="D337" i="3" l="1"/>
  <c r="C338" i="3"/>
  <c r="D338" i="3" l="1"/>
  <c r="C339" i="3"/>
  <c r="D339" i="3" l="1"/>
  <c r="C340" i="3"/>
  <c r="D340" i="3" l="1"/>
  <c r="C341" i="3"/>
  <c r="D341" i="3" l="1"/>
  <c r="C342" i="3"/>
  <c r="D342" i="3" l="1"/>
  <c r="C343" i="3"/>
  <c r="D343" i="3" l="1"/>
  <c r="C344" i="3"/>
  <c r="D344" i="3" l="1"/>
  <c r="C345" i="3"/>
  <c r="D345" i="3" l="1"/>
  <c r="C346" i="3"/>
  <c r="D346" i="3" l="1"/>
  <c r="C347" i="3"/>
  <c r="D347" i="3" l="1"/>
  <c r="C348" i="3"/>
  <c r="D348" i="3" l="1"/>
  <c r="C349" i="3"/>
  <c r="D349" i="3" l="1"/>
  <c r="C350" i="3"/>
  <c r="D350" i="3" l="1"/>
  <c r="C351" i="3"/>
  <c r="D351" i="3" l="1"/>
  <c r="C352" i="3"/>
  <c r="D352" i="3" l="1"/>
  <c r="C353" i="3"/>
  <c r="D353" i="3" l="1"/>
  <c r="C354" i="3"/>
  <c r="D354" i="3" l="1"/>
  <c r="C355" i="3"/>
  <c r="D355" i="3" l="1"/>
  <c r="C356" i="3"/>
  <c r="D356" i="3" l="1"/>
  <c r="C357" i="3"/>
  <c r="D357" i="3" l="1"/>
  <c r="C358" i="3"/>
  <c r="D358" i="3" l="1"/>
  <c r="C359" i="3"/>
  <c r="D359" i="3" l="1"/>
  <c r="C360" i="3"/>
  <c r="D360" i="3" l="1"/>
  <c r="C361" i="3"/>
  <c r="D361" i="3" l="1"/>
  <c r="C362" i="3"/>
  <c r="D362" i="3" l="1"/>
  <c r="C363" i="3"/>
  <c r="D363" i="3" l="1"/>
  <c r="C364" i="3"/>
  <c r="D364" i="3" l="1"/>
  <c r="C365" i="3"/>
  <c r="D365" i="3" l="1"/>
  <c r="C366" i="3"/>
  <c r="D366" i="3" l="1"/>
  <c r="C367" i="3"/>
  <c r="D367" i="3" l="1"/>
  <c r="C368" i="3"/>
  <c r="D368" i="3" l="1"/>
  <c r="C369" i="3"/>
  <c r="D369" i="3" l="1"/>
  <c r="C370" i="3"/>
  <c r="D370" i="3" l="1"/>
  <c r="C371" i="3"/>
  <c r="D371" i="3" l="1"/>
  <c r="C372" i="3"/>
  <c r="D372" i="3" l="1"/>
  <c r="C373" i="3"/>
  <c r="D373" i="3" l="1"/>
  <c r="C374" i="3"/>
  <c r="D374" i="3" l="1"/>
  <c r="C375" i="3"/>
  <c r="D375" i="3" l="1"/>
  <c r="C376" i="3"/>
  <c r="D376" i="3" l="1"/>
  <c r="C377" i="3"/>
  <c r="D377" i="3" l="1"/>
  <c r="C378" i="3"/>
  <c r="D378" i="3" l="1"/>
  <c r="C379" i="3"/>
  <c r="D379" i="3" l="1"/>
  <c r="C380" i="3"/>
  <c r="D380" i="3" l="1"/>
  <c r="C381" i="3"/>
  <c r="D381" i="3" l="1"/>
  <c r="C382" i="3"/>
  <c r="D382" i="3" l="1"/>
  <c r="C383" i="3"/>
  <c r="D383" i="3" l="1"/>
  <c r="C384" i="3"/>
  <c r="D384" i="3" l="1"/>
  <c r="C385" i="3"/>
  <c r="D385" i="3" l="1"/>
  <c r="C386" i="3"/>
  <c r="D386" i="3" l="1"/>
  <c r="C387" i="3"/>
  <c r="D387" i="3" l="1"/>
  <c r="C388" i="3"/>
  <c r="D388" i="3" l="1"/>
  <c r="C389" i="3"/>
  <c r="D389" i="3" l="1"/>
  <c r="C390" i="3"/>
  <c r="D390" i="3" l="1"/>
  <c r="C391" i="3"/>
  <c r="D391" i="3" l="1"/>
  <c r="C392" i="3"/>
  <c r="D392" i="3" l="1"/>
  <c r="C393" i="3"/>
  <c r="D393" i="3" s="1"/>
</calcChain>
</file>

<file path=xl/sharedStrings.xml><?xml version="1.0" encoding="utf-8"?>
<sst xmlns="http://schemas.openxmlformats.org/spreadsheetml/2006/main" count="84" uniqueCount="60">
  <si>
    <t xml:space="preserve">State of California </t>
  </si>
  <si>
    <t>California Energy Commission</t>
  </si>
  <si>
    <t>FORM CEC-1314 UNDERGROUND GAS STORAGE DATA</t>
  </si>
  <si>
    <t>(issued 3/2023)</t>
  </si>
  <si>
    <t xml:space="preserve">  </t>
  </si>
  <si>
    <t>Storage Field Name</t>
  </si>
  <si>
    <t>Honor Rancho</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</si>
  <si>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</si>
  <si>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</si>
  <si>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</si>
  <si>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</si>
  <si>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</si>
  <si>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</si>
  <si>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</si>
  <si>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</si>
  <si>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</si>
  <si>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</si>
  <si>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</si>
  <si>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</si>
  <si>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</si>
  <si>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</si>
  <si>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</si>
  <si>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</si>
  <si>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</si>
  <si>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</si>
  <si>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</si>
  <si>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</si>
  <si>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</si>
  <si>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</si>
  <si>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</si>
  <si>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</si>
  <si>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</si>
  <si>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</si>
  <si>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</si>
  <si>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</si>
  <si>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</si>
  <si>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</si>
  <si>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</si>
  <si>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</si>
  <si>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</si>
  <si>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</si>
  <si>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</si>
  <si>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</si>
  <si>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</si>
  <si>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</si>
  <si>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</si>
  <si>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</si>
  <si>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</si>
  <si>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</si>
  <si>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</si>
  <si>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</si>
  <si>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</si>
  <si>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</si>
  <si>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</si>
  <si>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</si>
  <si>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</si>
  <si>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</si>
  <si>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fuel-gas for Well work</t>
  </si>
  <si>
    <t>Month-end adjustment for blow down</t>
  </si>
  <si>
    <t>Month-end adjustment for blowdown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</si>
</sst>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_(* #,##0_);_(* \(#,##0\);_(* &quot;-&quot;??_);_(@_)"/>
    <numFmt numFmtId="166" formatCode="mm/dd/yy;@"/>
  </numFmts>
  <fonts count="24"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rgb="FF000000"/>
      <name val="Arial"/>
      <family val="2"/>
    </font>
    <font>
      <sz val="11"/>
      <color theme="1"/>
      <name val="Calibri"/>
      <family val="2"/>
      <scheme val="minor"/>
    </font>
    <font>
      <u/>
      <sz val="16"/>
      <color theme="10"/>
      <name val="Calibri"/>
      <family val="2"/>
      <scheme val="minor"/>
    </font>
    <font>
      <sz val="14"/>
      <name val="Arial"/>
      <family val="2"/>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79">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0" fontId="20" fillId="0" borderId="1" xfId="0" applyFont="1" applyBorder="1" applyAlignment="1">
      <alignment wrapText="1"/>
    </xf>
    <xf numFmtId="164" fontId="8" fillId="2" borderId="1" xfId="3" applyNumberFormat="1" applyFont="1" applyFill="1" applyBorder="1" applyAlignment="1" applyProtection="1">
      <alignment horizontal="right" wrapText="1"/>
      <protection locked="0"/>
    </xf>
    <xf numFmtId="164" fontId="8" fillId="0" borderId="1" xfId="3" applyNumberFormat="1" applyFont="1" applyBorder="1" applyAlignment="1">
      <alignment wrapText="1"/>
    </xf>
    <xf numFmtId="164" fontId="20" fillId="3" borderId="1" xfId="3" applyNumberFormat="1" applyFont="1" applyFill="1" applyBorder="1" applyAlignment="1">
      <alignment horizontal="right" wrapText="1"/>
    </xf>
    <xf numFmtId="164" fontId="20" fillId="0" borderId="1" xfId="3" applyNumberFormat="1" applyFont="1" applyBorder="1" applyAlignment="1">
      <alignment wrapText="1"/>
    </xf>
    <xf numFmtId="164" fontId="20" fillId="0" borderId="1" xfId="3" applyNumberFormat="1" applyFont="1" applyBorder="1"/>
    <xf numFmtId="164" fontId="8" fillId="0" borderId="1" xfId="3" applyNumberFormat="1" applyFont="1" applyBorder="1" applyProtection="1">
      <protection locked="0"/>
    </xf>
    <xf numFmtId="164" fontId="8" fillId="0" borderId="0" xfId="3" applyNumberFormat="1" applyFont="1"/>
    <xf numFmtId="0" fontId="8" fillId="0" borderId="1" xfId="0" applyFont="1" applyBorder="1" applyProtection="1">
      <protection locked="0"/>
    </xf>
    <xf numFmtId="0" fontId="20" fillId="0" borderId="1" xfId="0" applyFont="1" applyBorder="1"/>
    <xf numFmtId="164" fontId="8" fillId="0" borderId="0" xfId="3" applyNumberFormat="1" applyFont="1" applyProtection="1">
      <protection locked="0"/>
    </xf>
    <xf numFmtId="0" fontId="8" fillId="0" borderId="0" xfId="0" applyFont="1" applyProtection="1">
      <protection locked="0"/>
    </xf>
    <xf numFmtId="165" fontId="8" fillId="2"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166" fontId="6" fillId="2" borderId="1" xfId="1" applyNumberFormat="1" applyFont="1" applyFill="1" applyBorder="1" applyAlignment="1" applyProtection="1">
      <alignment horizontal="left" vertical="center" wrapText="1" indent="1"/>
      <protection locked="0"/>
    </xf>
    <xf numFmtId="164" fontId="8" fillId="2" borderId="5" xfId="3" applyNumberFormat="1" applyFont="1" applyFill="1" applyBorder="1" applyAlignment="1" applyProtection="1">
      <alignment horizontal="right" wrapText="1"/>
      <protection locked="0"/>
    </xf>
    <xf numFmtId="164" fontId="8" fillId="2" borderId="6" xfId="3" applyNumberFormat="1" applyFont="1" applyFill="1" applyBorder="1" applyAlignment="1" applyProtection="1">
      <alignment horizontal="right" wrapText="1"/>
      <protection locked="0"/>
    </xf>
    <xf numFmtId="0" fontId="0" fillId="0" borderId="1" xfId="0" applyBorder="1" applyProtection="1">
      <protection locked="0"/>
    </xf>
    <xf numFmtId="164" fontId="8" fillId="0" borderId="0" xfId="3" applyNumberFormat="1" applyFont="1" applyBorder="1" applyProtection="1">
      <protection locked="0"/>
    </xf>
    <xf numFmtId="43" fontId="0" fillId="0" borderId="0" xfId="0" applyNumberFormat="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66" fontId="8" fillId="0" borderId="2" xfId="0" applyNumberFormat="1" applyFont="1" applyBorder="1" applyAlignment="1">
      <alignment horizontal="center" wrapText="1"/>
    </xf>
    <xf numFmtId="166" fontId="8" fillId="0" borderId="3" xfId="0" applyNumberFormat="1" applyFont="1" applyBorder="1" applyAlignment="1">
      <alignment horizontal="center" wrapText="1"/>
    </xf>
    <xf numFmtId="166" fontId="8" fillId="0" borderId="4" xfId="0" applyNumberFormat="1" applyFont="1" applyBorder="1" applyAlignment="1">
      <alignment horizontal="center" wrapText="1"/>
    </xf>
    <xf numFmtId="49" fontId="22" fillId="0" borderId="2" xfId="2" applyNumberFormat="1" applyFont="1" applyBorder="1" applyAlignment="1">
      <alignment horizontal="center" wrapText="1"/>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95250</xdr:colOff>
      <xdr:row>24</xdr:row>
      <xdr:rowOff>1390650</xdr:rowOff>
    </xdr:from>
    <xdr:to>
      <xdr:col>1</xdr:col>
      <xdr:colOff>2181225</xdr:colOff>
      <xdr:row>25</xdr:row>
      <xdr:rowOff>352425</xdr:rowOff>
    </xdr:to>
    <xdr:pic>
      <xdr:nvPicPr>
        <xdr:cNvPr id="3" name="Picture 2">
          <a:extLst>
            <a:ext uri="{FF2B5EF4-FFF2-40B4-BE49-F238E27FC236}">
              <a16:creationId xmlns:a16="http://schemas.microsoft.com/office/drawing/2014/main" id="{17FBB2EF-55DF-44BE-9B1F-F6D321616407}"/>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66700" y="7058025"/>
          <a:ext cx="2085975" cy="4572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tabSelected="1" zoomScale="80" zoomScaleNormal="80" workbookViewId="0">
      <selection activeCell="C22" sqref="C22"/>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52" t="s">
        <v>0</v>
      </c>
      <c r="C1" s="52"/>
    </row>
    <row r="2" spans="2:12" ht="21" customHeight="1" x14ac:dyDescent="0.2">
      <c r="B2" s="52" t="s">
        <v>1</v>
      </c>
      <c r="C2" s="52"/>
    </row>
    <row r="3" spans="2:12" ht="50.25" customHeight="1" x14ac:dyDescent="0.2">
      <c r="B3" s="58" t="s">
        <v>2</v>
      </c>
      <c r="C3" s="58"/>
      <c r="D3" s="26"/>
      <c r="E3" s="26"/>
      <c r="F3" s="26"/>
      <c r="G3" s="26"/>
      <c r="H3" s="26"/>
      <c r="I3" s="26"/>
      <c r="J3" s="26"/>
      <c r="K3" s="26"/>
      <c r="L3" s="26"/>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0"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46">
        <v>45566</v>
      </c>
    </row>
    <row r="22" spans="2:12" s="2" customFormat="1" ht="15.75" x14ac:dyDescent="0.2">
      <c r="B22" s="14" t="s">
        <v>27</v>
      </c>
      <c r="C22" s="46">
        <v>45657</v>
      </c>
    </row>
    <row r="23" spans="2:12" s="2" customFormat="1" ht="15.75" x14ac:dyDescent="0.2">
      <c r="B23" s="14" t="s">
        <v>28</v>
      </c>
      <c r="C23" s="46">
        <v>45689</v>
      </c>
    </row>
    <row r="24" spans="2:12" s="2" customFormat="1" ht="39" customHeight="1" x14ac:dyDescent="0.2">
      <c r="B24" s="14"/>
      <c r="C24" s="23"/>
    </row>
    <row r="25" spans="2:12" s="2" customFormat="1" ht="117.75" customHeight="1" x14ac:dyDescent="0.2">
      <c r="B25" s="57" t="s">
        <v>29</v>
      </c>
      <c r="C25" s="57"/>
      <c r="D25" s="57"/>
      <c r="E25" s="57"/>
      <c r="F25" s="57"/>
      <c r="G25" s="57"/>
      <c r="H25" s="57"/>
      <c r="I25" s="57"/>
      <c r="J25" s="57"/>
      <c r="K25" s="57"/>
      <c r="L25" s="57"/>
    </row>
    <row r="26" spans="2:12" s="2" customFormat="1" ht="64.5" customHeight="1" x14ac:dyDescent="0.2">
      <c r="B26" s="44" t="s">
        <v>30</v>
      </c>
      <c r="C26" s="45">
        <f>C23</f>
        <v>45689</v>
      </c>
      <c r="D26" s="13"/>
      <c r="E26" s="13"/>
      <c r="F26" s="13"/>
      <c r="G26" s="13"/>
      <c r="H26" s="13"/>
      <c r="I26" s="13"/>
      <c r="J26" s="13"/>
      <c r="K26" s="13"/>
      <c r="L26" s="13"/>
    </row>
    <row r="27" spans="2:12" s="2" customFormat="1" ht="15" x14ac:dyDescent="0.2">
      <c r="B27" s="27" t="s">
        <v>31</v>
      </c>
      <c r="C27" s="28"/>
    </row>
    <row r="28" spans="2:12" s="2" customFormat="1" ht="12.75" x14ac:dyDescent="0.2"/>
    <row r="29" spans="2:12" s="2" customFormat="1" ht="37.5" customHeight="1" x14ac:dyDescent="0.2">
      <c r="B29" s="56" t="s">
        <v>32</v>
      </c>
      <c r="C29" s="56"/>
      <c r="D29" s="56"/>
      <c r="E29" s="56"/>
      <c r="F29" s="56"/>
      <c r="G29" s="56"/>
      <c r="H29" s="56"/>
      <c r="I29" s="56"/>
      <c r="J29" s="56"/>
      <c r="K29" s="56"/>
      <c r="L29" s="56"/>
    </row>
    <row r="30" spans="2:12" s="2" customFormat="1" ht="12" customHeight="1" x14ac:dyDescent="0.2">
      <c r="B30" s="56"/>
      <c r="C30" s="56"/>
      <c r="D30" s="56"/>
      <c r="E30" s="56"/>
      <c r="F30" s="56"/>
      <c r="G30" s="56"/>
      <c r="H30" s="56"/>
      <c r="I30" s="56"/>
      <c r="J30" s="56"/>
      <c r="K30" s="56"/>
      <c r="L30" s="56"/>
    </row>
    <row r="31" spans="2:12" s="2" customFormat="1" ht="131.25" customHeight="1" x14ac:dyDescent="0.2">
      <c r="B31" s="53" t="s">
        <v>33</v>
      </c>
      <c r="C31" s="54"/>
      <c r="D31" s="54"/>
      <c r="E31" s="54"/>
      <c r="F31" s="54"/>
      <c r="G31" s="54"/>
      <c r="H31" s="54"/>
      <c r="I31" s="54"/>
      <c r="J31" s="54"/>
      <c r="K31" s="54"/>
      <c r="L31" s="55"/>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M777"/>
  <sheetViews>
    <sheetView topLeftCell="A327" zoomScale="55" zoomScaleNormal="55" workbookViewId="0">
      <selection activeCell="H392" sqref="H392"/>
    </sheetView>
  </sheetViews>
  <sheetFormatPr defaultRowHeight="20.25" x14ac:dyDescent="0.3"/>
  <cols>
    <col min="1" max="1" width="29.140625" customWidth="1"/>
    <col min="2" max="2" width="80.140625" customWidth="1"/>
    <col min="3" max="6" width="30.85546875" customWidth="1"/>
    <col min="7" max="7" width="18.85546875" style="38" bestFit="1" customWidth="1"/>
    <col min="8" max="8" width="72.28515625" style="17" bestFit="1" customWidth="1"/>
    <col min="9" max="9" width="14.28515625" bestFit="1" customWidth="1"/>
  </cols>
  <sheetData>
    <row r="1" spans="2:5" x14ac:dyDescent="0.3">
      <c r="B1" s="69" t="str">
        <f>Declaration!B3</f>
        <v>FORM CEC-1314 UNDERGROUND GAS STORAGE DATA</v>
      </c>
      <c r="C1" s="69"/>
      <c r="D1" s="69"/>
      <c r="E1" s="69"/>
    </row>
    <row r="3" spans="2:5" x14ac:dyDescent="0.3">
      <c r="B3" s="20" t="str">
        <f>Declaration!B6</f>
        <v>Storage Field Name</v>
      </c>
      <c r="C3" s="70" t="s">
        <v>6</v>
      </c>
      <c r="D3" s="71"/>
      <c r="E3" s="72"/>
    </row>
    <row r="4" spans="2:5" x14ac:dyDescent="0.3">
      <c r="B4" s="20" t="str">
        <f>Declaration!B7</f>
        <v>Company Name</v>
      </c>
      <c r="C4" s="70" t="s">
        <v>8</v>
      </c>
      <c r="D4" s="73"/>
      <c r="E4" s="74"/>
    </row>
    <row r="5" spans="2:5" x14ac:dyDescent="0.3">
      <c r="B5" s="20" t="str">
        <f>Declaration!B11</f>
        <v>Name</v>
      </c>
      <c r="C5" s="70" t="s">
        <v>10</v>
      </c>
      <c r="D5" s="73"/>
      <c r="E5" s="74"/>
    </row>
    <row r="6" spans="2:5" ht="21" x14ac:dyDescent="0.35">
      <c r="B6" s="20" t="str">
        <f>Declaration!B13</f>
        <v>E-mail</v>
      </c>
      <c r="C6" s="78" t="s">
        <v>14</v>
      </c>
      <c r="D6" s="71"/>
      <c r="E6" s="72"/>
    </row>
    <row r="7" spans="2:5" x14ac:dyDescent="0.3">
      <c r="B7" s="21"/>
      <c r="C7" s="29"/>
      <c r="D7" s="29"/>
      <c r="E7" s="29"/>
    </row>
    <row r="8" spans="2:5" x14ac:dyDescent="0.3">
      <c r="B8" s="22" t="str">
        <f>Declaration!B21</f>
        <v>Beginning Reporting Date  (mm/dd/yy)</v>
      </c>
      <c r="C8" s="75">
        <f>Declaration!C21</f>
        <v>45566</v>
      </c>
      <c r="D8" s="76"/>
      <c r="E8" s="77"/>
    </row>
    <row r="9" spans="2:5" x14ac:dyDescent="0.3">
      <c r="B9" s="22" t="str">
        <f>Declaration!B22</f>
        <v>Ending Reporting Date (mm/dd/yy)</v>
      </c>
      <c r="C9" s="75">
        <f>Declaration!C22</f>
        <v>45657</v>
      </c>
      <c r="D9" s="76"/>
      <c r="E9" s="77"/>
    </row>
    <row r="10" spans="2:5" x14ac:dyDescent="0.3">
      <c r="B10" s="22" t="str">
        <f>Declaration!B23</f>
        <v>Date Form Submitted (mm/dd/yy)</v>
      </c>
      <c r="C10" s="75">
        <f>Declaration!C23</f>
        <v>45689</v>
      </c>
      <c r="D10" s="76"/>
      <c r="E10" s="77"/>
    </row>
    <row r="11" spans="2:5" x14ac:dyDescent="0.3">
      <c r="B11" s="17"/>
      <c r="C11" s="17"/>
      <c r="D11" s="17"/>
      <c r="E11" s="18"/>
    </row>
    <row r="12" spans="2:5" x14ac:dyDescent="0.3">
      <c r="B12" s="59" t="s">
        <v>35</v>
      </c>
      <c r="C12" s="60"/>
      <c r="D12" s="60"/>
      <c r="E12" s="61"/>
    </row>
    <row r="13" spans="2:5" x14ac:dyDescent="0.3">
      <c r="B13" s="20" t="s">
        <v>36</v>
      </c>
      <c r="C13" s="68" t="s">
        <v>6</v>
      </c>
      <c r="D13" s="66"/>
      <c r="E13" s="67"/>
    </row>
    <row r="14" spans="2:5" x14ac:dyDescent="0.3">
      <c r="B14" s="20" t="s">
        <v>37</v>
      </c>
      <c r="C14" s="68" t="s">
        <v>38</v>
      </c>
      <c r="D14" s="66"/>
      <c r="E14" s="67"/>
    </row>
    <row r="15" spans="2:5" x14ac:dyDescent="0.3">
      <c r="B15" s="20" t="s">
        <v>39</v>
      </c>
      <c r="C15" s="68" t="s">
        <v>40</v>
      </c>
      <c r="D15" s="66"/>
      <c r="E15" s="67"/>
    </row>
    <row r="16" spans="2:5" x14ac:dyDescent="0.3">
      <c r="B16" s="20" t="s">
        <v>41</v>
      </c>
      <c r="C16" s="62" t="s">
        <v>42</v>
      </c>
      <c r="D16" s="63"/>
      <c r="E16" s="64"/>
    </row>
    <row r="17" spans="1:11" x14ac:dyDescent="0.3">
      <c r="B17" s="20" t="s">
        <v>43</v>
      </c>
      <c r="C17" s="62" t="s">
        <v>44</v>
      </c>
      <c r="D17" s="63"/>
      <c r="E17" s="64"/>
    </row>
    <row r="18" spans="1:11" x14ac:dyDescent="0.3">
      <c r="B18" s="17"/>
      <c r="C18" s="19"/>
      <c r="D18" s="19"/>
      <c r="E18" s="19"/>
    </row>
    <row r="19" spans="1:11" x14ac:dyDescent="0.3">
      <c r="B19" s="20" t="s">
        <v>45</v>
      </c>
      <c r="C19" s="65">
        <v>27000000</v>
      </c>
      <c r="D19" s="66"/>
      <c r="E19" s="67"/>
    </row>
    <row r="20" spans="1:11" x14ac:dyDescent="0.3">
      <c r="B20" s="20" t="s">
        <v>46</v>
      </c>
      <c r="C20" s="65">
        <v>47996949</v>
      </c>
      <c r="D20" s="66"/>
      <c r="E20" s="67"/>
    </row>
    <row r="21" spans="1:11" x14ac:dyDescent="0.3">
      <c r="B21" s="20" t="s">
        <v>47</v>
      </c>
      <c r="C21" s="65">
        <v>1000000</v>
      </c>
      <c r="D21" s="66"/>
      <c r="E21" s="67"/>
    </row>
    <row r="22" spans="1:11" x14ac:dyDescent="0.3">
      <c r="B22" s="4"/>
      <c r="C22" s="7"/>
      <c r="D22" s="7"/>
      <c r="E22" s="7"/>
    </row>
    <row r="23" spans="1:11" x14ac:dyDescent="0.3">
      <c r="B23" s="4"/>
      <c r="C23" s="7"/>
      <c r="D23" s="7"/>
      <c r="E23" s="7"/>
    </row>
    <row r="24" spans="1:11" ht="20.25" customHeight="1" x14ac:dyDescent="0.3">
      <c r="A24" s="59" t="s">
        <v>48</v>
      </c>
      <c r="B24" s="60"/>
      <c r="C24" s="60"/>
      <c r="D24" s="60"/>
      <c r="E24" s="60"/>
      <c r="F24" s="61"/>
    </row>
    <row r="26" spans="1:11" ht="57" x14ac:dyDescent="0.3">
      <c r="A26" s="6" t="s">
        <v>49</v>
      </c>
      <c r="B26" s="6" t="s">
        <v>50</v>
      </c>
      <c r="C26" s="6" t="s">
        <v>51</v>
      </c>
      <c r="D26" s="6" t="s">
        <v>52</v>
      </c>
      <c r="E26" s="6" t="s">
        <v>53</v>
      </c>
      <c r="F26" s="6" t="s">
        <v>54</v>
      </c>
      <c r="G26" s="35" t="s">
        <v>55</v>
      </c>
      <c r="H26" s="31" t="s">
        <v>56</v>
      </c>
    </row>
    <row r="27" spans="1:11" s="3" customFormat="1" x14ac:dyDescent="0.3">
      <c r="A27" s="24">
        <v>45292</v>
      </c>
      <c r="B27" s="43">
        <v>20996949</v>
      </c>
      <c r="C27" s="32">
        <v>25400987.899999999</v>
      </c>
      <c r="D27" s="33">
        <f>B27+C27</f>
        <v>46397936.899999999</v>
      </c>
      <c r="E27" s="32">
        <v>30116.799999999999</v>
      </c>
      <c r="F27" s="32">
        <v>152.19999999999999</v>
      </c>
      <c r="G27" s="36"/>
      <c r="H27" s="39"/>
      <c r="K27" s="25"/>
    </row>
    <row r="28" spans="1:11" s="3" customFormat="1" x14ac:dyDescent="0.3">
      <c r="A28" s="24">
        <v>45293</v>
      </c>
      <c r="B28" s="43">
        <v>20996949</v>
      </c>
      <c r="C28" s="32">
        <f>C27+E27-F27-G27</f>
        <v>25430952.5</v>
      </c>
      <c r="D28" s="33">
        <f t="shared" ref="D28:D38" si="0">B28+C28</f>
        <v>46427901.5</v>
      </c>
      <c r="E28" s="32">
        <v>0</v>
      </c>
      <c r="F28" s="32">
        <v>73</v>
      </c>
      <c r="G28" s="36"/>
      <c r="H28" s="39"/>
      <c r="K28" s="25"/>
    </row>
    <row r="29" spans="1:11" s="3" customFormat="1" x14ac:dyDescent="0.3">
      <c r="A29" s="24">
        <v>45294</v>
      </c>
      <c r="B29" s="43">
        <v>20996949</v>
      </c>
      <c r="C29" s="32">
        <f>C28+E28-F28-G28</f>
        <v>25430879.5</v>
      </c>
      <c r="D29" s="33">
        <f t="shared" si="0"/>
        <v>46427828.5</v>
      </c>
      <c r="E29" s="32">
        <v>0</v>
      </c>
      <c r="F29" s="32">
        <v>40623.199999999997</v>
      </c>
      <c r="G29" s="36"/>
      <c r="H29" s="39"/>
      <c r="K29" s="25"/>
    </row>
    <row r="30" spans="1:11" s="3" customFormat="1" x14ac:dyDescent="0.3">
      <c r="A30" s="24">
        <v>45295</v>
      </c>
      <c r="B30" s="43">
        <v>20996949</v>
      </c>
      <c r="C30" s="32">
        <f t="shared" ref="C30:C93" si="1">C29+E29-F29-G29</f>
        <v>25390256.300000001</v>
      </c>
      <c r="D30" s="33">
        <f t="shared" si="0"/>
        <v>46387205.299999997</v>
      </c>
      <c r="E30" s="32">
        <v>0</v>
      </c>
      <c r="F30" s="32">
        <v>176567.4</v>
      </c>
      <c r="G30" s="36"/>
      <c r="H30" s="39"/>
      <c r="K30" s="25"/>
    </row>
    <row r="31" spans="1:11" s="3" customFormat="1" x14ac:dyDescent="0.3">
      <c r="A31" s="24">
        <v>45296</v>
      </c>
      <c r="B31" s="43">
        <v>20996949</v>
      </c>
      <c r="C31" s="32">
        <f t="shared" si="1"/>
        <v>25213688.900000002</v>
      </c>
      <c r="D31" s="33">
        <f t="shared" si="0"/>
        <v>46210637.900000006</v>
      </c>
      <c r="E31" s="32">
        <v>0</v>
      </c>
      <c r="F31" s="32">
        <v>294290</v>
      </c>
      <c r="G31" s="36"/>
      <c r="H31" s="39"/>
      <c r="K31" s="25"/>
    </row>
    <row r="32" spans="1:11" s="3" customFormat="1" x14ac:dyDescent="0.3">
      <c r="A32" s="24">
        <v>45297</v>
      </c>
      <c r="B32" s="43">
        <v>20996949</v>
      </c>
      <c r="C32" s="32">
        <f t="shared" si="1"/>
        <v>24919398.900000002</v>
      </c>
      <c r="D32" s="33">
        <f t="shared" si="0"/>
        <v>45916347.900000006</v>
      </c>
      <c r="E32" s="32">
        <v>0</v>
      </c>
      <c r="F32" s="32">
        <v>202836.9</v>
      </c>
      <c r="G32" s="36"/>
      <c r="H32" s="39"/>
    </row>
    <row r="33" spans="1:8" s="3" customFormat="1" x14ac:dyDescent="0.3">
      <c r="A33" s="24">
        <v>45298</v>
      </c>
      <c r="B33" s="43">
        <v>20996949</v>
      </c>
      <c r="C33" s="32">
        <f t="shared" si="1"/>
        <v>24716562.000000004</v>
      </c>
      <c r="D33" s="33">
        <f t="shared" si="0"/>
        <v>45713511</v>
      </c>
      <c r="E33" s="32">
        <v>0</v>
      </c>
      <c r="F33" s="32">
        <v>330407.8</v>
      </c>
      <c r="G33" s="36"/>
      <c r="H33" s="39"/>
    </row>
    <row r="34" spans="1:8" s="3" customFormat="1" x14ac:dyDescent="0.3">
      <c r="A34" s="24">
        <v>45299</v>
      </c>
      <c r="B34" s="43">
        <v>20996949</v>
      </c>
      <c r="C34" s="32">
        <f t="shared" si="1"/>
        <v>24386154.200000003</v>
      </c>
      <c r="D34" s="33">
        <f t="shared" si="0"/>
        <v>45383103.200000003</v>
      </c>
      <c r="E34" s="32">
        <v>0</v>
      </c>
      <c r="F34" s="32">
        <v>450435.6</v>
      </c>
      <c r="G34" s="36"/>
      <c r="H34" s="39"/>
    </row>
    <row r="35" spans="1:8" s="3" customFormat="1" x14ac:dyDescent="0.3">
      <c r="A35" s="24">
        <v>45300</v>
      </c>
      <c r="B35" s="43">
        <v>20996949</v>
      </c>
      <c r="C35" s="32">
        <f t="shared" si="1"/>
        <v>23935718.600000001</v>
      </c>
      <c r="D35" s="33">
        <f t="shared" si="0"/>
        <v>44932667.600000001</v>
      </c>
      <c r="E35" s="32">
        <v>0</v>
      </c>
      <c r="F35" s="32">
        <v>416937.9</v>
      </c>
      <c r="G35" s="36"/>
      <c r="H35" s="39"/>
    </row>
    <row r="36" spans="1:8" s="3" customFormat="1" x14ac:dyDescent="0.3">
      <c r="A36" s="24">
        <v>45301</v>
      </c>
      <c r="B36" s="43">
        <v>20996949</v>
      </c>
      <c r="C36" s="32">
        <f t="shared" si="1"/>
        <v>23518780.700000003</v>
      </c>
      <c r="D36" s="33">
        <f t="shared" si="0"/>
        <v>44515729.700000003</v>
      </c>
      <c r="E36" s="32">
        <v>0</v>
      </c>
      <c r="F36" s="32">
        <v>431419.6</v>
      </c>
      <c r="G36" s="36"/>
      <c r="H36" s="39"/>
    </row>
    <row r="37" spans="1:8" s="3" customFormat="1" x14ac:dyDescent="0.3">
      <c r="A37" s="24">
        <v>45302</v>
      </c>
      <c r="B37" s="43">
        <v>20996949</v>
      </c>
      <c r="C37" s="32">
        <f t="shared" si="1"/>
        <v>23087361.100000001</v>
      </c>
      <c r="D37" s="33">
        <f t="shared" si="0"/>
        <v>44084310.100000001</v>
      </c>
      <c r="E37" s="34">
        <v>0</v>
      </c>
      <c r="F37" s="32">
        <v>377998.3</v>
      </c>
      <c r="G37" s="36"/>
      <c r="H37" s="39"/>
    </row>
    <row r="38" spans="1:8" s="3" customFormat="1" ht="24.95" customHeight="1" x14ac:dyDescent="0.3">
      <c r="A38" s="24">
        <v>45303</v>
      </c>
      <c r="B38" s="43">
        <v>20996949</v>
      </c>
      <c r="C38" s="32">
        <f t="shared" si="1"/>
        <v>22709362.800000001</v>
      </c>
      <c r="D38" s="33">
        <f t="shared" si="0"/>
        <v>43706311.799999997</v>
      </c>
      <c r="E38" s="32">
        <v>0</v>
      </c>
      <c r="F38" s="32">
        <v>411864.6</v>
      </c>
      <c r="G38" s="36"/>
      <c r="H38" s="39"/>
    </row>
    <row r="39" spans="1:8" s="3" customFormat="1" ht="24.95" customHeight="1" x14ac:dyDescent="0.3">
      <c r="A39" s="24">
        <v>45304</v>
      </c>
      <c r="B39" s="43">
        <v>20996949</v>
      </c>
      <c r="C39" s="32">
        <f t="shared" si="1"/>
        <v>22297498.199999999</v>
      </c>
      <c r="D39" s="33">
        <f t="shared" ref="D39:D102" si="2">B39+C39</f>
        <v>43294447.200000003</v>
      </c>
      <c r="E39" s="32">
        <v>0</v>
      </c>
      <c r="F39" s="32">
        <v>392708.1</v>
      </c>
      <c r="G39" s="36"/>
      <c r="H39" s="39"/>
    </row>
    <row r="40" spans="1:8" s="3" customFormat="1" ht="24.95" customHeight="1" x14ac:dyDescent="0.3">
      <c r="A40" s="24">
        <v>45305</v>
      </c>
      <c r="B40" s="43">
        <v>20996949</v>
      </c>
      <c r="C40" s="32">
        <f t="shared" si="1"/>
        <v>21904790.099999998</v>
      </c>
      <c r="D40" s="33">
        <f t="shared" si="2"/>
        <v>42901739.099999994</v>
      </c>
      <c r="E40" s="32">
        <v>0</v>
      </c>
      <c r="F40" s="32">
        <v>393978.4</v>
      </c>
      <c r="G40" s="36"/>
      <c r="H40" s="39"/>
    </row>
    <row r="41" spans="1:8" s="3" customFormat="1" ht="24.95" customHeight="1" x14ac:dyDescent="0.3">
      <c r="A41" s="24">
        <v>45306</v>
      </c>
      <c r="B41" s="43">
        <v>20996949</v>
      </c>
      <c r="C41" s="32">
        <f t="shared" si="1"/>
        <v>21510811.699999999</v>
      </c>
      <c r="D41" s="33">
        <f t="shared" si="2"/>
        <v>42507760.700000003</v>
      </c>
      <c r="E41" s="32">
        <v>0</v>
      </c>
      <c r="F41" s="32">
        <v>384421</v>
      </c>
      <c r="G41" s="36"/>
      <c r="H41" s="39"/>
    </row>
    <row r="42" spans="1:8" s="3" customFormat="1" ht="24.95" customHeight="1" x14ac:dyDescent="0.3">
      <c r="A42" s="24">
        <v>45307</v>
      </c>
      <c r="B42" s="43">
        <v>20996949</v>
      </c>
      <c r="C42" s="32">
        <f t="shared" si="1"/>
        <v>21126390.699999999</v>
      </c>
      <c r="D42" s="33">
        <f t="shared" si="2"/>
        <v>42123339.700000003</v>
      </c>
      <c r="E42" s="34">
        <v>0</v>
      </c>
      <c r="F42" s="32">
        <v>361560</v>
      </c>
      <c r="G42" s="36"/>
      <c r="H42" s="39"/>
    </row>
    <row r="43" spans="1:8" s="3" customFormat="1" x14ac:dyDescent="0.3">
      <c r="A43" s="24">
        <v>45308</v>
      </c>
      <c r="B43" s="43">
        <v>20996949</v>
      </c>
      <c r="C43" s="32">
        <f t="shared" si="1"/>
        <v>20764830.699999999</v>
      </c>
      <c r="D43" s="33">
        <f t="shared" si="2"/>
        <v>41761779.700000003</v>
      </c>
      <c r="E43" s="32">
        <v>0</v>
      </c>
      <c r="F43" s="32">
        <v>146890.9</v>
      </c>
      <c r="G43" s="36"/>
      <c r="H43" s="39"/>
    </row>
    <row r="44" spans="1:8" s="3" customFormat="1" x14ac:dyDescent="0.3">
      <c r="A44" s="24">
        <v>45309</v>
      </c>
      <c r="B44" s="43">
        <v>20996949</v>
      </c>
      <c r="C44" s="32">
        <f t="shared" si="1"/>
        <v>20617939.800000001</v>
      </c>
      <c r="D44" s="33">
        <f t="shared" si="2"/>
        <v>41614888.799999997</v>
      </c>
      <c r="E44" s="34">
        <v>0</v>
      </c>
      <c r="F44" s="32">
        <v>112191.9</v>
      </c>
      <c r="G44" s="36"/>
      <c r="H44" s="39"/>
    </row>
    <row r="45" spans="1:8" s="3" customFormat="1" x14ac:dyDescent="0.3">
      <c r="A45" s="24">
        <v>45310</v>
      </c>
      <c r="B45" s="43">
        <v>20996949</v>
      </c>
      <c r="C45" s="32">
        <f t="shared" si="1"/>
        <v>20505747.900000002</v>
      </c>
      <c r="D45" s="33">
        <f t="shared" si="2"/>
        <v>41502696.900000006</v>
      </c>
      <c r="E45" s="34">
        <v>0</v>
      </c>
      <c r="F45" s="32">
        <v>87616</v>
      </c>
      <c r="G45" s="36"/>
      <c r="H45" s="39"/>
    </row>
    <row r="46" spans="1:8" s="3" customFormat="1" x14ac:dyDescent="0.3">
      <c r="A46" s="24">
        <v>45311</v>
      </c>
      <c r="B46" s="43">
        <v>20996949</v>
      </c>
      <c r="C46" s="32">
        <f t="shared" si="1"/>
        <v>20418131.900000002</v>
      </c>
      <c r="D46" s="33">
        <f t="shared" si="2"/>
        <v>41415080.900000006</v>
      </c>
      <c r="E46" s="34">
        <v>0</v>
      </c>
      <c r="F46" s="32">
        <v>15971.8</v>
      </c>
      <c r="G46" s="36"/>
      <c r="H46" s="39"/>
    </row>
    <row r="47" spans="1:8" s="3" customFormat="1" x14ac:dyDescent="0.3">
      <c r="A47" s="24">
        <v>45312</v>
      </c>
      <c r="B47" s="43">
        <v>20996949</v>
      </c>
      <c r="C47" s="32">
        <f t="shared" si="1"/>
        <v>20402160.100000001</v>
      </c>
      <c r="D47" s="33">
        <f t="shared" si="2"/>
        <v>41399109.100000001</v>
      </c>
      <c r="E47" s="34">
        <v>0</v>
      </c>
      <c r="F47" s="32">
        <v>22</v>
      </c>
      <c r="G47" s="36"/>
      <c r="H47" s="39"/>
    </row>
    <row r="48" spans="1:8" s="3" customFormat="1" x14ac:dyDescent="0.3">
      <c r="A48" s="24">
        <v>45313</v>
      </c>
      <c r="B48" s="43">
        <v>20996949</v>
      </c>
      <c r="C48" s="32">
        <f t="shared" si="1"/>
        <v>20402138.100000001</v>
      </c>
      <c r="D48" s="33">
        <f t="shared" si="2"/>
        <v>41399087.100000001</v>
      </c>
      <c r="E48" s="34">
        <v>0</v>
      </c>
      <c r="F48" s="32">
        <v>69754.7</v>
      </c>
      <c r="G48" s="36"/>
      <c r="H48" s="39"/>
    </row>
    <row r="49" spans="1:8" s="3" customFormat="1" x14ac:dyDescent="0.3">
      <c r="A49" s="24">
        <v>45314</v>
      </c>
      <c r="B49" s="43">
        <v>20996949</v>
      </c>
      <c r="C49" s="32">
        <f t="shared" si="1"/>
        <v>20332383.400000002</v>
      </c>
      <c r="D49" s="33">
        <f t="shared" si="2"/>
        <v>41329332.400000006</v>
      </c>
      <c r="E49" s="34">
        <v>1.5</v>
      </c>
      <c r="F49" s="32">
        <v>149</v>
      </c>
      <c r="G49" s="36"/>
      <c r="H49" s="39"/>
    </row>
    <row r="50" spans="1:8" s="3" customFormat="1" x14ac:dyDescent="0.3">
      <c r="A50" s="24">
        <v>45315</v>
      </c>
      <c r="B50" s="43">
        <v>20996949</v>
      </c>
      <c r="C50" s="32">
        <f t="shared" si="1"/>
        <v>20332235.900000002</v>
      </c>
      <c r="D50" s="33">
        <f t="shared" si="2"/>
        <v>41329184.900000006</v>
      </c>
      <c r="E50" s="34">
        <v>0</v>
      </c>
      <c r="F50" s="32">
        <v>59741.2</v>
      </c>
      <c r="G50" s="36"/>
      <c r="H50" s="39"/>
    </row>
    <row r="51" spans="1:8" s="3" customFormat="1" x14ac:dyDescent="0.3">
      <c r="A51" s="24">
        <v>45316</v>
      </c>
      <c r="B51" s="43">
        <v>20996949</v>
      </c>
      <c r="C51" s="32">
        <f t="shared" si="1"/>
        <v>20272494.700000003</v>
      </c>
      <c r="D51" s="33">
        <f t="shared" si="2"/>
        <v>41269443.700000003</v>
      </c>
      <c r="E51" s="34">
        <v>0</v>
      </c>
      <c r="F51" s="32">
        <v>240</v>
      </c>
      <c r="G51" s="36"/>
      <c r="H51" s="39"/>
    </row>
    <row r="52" spans="1:8" s="3" customFormat="1" x14ac:dyDescent="0.3">
      <c r="A52" s="24">
        <v>45317</v>
      </c>
      <c r="B52" s="43">
        <v>20996949</v>
      </c>
      <c r="C52" s="32">
        <f t="shared" si="1"/>
        <v>20272254.700000003</v>
      </c>
      <c r="D52" s="33">
        <f t="shared" si="2"/>
        <v>41269203.700000003</v>
      </c>
      <c r="E52" s="34">
        <v>65081</v>
      </c>
      <c r="F52" s="32">
        <v>65989.5</v>
      </c>
      <c r="G52" s="36"/>
      <c r="H52" s="39"/>
    </row>
    <row r="53" spans="1:8" s="3" customFormat="1" x14ac:dyDescent="0.3">
      <c r="A53" s="24">
        <v>45318</v>
      </c>
      <c r="B53" s="43">
        <v>20996949</v>
      </c>
      <c r="C53" s="32">
        <f t="shared" si="1"/>
        <v>20271346.200000003</v>
      </c>
      <c r="D53" s="33">
        <f t="shared" si="2"/>
        <v>41268295.200000003</v>
      </c>
      <c r="E53" s="34">
        <v>171742.1</v>
      </c>
      <c r="F53" s="32">
        <v>107</v>
      </c>
      <c r="G53" s="36"/>
      <c r="H53" s="39"/>
    </row>
    <row r="54" spans="1:8" s="3" customFormat="1" x14ac:dyDescent="0.3">
      <c r="A54" s="24">
        <v>45319</v>
      </c>
      <c r="B54" s="43">
        <v>20996949</v>
      </c>
      <c r="C54" s="32">
        <f t="shared" si="1"/>
        <v>20442981.300000004</v>
      </c>
      <c r="D54" s="33">
        <f t="shared" si="2"/>
        <v>41439930.300000004</v>
      </c>
      <c r="E54" s="34">
        <v>133979.4</v>
      </c>
      <c r="F54" s="32">
        <v>99.5</v>
      </c>
      <c r="G54" s="36"/>
      <c r="H54" s="39"/>
    </row>
    <row r="55" spans="1:8" s="3" customFormat="1" x14ac:dyDescent="0.3">
      <c r="A55" s="24">
        <v>45320</v>
      </c>
      <c r="B55" s="43">
        <v>20996949</v>
      </c>
      <c r="C55" s="32">
        <f t="shared" si="1"/>
        <v>20576861.200000003</v>
      </c>
      <c r="D55" s="33">
        <f t="shared" si="2"/>
        <v>41573810.200000003</v>
      </c>
      <c r="E55" s="32">
        <v>105473.2</v>
      </c>
      <c r="F55" s="32">
        <v>347.2</v>
      </c>
      <c r="G55" s="36"/>
      <c r="H55" s="39"/>
    </row>
    <row r="56" spans="1:8" s="3" customFormat="1" x14ac:dyDescent="0.3">
      <c r="A56" s="24">
        <v>45321</v>
      </c>
      <c r="B56" s="43">
        <v>20996949</v>
      </c>
      <c r="C56" s="32">
        <f t="shared" si="1"/>
        <v>20681987.200000003</v>
      </c>
      <c r="D56" s="33">
        <f t="shared" si="2"/>
        <v>41678936.200000003</v>
      </c>
      <c r="E56" s="34">
        <v>109840.6</v>
      </c>
      <c r="F56" s="32">
        <v>138</v>
      </c>
      <c r="G56" s="36">
        <v>7141.2</v>
      </c>
      <c r="H56" s="40" t="s">
        <v>57</v>
      </c>
    </row>
    <row r="57" spans="1:8" s="3" customFormat="1" x14ac:dyDescent="0.3">
      <c r="A57" s="24">
        <v>45322</v>
      </c>
      <c r="B57" s="43">
        <v>20996949</v>
      </c>
      <c r="C57" s="32">
        <f t="shared" si="1"/>
        <v>20784548.600000005</v>
      </c>
      <c r="D57" s="33">
        <f t="shared" si="2"/>
        <v>41781497.600000009</v>
      </c>
      <c r="E57" s="34">
        <v>170002.2</v>
      </c>
      <c r="F57" s="32">
        <v>291.2</v>
      </c>
      <c r="G57" s="37">
        <v>54.6</v>
      </c>
      <c r="H57" s="40" t="s">
        <v>58</v>
      </c>
    </row>
    <row r="58" spans="1:8" s="3" customFormat="1" x14ac:dyDescent="0.3">
      <c r="A58" s="24">
        <v>45323</v>
      </c>
      <c r="B58" s="43">
        <v>20996949</v>
      </c>
      <c r="C58" s="32">
        <f t="shared" si="1"/>
        <v>20954205.000000004</v>
      </c>
      <c r="D58" s="33">
        <f t="shared" si="2"/>
        <v>41951154</v>
      </c>
      <c r="E58" s="32">
        <v>53210.1</v>
      </c>
      <c r="F58" s="32">
        <v>84132.9</v>
      </c>
      <c r="G58" s="37"/>
      <c r="H58" s="39"/>
    </row>
    <row r="59" spans="1:8" s="3" customFormat="1" x14ac:dyDescent="0.3">
      <c r="A59" s="24">
        <v>45324</v>
      </c>
      <c r="B59" s="43">
        <v>20996949</v>
      </c>
      <c r="C59" s="32">
        <f t="shared" si="1"/>
        <v>20923282.200000007</v>
      </c>
      <c r="D59" s="33">
        <f t="shared" si="2"/>
        <v>41920231.200000003</v>
      </c>
      <c r="E59" s="32">
        <v>59937.599999999999</v>
      </c>
      <c r="F59" s="32">
        <v>211.3</v>
      </c>
      <c r="G59" s="37"/>
      <c r="H59" s="39"/>
    </row>
    <row r="60" spans="1:8" s="3" customFormat="1" x14ac:dyDescent="0.3">
      <c r="A60" s="24">
        <v>45325</v>
      </c>
      <c r="B60" s="43">
        <v>20996949</v>
      </c>
      <c r="C60" s="32">
        <f t="shared" si="1"/>
        <v>20983008.500000007</v>
      </c>
      <c r="D60" s="33">
        <f t="shared" si="2"/>
        <v>41979957.500000007</v>
      </c>
      <c r="E60" s="32">
        <v>43233.7</v>
      </c>
      <c r="F60" s="32">
        <v>122.6</v>
      </c>
      <c r="G60" s="37"/>
      <c r="H60" s="39"/>
    </row>
    <row r="61" spans="1:8" s="3" customFormat="1" x14ac:dyDescent="0.3">
      <c r="A61" s="24">
        <v>45326</v>
      </c>
      <c r="B61" s="43">
        <v>20996949</v>
      </c>
      <c r="C61" s="32">
        <f t="shared" si="1"/>
        <v>21026119.600000005</v>
      </c>
      <c r="D61" s="33">
        <f t="shared" si="2"/>
        <v>42023068.600000009</v>
      </c>
      <c r="E61" s="32">
        <v>69968.600000000006</v>
      </c>
      <c r="F61" s="32">
        <v>147.4</v>
      </c>
      <c r="G61" s="37"/>
      <c r="H61" s="39"/>
    </row>
    <row r="62" spans="1:8" s="3" customFormat="1" x14ac:dyDescent="0.3">
      <c r="A62" s="24">
        <v>45327</v>
      </c>
      <c r="B62" s="43">
        <v>20996949</v>
      </c>
      <c r="C62" s="32">
        <f t="shared" si="1"/>
        <v>21095940.800000008</v>
      </c>
      <c r="D62" s="33">
        <f t="shared" si="2"/>
        <v>42092889.800000012</v>
      </c>
      <c r="E62" s="32">
        <v>37764.6</v>
      </c>
      <c r="F62" s="32">
        <v>142536</v>
      </c>
      <c r="G62" s="37"/>
      <c r="H62" s="39"/>
    </row>
    <row r="63" spans="1:8" s="3" customFormat="1" x14ac:dyDescent="0.3">
      <c r="A63" s="24">
        <v>45328</v>
      </c>
      <c r="B63" s="43">
        <v>20996949</v>
      </c>
      <c r="C63" s="32">
        <f t="shared" si="1"/>
        <v>20991169.40000001</v>
      </c>
      <c r="D63" s="33">
        <f t="shared" si="2"/>
        <v>41988118.400000006</v>
      </c>
      <c r="E63" s="32">
        <v>2309.1999999999998</v>
      </c>
      <c r="F63" s="32">
        <v>62168</v>
      </c>
      <c r="G63" s="37"/>
      <c r="H63" s="39"/>
    </row>
    <row r="64" spans="1:8" s="3" customFormat="1" x14ac:dyDescent="0.3">
      <c r="A64" s="24">
        <v>45329</v>
      </c>
      <c r="B64" s="43">
        <v>20996949</v>
      </c>
      <c r="C64" s="32">
        <f t="shared" si="1"/>
        <v>20931310.600000009</v>
      </c>
      <c r="D64" s="33">
        <f t="shared" si="2"/>
        <v>41928259.600000009</v>
      </c>
      <c r="E64" s="32">
        <v>128.80000000000001</v>
      </c>
      <c r="F64" s="32">
        <v>26208.799999999999</v>
      </c>
      <c r="G64" s="37"/>
      <c r="H64" s="39"/>
    </row>
    <row r="65" spans="1:8" s="3" customFormat="1" x14ac:dyDescent="0.3">
      <c r="A65" s="24">
        <v>45330</v>
      </c>
      <c r="B65" s="43">
        <v>20996949</v>
      </c>
      <c r="C65" s="32">
        <f t="shared" si="1"/>
        <v>20905230.600000009</v>
      </c>
      <c r="D65" s="33">
        <f t="shared" si="2"/>
        <v>41902179.600000009</v>
      </c>
      <c r="E65" s="32">
        <v>0</v>
      </c>
      <c r="F65" s="32">
        <v>129.80000000000001</v>
      </c>
      <c r="G65" s="37"/>
      <c r="H65" s="39"/>
    </row>
    <row r="66" spans="1:8" s="3" customFormat="1" x14ac:dyDescent="0.3">
      <c r="A66" s="24">
        <v>45331</v>
      </c>
      <c r="B66" s="43">
        <v>20996949</v>
      </c>
      <c r="C66" s="32">
        <f t="shared" si="1"/>
        <v>20905100.800000008</v>
      </c>
      <c r="D66" s="33">
        <f t="shared" si="2"/>
        <v>41902049.800000012</v>
      </c>
      <c r="E66" s="32">
        <v>49958.400000000001</v>
      </c>
      <c r="F66" s="32">
        <v>0</v>
      </c>
      <c r="G66" s="37"/>
      <c r="H66" s="39"/>
    </row>
    <row r="67" spans="1:8" s="3" customFormat="1" x14ac:dyDescent="0.3">
      <c r="A67" s="24">
        <v>45332</v>
      </c>
      <c r="B67" s="43">
        <v>20996949</v>
      </c>
      <c r="C67" s="32">
        <f t="shared" si="1"/>
        <v>20955059.200000007</v>
      </c>
      <c r="D67" s="33">
        <f t="shared" si="2"/>
        <v>41952008.200000003</v>
      </c>
      <c r="E67" s="32">
        <v>56586</v>
      </c>
      <c r="F67" s="32">
        <v>0</v>
      </c>
      <c r="G67" s="37"/>
      <c r="H67" s="39"/>
    </row>
    <row r="68" spans="1:8" s="3" customFormat="1" x14ac:dyDescent="0.3">
      <c r="A68" s="24">
        <v>45333</v>
      </c>
      <c r="B68" s="43">
        <v>20996949</v>
      </c>
      <c r="C68" s="32">
        <f t="shared" si="1"/>
        <v>21011645.200000007</v>
      </c>
      <c r="D68" s="33">
        <f t="shared" si="2"/>
        <v>42008594.200000003</v>
      </c>
      <c r="E68" s="32">
        <v>80964.600000000006</v>
      </c>
      <c r="F68" s="32">
        <v>78.900000000000006</v>
      </c>
      <c r="G68" s="37"/>
      <c r="H68" s="39"/>
    </row>
    <row r="69" spans="1:8" s="3" customFormat="1" x14ac:dyDescent="0.3">
      <c r="A69" s="24">
        <v>45334</v>
      </c>
      <c r="B69" s="43">
        <v>20996949</v>
      </c>
      <c r="C69" s="32">
        <f t="shared" si="1"/>
        <v>21092530.90000001</v>
      </c>
      <c r="D69" s="33">
        <f t="shared" si="2"/>
        <v>42089479.900000006</v>
      </c>
      <c r="E69" s="32">
        <v>96035.9</v>
      </c>
      <c r="F69" s="32">
        <v>10.5</v>
      </c>
      <c r="G69" s="37"/>
      <c r="H69" s="39"/>
    </row>
    <row r="70" spans="1:8" s="3" customFormat="1" x14ac:dyDescent="0.3">
      <c r="A70" s="24">
        <v>45335</v>
      </c>
      <c r="B70" s="43">
        <v>20996949</v>
      </c>
      <c r="C70" s="32">
        <f t="shared" si="1"/>
        <v>21188556.300000008</v>
      </c>
      <c r="D70" s="33">
        <f t="shared" si="2"/>
        <v>42185505.300000012</v>
      </c>
      <c r="E70" s="32">
        <v>53120.1</v>
      </c>
      <c r="F70" s="32">
        <v>5.3</v>
      </c>
      <c r="G70" s="37"/>
      <c r="H70" s="39"/>
    </row>
    <row r="71" spans="1:8" s="3" customFormat="1" x14ac:dyDescent="0.3">
      <c r="A71" s="24">
        <v>45336</v>
      </c>
      <c r="B71" s="43">
        <v>20996949</v>
      </c>
      <c r="C71" s="32">
        <f t="shared" si="1"/>
        <v>21241671.100000009</v>
      </c>
      <c r="D71" s="33">
        <f t="shared" si="2"/>
        <v>42238620.100000009</v>
      </c>
      <c r="E71" s="32">
        <v>170577.7</v>
      </c>
      <c r="F71" s="32">
        <v>0</v>
      </c>
      <c r="G71" s="37"/>
      <c r="H71" s="39"/>
    </row>
    <row r="72" spans="1:8" s="3" customFormat="1" x14ac:dyDescent="0.3">
      <c r="A72" s="24">
        <v>45337</v>
      </c>
      <c r="B72" s="43">
        <v>20996949</v>
      </c>
      <c r="C72" s="32">
        <f t="shared" si="1"/>
        <v>21412248.800000008</v>
      </c>
      <c r="D72" s="33">
        <f t="shared" si="2"/>
        <v>42409197.800000012</v>
      </c>
      <c r="E72" s="32">
        <v>119601.5</v>
      </c>
      <c r="F72" s="32">
        <v>3.4</v>
      </c>
      <c r="G72" s="37"/>
      <c r="H72" s="39"/>
    </row>
    <row r="73" spans="1:8" s="3" customFormat="1" x14ac:dyDescent="0.3">
      <c r="A73" s="24">
        <v>45338</v>
      </c>
      <c r="B73" s="43">
        <v>20996949</v>
      </c>
      <c r="C73" s="32">
        <f t="shared" si="1"/>
        <v>21531846.90000001</v>
      </c>
      <c r="D73" s="33">
        <f t="shared" si="2"/>
        <v>42528795.900000006</v>
      </c>
      <c r="E73" s="32">
        <v>136424.79999999999</v>
      </c>
      <c r="F73" s="32">
        <v>0.7</v>
      </c>
      <c r="G73" s="37"/>
      <c r="H73" s="39"/>
    </row>
    <row r="74" spans="1:8" s="3" customFormat="1" x14ac:dyDescent="0.3">
      <c r="A74" s="24">
        <v>45339</v>
      </c>
      <c r="B74" s="43">
        <v>20996949</v>
      </c>
      <c r="C74" s="32">
        <f t="shared" si="1"/>
        <v>21668271.000000011</v>
      </c>
      <c r="D74" s="33">
        <f t="shared" si="2"/>
        <v>42665220.000000015</v>
      </c>
      <c r="E74" s="32">
        <v>70698</v>
      </c>
      <c r="F74" s="32">
        <v>0</v>
      </c>
      <c r="G74" s="37"/>
      <c r="H74" s="39"/>
    </row>
    <row r="75" spans="1:8" s="3" customFormat="1" x14ac:dyDescent="0.3">
      <c r="A75" s="24">
        <v>45340</v>
      </c>
      <c r="B75" s="43">
        <v>20996949</v>
      </c>
      <c r="C75" s="32">
        <f t="shared" si="1"/>
        <v>21738969.000000011</v>
      </c>
      <c r="D75" s="33">
        <f t="shared" si="2"/>
        <v>42735918.000000015</v>
      </c>
      <c r="E75" s="32">
        <v>88361.9</v>
      </c>
      <c r="F75" s="32">
        <v>1</v>
      </c>
      <c r="G75" s="37"/>
      <c r="H75" s="39"/>
    </row>
    <row r="76" spans="1:8" s="3" customFormat="1" x14ac:dyDescent="0.3">
      <c r="A76" s="24">
        <v>45341</v>
      </c>
      <c r="B76" s="43">
        <v>20996949</v>
      </c>
      <c r="C76" s="32">
        <f t="shared" si="1"/>
        <v>21827329.90000001</v>
      </c>
      <c r="D76" s="33">
        <f t="shared" si="2"/>
        <v>42824278.900000006</v>
      </c>
      <c r="E76" s="32">
        <v>80497.3</v>
      </c>
      <c r="F76" s="32">
        <v>0</v>
      </c>
      <c r="G76" s="37"/>
      <c r="H76" s="39"/>
    </row>
    <row r="77" spans="1:8" s="3" customFormat="1" x14ac:dyDescent="0.3">
      <c r="A77" s="24">
        <v>45342</v>
      </c>
      <c r="B77" s="43">
        <v>20996949</v>
      </c>
      <c r="C77" s="32">
        <f t="shared" si="1"/>
        <v>21907827.20000001</v>
      </c>
      <c r="D77" s="33">
        <f t="shared" si="2"/>
        <v>42904776.20000001</v>
      </c>
      <c r="E77" s="32">
        <v>0</v>
      </c>
      <c r="F77" s="32">
        <v>0</v>
      </c>
      <c r="G77" s="37"/>
      <c r="H77" s="39"/>
    </row>
    <row r="78" spans="1:8" s="3" customFormat="1" x14ac:dyDescent="0.3">
      <c r="A78" s="24">
        <v>45343</v>
      </c>
      <c r="B78" s="43">
        <v>20996949</v>
      </c>
      <c r="C78" s="32">
        <f t="shared" si="1"/>
        <v>21907827.20000001</v>
      </c>
      <c r="D78" s="33">
        <f t="shared" si="2"/>
        <v>42904776.20000001</v>
      </c>
      <c r="E78" s="32">
        <v>125514.7</v>
      </c>
      <c r="F78" s="32">
        <v>0</v>
      </c>
      <c r="G78" s="37"/>
      <c r="H78" s="39"/>
    </row>
    <row r="79" spans="1:8" s="3" customFormat="1" x14ac:dyDescent="0.3">
      <c r="A79" s="24">
        <v>45344</v>
      </c>
      <c r="B79" s="43">
        <v>20996949</v>
      </c>
      <c r="C79" s="32">
        <f t="shared" si="1"/>
        <v>22033341.90000001</v>
      </c>
      <c r="D79" s="33">
        <f t="shared" si="2"/>
        <v>43030290.900000006</v>
      </c>
      <c r="E79" s="32">
        <v>134520.9</v>
      </c>
      <c r="F79" s="32">
        <v>0</v>
      </c>
      <c r="G79" s="37"/>
      <c r="H79" s="39"/>
    </row>
    <row r="80" spans="1:8" s="3" customFormat="1" x14ac:dyDescent="0.3">
      <c r="A80" s="24">
        <v>45345</v>
      </c>
      <c r="B80" s="43">
        <v>20996949</v>
      </c>
      <c r="C80" s="32">
        <f t="shared" si="1"/>
        <v>22167862.800000008</v>
      </c>
      <c r="D80" s="33">
        <f t="shared" si="2"/>
        <v>43164811.800000012</v>
      </c>
      <c r="E80" s="32">
        <v>119015.4</v>
      </c>
      <c r="F80" s="32">
        <v>0</v>
      </c>
      <c r="G80" s="37"/>
      <c r="H80" s="39"/>
    </row>
    <row r="81" spans="1:13" s="3" customFormat="1" x14ac:dyDescent="0.3">
      <c r="A81" s="24">
        <v>45346</v>
      </c>
      <c r="B81" s="43">
        <v>20996949</v>
      </c>
      <c r="C81" s="32">
        <f t="shared" si="1"/>
        <v>22286878.200000007</v>
      </c>
      <c r="D81" s="33">
        <f t="shared" si="2"/>
        <v>43283827.200000003</v>
      </c>
      <c r="E81" s="32">
        <v>125921.5</v>
      </c>
      <c r="F81" s="32">
        <v>0</v>
      </c>
      <c r="G81" s="37"/>
      <c r="H81" s="39"/>
    </row>
    <row r="82" spans="1:13" s="3" customFormat="1" x14ac:dyDescent="0.3">
      <c r="A82" s="24">
        <v>45347</v>
      </c>
      <c r="B82" s="43">
        <v>20996949</v>
      </c>
      <c r="C82" s="32">
        <f t="shared" si="1"/>
        <v>22412799.700000007</v>
      </c>
      <c r="D82" s="33">
        <f t="shared" si="2"/>
        <v>43409748.700000003</v>
      </c>
      <c r="E82" s="32">
        <v>107742.39999999999</v>
      </c>
      <c r="F82" s="32">
        <v>0</v>
      </c>
      <c r="G82" s="37"/>
      <c r="H82" s="39"/>
      <c r="M82" s="50"/>
    </row>
    <row r="83" spans="1:13" s="3" customFormat="1" x14ac:dyDescent="0.3">
      <c r="A83" s="24">
        <v>45348</v>
      </c>
      <c r="B83" s="43">
        <v>20996949</v>
      </c>
      <c r="C83" s="32">
        <f t="shared" si="1"/>
        <v>22520542.100000005</v>
      </c>
      <c r="D83" s="33">
        <f t="shared" si="2"/>
        <v>43517491.100000009</v>
      </c>
      <c r="E83" s="32">
        <v>26489.1</v>
      </c>
      <c r="F83" s="32">
        <v>0</v>
      </c>
      <c r="G83" s="37"/>
      <c r="H83" s="40"/>
    </row>
    <row r="84" spans="1:13" s="3" customFormat="1" ht="20.100000000000001" customHeight="1" x14ac:dyDescent="0.3">
      <c r="A84" s="24">
        <v>45349</v>
      </c>
      <c r="B84" s="43">
        <v>20996949</v>
      </c>
      <c r="C84" s="32">
        <f t="shared" si="1"/>
        <v>22547031.200000007</v>
      </c>
      <c r="D84" s="33">
        <f t="shared" si="2"/>
        <v>43543980.200000003</v>
      </c>
      <c r="E84" s="32">
        <v>122207.9</v>
      </c>
      <c r="F84" s="32">
        <v>1.2</v>
      </c>
      <c r="G84" s="37"/>
      <c r="H84" s="49"/>
    </row>
    <row r="85" spans="1:13" s="3" customFormat="1" x14ac:dyDescent="0.3">
      <c r="A85" s="24">
        <v>45350</v>
      </c>
      <c r="B85" s="43">
        <v>20996949</v>
      </c>
      <c r="C85" s="32">
        <f t="shared" si="1"/>
        <v>22669237.900000006</v>
      </c>
      <c r="D85" s="33">
        <f t="shared" si="2"/>
        <v>43666186.900000006</v>
      </c>
      <c r="E85" s="32">
        <v>76214</v>
      </c>
      <c r="F85" s="32">
        <v>33.299999999999997</v>
      </c>
      <c r="G85" s="37">
        <v>7343.5</v>
      </c>
      <c r="H85" s="40" t="s">
        <v>57</v>
      </c>
    </row>
    <row r="86" spans="1:13" s="3" customFormat="1" x14ac:dyDescent="0.3">
      <c r="A86" s="24">
        <v>45351</v>
      </c>
      <c r="B86" s="43">
        <v>20996949</v>
      </c>
      <c r="C86" s="32">
        <f>C85+E85-F85-G85</f>
        <v>22738075.100000005</v>
      </c>
      <c r="D86" s="33">
        <f t="shared" si="2"/>
        <v>43735024.100000009</v>
      </c>
      <c r="E86" s="32">
        <v>56985.9</v>
      </c>
      <c r="F86" s="32">
        <v>5.0999999999999996</v>
      </c>
      <c r="G86" s="37">
        <v>156</v>
      </c>
      <c r="H86" s="40" t="s">
        <v>58</v>
      </c>
      <c r="I86" s="51"/>
    </row>
    <row r="87" spans="1:13" s="3" customFormat="1" x14ac:dyDescent="0.3">
      <c r="A87" s="24">
        <v>45352</v>
      </c>
      <c r="B87" s="43">
        <v>20996949</v>
      </c>
      <c r="C87" s="32">
        <f>C86+E86-F86-G86</f>
        <v>22794899.900000002</v>
      </c>
      <c r="D87" s="33">
        <f t="shared" si="2"/>
        <v>43791848.900000006</v>
      </c>
      <c r="E87" s="47">
        <v>65951.5</v>
      </c>
      <c r="F87" s="32">
        <v>8</v>
      </c>
      <c r="G87" s="37"/>
      <c r="H87" s="39"/>
    </row>
    <row r="88" spans="1:13" s="3" customFormat="1" x14ac:dyDescent="0.3">
      <c r="A88" s="24">
        <v>45353</v>
      </c>
      <c r="B88" s="43">
        <v>20996949</v>
      </c>
      <c r="C88" s="32">
        <f t="shared" si="1"/>
        <v>22860843.400000002</v>
      </c>
      <c r="D88" s="33">
        <f t="shared" si="2"/>
        <v>43857792.400000006</v>
      </c>
      <c r="E88" s="48">
        <v>90336.9</v>
      </c>
      <c r="F88" s="32">
        <v>9.1</v>
      </c>
      <c r="G88" s="37"/>
      <c r="H88" s="39"/>
    </row>
    <row r="89" spans="1:13" s="3" customFormat="1" x14ac:dyDescent="0.3">
      <c r="A89" s="24">
        <v>45354</v>
      </c>
      <c r="B89" s="43">
        <v>20996949</v>
      </c>
      <c r="C89" s="32">
        <f t="shared" si="1"/>
        <v>22951171.199999999</v>
      </c>
      <c r="D89" s="33">
        <f t="shared" si="2"/>
        <v>43948120.200000003</v>
      </c>
      <c r="E89" s="32">
        <v>111472.3</v>
      </c>
      <c r="F89" s="32">
        <v>2</v>
      </c>
      <c r="G89" s="37"/>
      <c r="H89" s="39"/>
    </row>
    <row r="90" spans="1:13" s="3" customFormat="1" x14ac:dyDescent="0.3">
      <c r="A90" s="24">
        <v>45355</v>
      </c>
      <c r="B90" s="43">
        <v>20996949</v>
      </c>
      <c r="C90" s="32">
        <f t="shared" si="1"/>
        <v>23062641.5</v>
      </c>
      <c r="D90" s="33">
        <f t="shared" si="2"/>
        <v>44059590.5</v>
      </c>
      <c r="E90" s="32">
        <v>91107</v>
      </c>
      <c r="F90" s="32">
        <v>10.199999999999999</v>
      </c>
      <c r="G90" s="37"/>
      <c r="H90" s="39"/>
    </row>
    <row r="91" spans="1:13" s="3" customFormat="1" x14ac:dyDescent="0.3">
      <c r="A91" s="24">
        <v>45356</v>
      </c>
      <c r="B91" s="43">
        <v>20996949</v>
      </c>
      <c r="C91" s="32">
        <f t="shared" si="1"/>
        <v>23153738.300000001</v>
      </c>
      <c r="D91" s="33">
        <f t="shared" si="2"/>
        <v>44150687.299999997</v>
      </c>
      <c r="E91" s="32">
        <v>24155.200000000001</v>
      </c>
      <c r="F91" s="32">
        <v>3.3</v>
      </c>
      <c r="G91" s="37"/>
      <c r="H91" s="39"/>
    </row>
    <row r="92" spans="1:13" s="3" customFormat="1" x14ac:dyDescent="0.3">
      <c r="A92" s="24">
        <v>45357</v>
      </c>
      <c r="B92" s="43">
        <v>20996949</v>
      </c>
      <c r="C92" s="32">
        <f t="shared" si="1"/>
        <v>23177890.199999999</v>
      </c>
      <c r="D92" s="33">
        <f t="shared" si="2"/>
        <v>44174839.200000003</v>
      </c>
      <c r="E92" s="32">
        <v>0</v>
      </c>
      <c r="F92" s="32">
        <v>0.2</v>
      </c>
      <c r="G92" s="37"/>
      <c r="H92" s="39"/>
    </row>
    <row r="93" spans="1:13" s="3" customFormat="1" x14ac:dyDescent="0.3">
      <c r="A93" s="24">
        <v>45358</v>
      </c>
      <c r="B93" s="43">
        <v>20996949</v>
      </c>
      <c r="C93" s="32">
        <f t="shared" si="1"/>
        <v>23177890</v>
      </c>
      <c r="D93" s="33">
        <f t="shared" si="2"/>
        <v>44174839</v>
      </c>
      <c r="E93" s="32">
        <v>0</v>
      </c>
      <c r="F93" s="32">
        <v>0.7</v>
      </c>
      <c r="G93" s="37"/>
      <c r="H93" s="39"/>
    </row>
    <row r="94" spans="1:13" s="3" customFormat="1" x14ac:dyDescent="0.3">
      <c r="A94" s="24">
        <v>45359</v>
      </c>
      <c r="B94" s="43">
        <v>20996949</v>
      </c>
      <c r="C94" s="32">
        <f t="shared" ref="C94:C118" si="3">C93+E93-F93-G93</f>
        <v>23177889.300000001</v>
      </c>
      <c r="D94" s="33">
        <f t="shared" si="2"/>
        <v>44174838.299999997</v>
      </c>
      <c r="E94" s="32">
        <v>36129.800000000003</v>
      </c>
      <c r="F94" s="32">
        <v>5.3</v>
      </c>
      <c r="G94" s="37"/>
      <c r="H94" s="39"/>
    </row>
    <row r="95" spans="1:13" s="3" customFormat="1" x14ac:dyDescent="0.3">
      <c r="A95" s="24">
        <v>45360</v>
      </c>
      <c r="B95" s="43">
        <v>20996949</v>
      </c>
      <c r="C95" s="32">
        <f t="shared" si="3"/>
        <v>23214013.800000001</v>
      </c>
      <c r="D95" s="33">
        <f t="shared" si="2"/>
        <v>44210962.799999997</v>
      </c>
      <c r="E95" s="32">
        <v>86316.7</v>
      </c>
      <c r="F95" s="32">
        <v>16.7</v>
      </c>
      <c r="G95" s="37"/>
      <c r="H95" s="39"/>
    </row>
    <row r="96" spans="1:13" s="3" customFormat="1" x14ac:dyDescent="0.3">
      <c r="A96" s="24">
        <v>45361</v>
      </c>
      <c r="B96" s="43">
        <v>20996949</v>
      </c>
      <c r="C96" s="32">
        <f t="shared" si="3"/>
        <v>23300313.800000001</v>
      </c>
      <c r="D96" s="33">
        <f t="shared" si="2"/>
        <v>44297262.799999997</v>
      </c>
      <c r="E96" s="32">
        <v>130532.3</v>
      </c>
      <c r="F96" s="32">
        <v>12.3</v>
      </c>
      <c r="G96" s="37"/>
      <c r="H96" s="39"/>
    </row>
    <row r="97" spans="1:8" s="3" customFormat="1" x14ac:dyDescent="0.3">
      <c r="A97" s="24">
        <v>45362</v>
      </c>
      <c r="B97" s="43">
        <v>20996949</v>
      </c>
      <c r="C97" s="32">
        <f t="shared" si="3"/>
        <v>23430833.800000001</v>
      </c>
      <c r="D97" s="33">
        <f t="shared" si="2"/>
        <v>44427782.799999997</v>
      </c>
      <c r="E97" s="32">
        <v>84691.3</v>
      </c>
      <c r="F97" s="32">
        <v>9.3000000000000007</v>
      </c>
      <c r="G97" s="37"/>
      <c r="H97" s="39"/>
    </row>
    <row r="98" spans="1:8" s="3" customFormat="1" x14ac:dyDescent="0.3">
      <c r="A98" s="24">
        <v>45363</v>
      </c>
      <c r="B98" s="43">
        <v>20996949</v>
      </c>
      <c r="C98" s="32">
        <f t="shared" si="3"/>
        <v>23515515.800000001</v>
      </c>
      <c r="D98" s="33">
        <f t="shared" si="2"/>
        <v>44512464.799999997</v>
      </c>
      <c r="E98" s="32">
        <v>113249.1</v>
      </c>
      <c r="F98" s="32">
        <v>10.199999999999999</v>
      </c>
      <c r="G98" s="37"/>
      <c r="H98" s="39"/>
    </row>
    <row r="99" spans="1:8" s="3" customFormat="1" x14ac:dyDescent="0.3">
      <c r="A99" s="24">
        <v>45364</v>
      </c>
      <c r="B99" s="43">
        <v>20996949</v>
      </c>
      <c r="C99" s="32">
        <f t="shared" si="3"/>
        <v>23628754.700000003</v>
      </c>
      <c r="D99" s="33">
        <f t="shared" si="2"/>
        <v>44625703.700000003</v>
      </c>
      <c r="E99" s="32">
        <v>113074.7</v>
      </c>
      <c r="F99" s="32">
        <v>13.3</v>
      </c>
      <c r="G99" s="37"/>
      <c r="H99" s="39"/>
    </row>
    <row r="100" spans="1:8" s="3" customFormat="1" x14ac:dyDescent="0.3">
      <c r="A100" s="24">
        <v>45365</v>
      </c>
      <c r="B100" s="43">
        <v>20996949</v>
      </c>
      <c r="C100" s="32">
        <f t="shared" si="3"/>
        <v>23741816.100000001</v>
      </c>
      <c r="D100" s="33">
        <f t="shared" si="2"/>
        <v>44738765.100000001</v>
      </c>
      <c r="E100" s="32">
        <v>40406.400000000001</v>
      </c>
      <c r="F100" s="32">
        <v>14.5</v>
      </c>
      <c r="G100" s="37"/>
      <c r="H100" s="39"/>
    </row>
    <row r="101" spans="1:8" s="3" customFormat="1" x14ac:dyDescent="0.3">
      <c r="A101" s="24">
        <v>45366</v>
      </c>
      <c r="B101" s="43">
        <v>20996949</v>
      </c>
      <c r="C101" s="32">
        <f t="shared" si="3"/>
        <v>23782208</v>
      </c>
      <c r="D101" s="33">
        <f t="shared" si="2"/>
        <v>44779157</v>
      </c>
      <c r="E101" s="32">
        <v>30858.7</v>
      </c>
      <c r="F101" s="32">
        <v>12.3</v>
      </c>
      <c r="G101" s="37"/>
      <c r="H101" s="39"/>
    </row>
    <row r="102" spans="1:8" s="3" customFormat="1" x14ac:dyDescent="0.3">
      <c r="A102" s="24">
        <v>45367</v>
      </c>
      <c r="B102" s="43">
        <v>20996949</v>
      </c>
      <c r="C102" s="32">
        <f t="shared" si="3"/>
        <v>23813054.399999999</v>
      </c>
      <c r="D102" s="33">
        <f t="shared" si="2"/>
        <v>44810003.399999999</v>
      </c>
      <c r="E102" s="32">
        <v>38381.300000000003</v>
      </c>
      <c r="F102" s="32">
        <v>5</v>
      </c>
      <c r="G102" s="37"/>
      <c r="H102" s="39"/>
    </row>
    <row r="103" spans="1:8" s="3" customFormat="1" x14ac:dyDescent="0.3">
      <c r="A103" s="24">
        <v>45368</v>
      </c>
      <c r="B103" s="43">
        <v>20996949</v>
      </c>
      <c r="C103" s="32">
        <f t="shared" si="3"/>
        <v>23851430.699999999</v>
      </c>
      <c r="D103" s="33">
        <f t="shared" ref="D103:D118" si="4">B103+C103</f>
        <v>44848379.700000003</v>
      </c>
      <c r="E103" s="32">
        <v>129521.2</v>
      </c>
      <c r="F103" s="32">
        <v>15</v>
      </c>
      <c r="G103" s="37"/>
      <c r="H103" s="39"/>
    </row>
    <row r="104" spans="1:8" s="3" customFormat="1" x14ac:dyDescent="0.3">
      <c r="A104" s="24">
        <v>45369</v>
      </c>
      <c r="B104" s="43">
        <v>20996949</v>
      </c>
      <c r="C104" s="32">
        <f t="shared" si="3"/>
        <v>23980936.899999999</v>
      </c>
      <c r="D104" s="33">
        <f t="shared" si="4"/>
        <v>44977885.899999999</v>
      </c>
      <c r="E104" s="32">
        <v>124832</v>
      </c>
      <c r="F104" s="32">
        <v>9.9</v>
      </c>
      <c r="G104" s="37"/>
      <c r="H104" s="39"/>
    </row>
    <row r="105" spans="1:8" s="3" customFormat="1" x14ac:dyDescent="0.3">
      <c r="A105" s="24">
        <v>45370</v>
      </c>
      <c r="B105" s="43">
        <v>20996949</v>
      </c>
      <c r="C105" s="32">
        <f t="shared" si="3"/>
        <v>24105759</v>
      </c>
      <c r="D105" s="33">
        <f t="shared" si="4"/>
        <v>45102708</v>
      </c>
      <c r="E105" s="32">
        <v>89124.3</v>
      </c>
      <c r="F105" s="32">
        <v>6.5</v>
      </c>
      <c r="G105" s="37"/>
      <c r="H105" s="39"/>
    </row>
    <row r="106" spans="1:8" s="3" customFormat="1" x14ac:dyDescent="0.3">
      <c r="A106" s="24">
        <v>45371</v>
      </c>
      <c r="B106" s="43">
        <v>20996949</v>
      </c>
      <c r="C106" s="32">
        <f t="shared" si="3"/>
        <v>24194876.800000001</v>
      </c>
      <c r="D106" s="33">
        <f t="shared" si="4"/>
        <v>45191825.799999997</v>
      </c>
      <c r="E106" s="32">
        <v>43420.1</v>
      </c>
      <c r="F106" s="32">
        <v>32.299999999999997</v>
      </c>
      <c r="G106" s="37"/>
      <c r="H106" s="39"/>
    </row>
    <row r="107" spans="1:8" s="3" customFormat="1" x14ac:dyDescent="0.3">
      <c r="A107" s="24">
        <v>45372</v>
      </c>
      <c r="B107" s="43">
        <v>20996949</v>
      </c>
      <c r="C107" s="32">
        <f t="shared" si="3"/>
        <v>24238264.600000001</v>
      </c>
      <c r="D107" s="33">
        <f t="shared" si="4"/>
        <v>45235213.600000001</v>
      </c>
      <c r="E107" s="32">
        <v>65030.7</v>
      </c>
      <c r="F107" s="32">
        <v>75.5</v>
      </c>
      <c r="G107" s="37"/>
      <c r="H107" s="39"/>
    </row>
    <row r="108" spans="1:8" s="3" customFormat="1" x14ac:dyDescent="0.3">
      <c r="A108" s="24">
        <v>45373</v>
      </c>
      <c r="B108" s="43">
        <v>20996949</v>
      </c>
      <c r="C108" s="32">
        <f t="shared" si="3"/>
        <v>24303219.800000001</v>
      </c>
      <c r="D108" s="33">
        <f t="shared" si="4"/>
        <v>45300168.799999997</v>
      </c>
      <c r="E108" s="32">
        <v>36098.9</v>
      </c>
      <c r="F108" s="32">
        <v>39.799999999999997</v>
      </c>
      <c r="G108" s="37"/>
      <c r="H108" s="39"/>
    </row>
    <row r="109" spans="1:8" s="3" customFormat="1" x14ac:dyDescent="0.3">
      <c r="A109" s="24">
        <v>45374</v>
      </c>
      <c r="B109" s="43">
        <v>20996949</v>
      </c>
      <c r="C109" s="32">
        <f t="shared" si="3"/>
        <v>24339278.899999999</v>
      </c>
      <c r="D109" s="33">
        <f t="shared" si="4"/>
        <v>45336227.899999999</v>
      </c>
      <c r="E109" s="32">
        <v>0</v>
      </c>
      <c r="F109" s="32">
        <v>7.4</v>
      </c>
      <c r="G109" s="37"/>
      <c r="H109" s="39"/>
    </row>
    <row r="110" spans="1:8" s="3" customFormat="1" x14ac:dyDescent="0.3">
      <c r="A110" s="24">
        <v>45375</v>
      </c>
      <c r="B110" s="43">
        <v>20996949</v>
      </c>
      <c r="C110" s="32">
        <f t="shared" si="3"/>
        <v>24339271.5</v>
      </c>
      <c r="D110" s="33">
        <f t="shared" si="4"/>
        <v>45336220.5</v>
      </c>
      <c r="E110" s="32">
        <v>0</v>
      </c>
      <c r="F110" s="32">
        <v>32924</v>
      </c>
      <c r="G110" s="37"/>
      <c r="H110" s="39"/>
    </row>
    <row r="111" spans="1:8" s="3" customFormat="1" x14ac:dyDescent="0.3">
      <c r="A111" s="24">
        <v>45376</v>
      </c>
      <c r="B111" s="43">
        <v>20996949</v>
      </c>
      <c r="C111" s="32">
        <f t="shared" si="3"/>
        <v>24306347.5</v>
      </c>
      <c r="D111" s="33">
        <f t="shared" si="4"/>
        <v>45303296.5</v>
      </c>
      <c r="E111" s="32">
        <v>4508.8999999999996</v>
      </c>
      <c r="F111" s="32">
        <v>57841.599999999999</v>
      </c>
      <c r="G111" s="37"/>
      <c r="H111" s="39"/>
    </row>
    <row r="112" spans="1:8" s="3" customFormat="1" x14ac:dyDescent="0.3">
      <c r="A112" s="24">
        <v>45377</v>
      </c>
      <c r="B112" s="43">
        <v>20996949</v>
      </c>
      <c r="C112" s="32">
        <f t="shared" si="3"/>
        <v>24253014.799999997</v>
      </c>
      <c r="D112" s="33">
        <f t="shared" si="4"/>
        <v>45249963.799999997</v>
      </c>
      <c r="E112" s="32">
        <v>66948.800000000003</v>
      </c>
      <c r="F112" s="32">
        <v>47.1</v>
      </c>
      <c r="G112" s="37"/>
      <c r="H112" s="39"/>
    </row>
    <row r="113" spans="1:8" s="3" customFormat="1" x14ac:dyDescent="0.3">
      <c r="A113" s="24">
        <v>45378</v>
      </c>
      <c r="B113" s="43">
        <v>20996949</v>
      </c>
      <c r="C113" s="32">
        <f t="shared" si="3"/>
        <v>24319916.499999996</v>
      </c>
      <c r="D113" s="33">
        <f t="shared" si="4"/>
        <v>45316865.5</v>
      </c>
      <c r="E113" s="32">
        <v>58340.800000000003</v>
      </c>
      <c r="F113" s="32">
        <v>4.9000000000000004</v>
      </c>
      <c r="G113" s="37"/>
      <c r="H113" s="39"/>
    </row>
    <row r="114" spans="1:8" s="3" customFormat="1" x14ac:dyDescent="0.3">
      <c r="A114" s="24">
        <v>45379</v>
      </c>
      <c r="B114" s="43">
        <v>20996949</v>
      </c>
      <c r="C114" s="32">
        <f t="shared" si="3"/>
        <v>24378252.399999999</v>
      </c>
      <c r="D114" s="33">
        <f t="shared" si="4"/>
        <v>45375201.399999999</v>
      </c>
      <c r="E114" s="32">
        <v>38182.699999999997</v>
      </c>
      <c r="F114" s="32">
        <v>40.200000000000003</v>
      </c>
      <c r="G114" s="37"/>
      <c r="H114" s="40"/>
    </row>
    <row r="115" spans="1:8" s="3" customFormat="1" x14ac:dyDescent="0.3">
      <c r="A115" s="24">
        <v>45380</v>
      </c>
      <c r="B115" s="43">
        <v>20996949</v>
      </c>
      <c r="C115" s="32">
        <f t="shared" si="3"/>
        <v>24416394.899999999</v>
      </c>
      <c r="D115" s="33">
        <f t="shared" si="4"/>
        <v>45413343.899999999</v>
      </c>
      <c r="E115" s="32">
        <v>0</v>
      </c>
      <c r="F115" s="32">
        <v>10904</v>
      </c>
      <c r="G115" s="37"/>
      <c r="H115" s="49"/>
    </row>
    <row r="116" spans="1:8" s="3" customFormat="1" x14ac:dyDescent="0.3">
      <c r="A116" s="24">
        <v>45381</v>
      </c>
      <c r="B116" s="43">
        <v>20996949</v>
      </c>
      <c r="C116" s="32">
        <f t="shared" si="3"/>
        <v>24405490.899999999</v>
      </c>
      <c r="D116" s="33">
        <f t="shared" si="4"/>
        <v>45402439.899999999</v>
      </c>
      <c r="E116" s="32">
        <v>0</v>
      </c>
      <c r="F116" s="32">
        <v>160728.9</v>
      </c>
      <c r="G116" s="37">
        <v>2193.3000000000002</v>
      </c>
      <c r="H116" s="40" t="s">
        <v>57</v>
      </c>
    </row>
    <row r="117" spans="1:8" s="3" customFormat="1" x14ac:dyDescent="0.3">
      <c r="A117" s="24">
        <v>45382</v>
      </c>
      <c r="B117" s="43">
        <v>20996949</v>
      </c>
      <c r="C117" s="32">
        <f t="shared" ref="C117" si="5">C116+E116-F116-G116</f>
        <v>24242568.699999999</v>
      </c>
      <c r="D117" s="33">
        <f t="shared" ref="D117" si="6">B117+C117</f>
        <v>45239517.700000003</v>
      </c>
      <c r="E117" s="32">
        <v>0</v>
      </c>
      <c r="F117" s="32">
        <v>6231.7</v>
      </c>
      <c r="G117" s="37">
        <v>89.4</v>
      </c>
      <c r="H117" s="40" t="s">
        <v>59</v>
      </c>
    </row>
    <row r="118" spans="1:8" s="3" customFormat="1" x14ac:dyDescent="0.3">
      <c r="A118" s="24">
        <v>45383</v>
      </c>
      <c r="B118" s="43">
        <v>20996949</v>
      </c>
      <c r="C118" s="32">
        <f t="shared" si="3"/>
        <v>24236247.600000001</v>
      </c>
      <c r="D118" s="33">
        <f t="shared" si="4"/>
        <v>45233196.600000001</v>
      </c>
      <c r="E118" s="32">
        <v>0</v>
      </c>
      <c r="F118" s="32">
        <v>79512</v>
      </c>
      <c r="G118" s="37"/>
      <c r="H118" s="39"/>
    </row>
    <row r="119" spans="1:8" s="3" customFormat="1" x14ac:dyDescent="0.3">
      <c r="A119" s="24">
        <v>45384</v>
      </c>
      <c r="B119" s="43">
        <v>20996949</v>
      </c>
      <c r="C119" s="32">
        <f t="shared" ref="C119:C182" si="7">C118+E118-F118-G118</f>
        <v>24156735.600000001</v>
      </c>
      <c r="D119" s="33">
        <f t="shared" ref="D119:D182" si="8">B119+C119</f>
        <v>45153684.600000001</v>
      </c>
      <c r="E119" s="32">
        <v>0</v>
      </c>
      <c r="F119" s="32">
        <v>2137.6999999999998</v>
      </c>
      <c r="G119" s="37"/>
      <c r="H119" s="39"/>
    </row>
    <row r="120" spans="1:8" s="3" customFormat="1" x14ac:dyDescent="0.3">
      <c r="A120" s="24">
        <v>45385</v>
      </c>
      <c r="B120" s="43">
        <v>20996949</v>
      </c>
      <c r="C120" s="32">
        <f t="shared" si="7"/>
        <v>24154597.900000002</v>
      </c>
      <c r="D120" s="33">
        <f t="shared" si="8"/>
        <v>45151546.900000006</v>
      </c>
      <c r="E120" s="32">
        <v>0</v>
      </c>
      <c r="F120" s="32">
        <v>1.3</v>
      </c>
      <c r="G120" s="37"/>
      <c r="H120" s="39"/>
    </row>
    <row r="121" spans="1:8" s="3" customFormat="1" x14ac:dyDescent="0.3">
      <c r="A121" s="24">
        <v>45386</v>
      </c>
      <c r="B121" s="43">
        <v>20996949</v>
      </c>
      <c r="C121" s="32">
        <f t="shared" si="7"/>
        <v>24154596.600000001</v>
      </c>
      <c r="D121" s="33">
        <f t="shared" si="8"/>
        <v>45151545.600000001</v>
      </c>
      <c r="E121" s="32">
        <v>0</v>
      </c>
      <c r="F121" s="32">
        <v>0.4</v>
      </c>
      <c r="G121" s="37"/>
      <c r="H121" s="39"/>
    </row>
    <row r="122" spans="1:8" s="3" customFormat="1" x14ac:dyDescent="0.3">
      <c r="A122" s="24">
        <v>45387</v>
      </c>
      <c r="B122" s="43">
        <v>20996949</v>
      </c>
      <c r="C122" s="32">
        <f t="shared" si="7"/>
        <v>24154596.200000003</v>
      </c>
      <c r="D122" s="33">
        <f t="shared" si="8"/>
        <v>45151545.200000003</v>
      </c>
      <c r="E122" s="32">
        <v>0</v>
      </c>
      <c r="F122" s="32">
        <v>0</v>
      </c>
      <c r="G122" s="37"/>
      <c r="H122" s="39"/>
    </row>
    <row r="123" spans="1:8" s="3" customFormat="1" x14ac:dyDescent="0.3">
      <c r="A123" s="24">
        <v>45388</v>
      </c>
      <c r="B123" s="43">
        <v>20996949</v>
      </c>
      <c r="C123" s="32">
        <f t="shared" si="7"/>
        <v>24154596.200000003</v>
      </c>
      <c r="D123" s="33">
        <f t="shared" si="8"/>
        <v>45151545.200000003</v>
      </c>
      <c r="E123" s="32">
        <v>0</v>
      </c>
      <c r="F123" s="32">
        <v>0</v>
      </c>
      <c r="G123" s="37"/>
      <c r="H123" s="39"/>
    </row>
    <row r="124" spans="1:8" s="3" customFormat="1" x14ac:dyDescent="0.3">
      <c r="A124" s="24">
        <v>45389</v>
      </c>
      <c r="B124" s="43">
        <v>20996949</v>
      </c>
      <c r="C124" s="32">
        <f t="shared" si="7"/>
        <v>24154596.200000003</v>
      </c>
      <c r="D124" s="33">
        <f t="shared" si="8"/>
        <v>45151545.200000003</v>
      </c>
      <c r="E124" s="32">
        <v>0</v>
      </c>
      <c r="F124" s="32">
        <v>0</v>
      </c>
      <c r="G124" s="37"/>
      <c r="H124" s="39"/>
    </row>
    <row r="125" spans="1:8" s="3" customFormat="1" x14ac:dyDescent="0.3">
      <c r="A125" s="24">
        <v>45390</v>
      </c>
      <c r="B125" s="43">
        <v>20996949</v>
      </c>
      <c r="C125" s="32">
        <f t="shared" si="7"/>
        <v>24154596.200000003</v>
      </c>
      <c r="D125" s="33">
        <f t="shared" si="8"/>
        <v>45151545.200000003</v>
      </c>
      <c r="E125" s="32">
        <v>0</v>
      </c>
      <c r="F125" s="32">
        <v>0</v>
      </c>
      <c r="G125" s="37"/>
      <c r="H125" s="39"/>
    </row>
    <row r="126" spans="1:8" s="3" customFormat="1" x14ac:dyDescent="0.3">
      <c r="A126" s="24">
        <v>45391</v>
      </c>
      <c r="B126" s="43">
        <v>20996949</v>
      </c>
      <c r="C126" s="32">
        <f t="shared" si="7"/>
        <v>24154596.200000003</v>
      </c>
      <c r="D126" s="33">
        <f t="shared" si="8"/>
        <v>45151545.200000003</v>
      </c>
      <c r="E126" s="32">
        <v>0</v>
      </c>
      <c r="F126" s="32">
        <v>0</v>
      </c>
      <c r="G126" s="37"/>
      <c r="H126" s="39"/>
    </row>
    <row r="127" spans="1:8" s="3" customFormat="1" x14ac:dyDescent="0.3">
      <c r="A127" s="24">
        <v>45392</v>
      </c>
      <c r="B127" s="43">
        <v>20996949</v>
      </c>
      <c r="C127" s="32">
        <f t="shared" si="7"/>
        <v>24154596.200000003</v>
      </c>
      <c r="D127" s="33">
        <f t="shared" si="8"/>
        <v>45151545.200000003</v>
      </c>
      <c r="E127" s="32">
        <v>0</v>
      </c>
      <c r="F127" s="32">
        <v>0</v>
      </c>
      <c r="G127" s="37"/>
      <c r="H127" s="39"/>
    </row>
    <row r="128" spans="1:8" s="3" customFormat="1" x14ac:dyDescent="0.3">
      <c r="A128" s="24">
        <v>45393</v>
      </c>
      <c r="B128" s="43">
        <v>20996949</v>
      </c>
      <c r="C128" s="32">
        <f t="shared" si="7"/>
        <v>24154596.200000003</v>
      </c>
      <c r="D128" s="33">
        <f t="shared" si="8"/>
        <v>45151545.200000003</v>
      </c>
      <c r="E128" s="32">
        <v>82.6</v>
      </c>
      <c r="F128" s="32">
        <v>8</v>
      </c>
      <c r="G128" s="37"/>
      <c r="H128" s="39"/>
    </row>
    <row r="129" spans="1:8" s="3" customFormat="1" x14ac:dyDescent="0.3">
      <c r="A129" s="24">
        <v>45394</v>
      </c>
      <c r="B129" s="43">
        <v>20996949</v>
      </c>
      <c r="C129" s="32">
        <f t="shared" si="7"/>
        <v>24154670.800000004</v>
      </c>
      <c r="D129" s="33">
        <f t="shared" si="8"/>
        <v>45151619.800000004</v>
      </c>
      <c r="E129" s="32">
        <v>0</v>
      </c>
      <c r="F129" s="32">
        <v>1.8</v>
      </c>
      <c r="G129" s="37"/>
      <c r="H129" s="39"/>
    </row>
    <row r="130" spans="1:8" s="3" customFormat="1" x14ac:dyDescent="0.3">
      <c r="A130" s="24">
        <v>45395</v>
      </c>
      <c r="B130" s="43">
        <v>20996949</v>
      </c>
      <c r="C130" s="32">
        <f t="shared" si="7"/>
        <v>24154669.000000004</v>
      </c>
      <c r="D130" s="33">
        <f t="shared" si="8"/>
        <v>45151618</v>
      </c>
      <c r="E130" s="32">
        <v>0</v>
      </c>
      <c r="F130" s="32">
        <v>3.8</v>
      </c>
      <c r="G130" s="37"/>
      <c r="H130" s="39"/>
    </row>
    <row r="131" spans="1:8" s="3" customFormat="1" x14ac:dyDescent="0.3">
      <c r="A131" s="24">
        <v>45396</v>
      </c>
      <c r="B131" s="43">
        <v>20996949</v>
      </c>
      <c r="C131" s="32">
        <f t="shared" si="7"/>
        <v>24154665.200000003</v>
      </c>
      <c r="D131" s="33">
        <f t="shared" si="8"/>
        <v>45151614.200000003</v>
      </c>
      <c r="E131" s="32">
        <v>0</v>
      </c>
      <c r="F131" s="32">
        <v>4.7</v>
      </c>
      <c r="G131" s="37"/>
      <c r="H131" s="39"/>
    </row>
    <row r="132" spans="1:8" s="3" customFormat="1" x14ac:dyDescent="0.3">
      <c r="A132" s="24">
        <v>45397</v>
      </c>
      <c r="B132" s="43">
        <v>20996949</v>
      </c>
      <c r="C132" s="32">
        <f t="shared" si="7"/>
        <v>24154660.500000004</v>
      </c>
      <c r="D132" s="33">
        <f t="shared" si="8"/>
        <v>45151609.5</v>
      </c>
      <c r="E132" s="32">
        <v>0</v>
      </c>
      <c r="F132" s="32">
        <v>11.1</v>
      </c>
      <c r="G132" s="37"/>
      <c r="H132" s="39"/>
    </row>
    <row r="133" spans="1:8" s="3" customFormat="1" x14ac:dyDescent="0.3">
      <c r="A133" s="24">
        <v>45398</v>
      </c>
      <c r="B133" s="43">
        <v>20996949</v>
      </c>
      <c r="C133" s="32">
        <f t="shared" si="7"/>
        <v>24154649.400000002</v>
      </c>
      <c r="D133" s="33">
        <f t="shared" si="8"/>
        <v>45151598.400000006</v>
      </c>
      <c r="E133" s="32">
        <v>369</v>
      </c>
      <c r="F133" s="32">
        <v>22.6</v>
      </c>
      <c r="G133" s="37"/>
      <c r="H133" s="39"/>
    </row>
    <row r="134" spans="1:8" s="3" customFormat="1" x14ac:dyDescent="0.3">
      <c r="A134" s="24">
        <v>45399</v>
      </c>
      <c r="B134" s="43">
        <v>20996949</v>
      </c>
      <c r="C134" s="32">
        <f t="shared" si="7"/>
        <v>24154995.800000001</v>
      </c>
      <c r="D134" s="33">
        <f t="shared" si="8"/>
        <v>45151944.799999997</v>
      </c>
      <c r="E134" s="32">
        <v>55727.1</v>
      </c>
      <c r="F134" s="32">
        <v>2.8</v>
      </c>
      <c r="G134" s="37"/>
      <c r="H134" s="39"/>
    </row>
    <row r="135" spans="1:8" s="3" customFormat="1" x14ac:dyDescent="0.3">
      <c r="A135" s="24">
        <v>45400</v>
      </c>
      <c r="B135" s="43">
        <v>20996949</v>
      </c>
      <c r="C135" s="32">
        <f t="shared" si="7"/>
        <v>24210720.100000001</v>
      </c>
      <c r="D135" s="33">
        <f t="shared" si="8"/>
        <v>45207669.100000001</v>
      </c>
      <c r="E135" s="32">
        <v>32519.5</v>
      </c>
      <c r="F135" s="32">
        <v>19.5</v>
      </c>
      <c r="G135" s="37"/>
      <c r="H135" s="39"/>
    </row>
    <row r="136" spans="1:8" s="3" customFormat="1" x14ac:dyDescent="0.3">
      <c r="A136" s="24">
        <v>45401</v>
      </c>
      <c r="B136" s="43">
        <v>20996949</v>
      </c>
      <c r="C136" s="32">
        <f t="shared" si="7"/>
        <v>24243220.100000001</v>
      </c>
      <c r="D136" s="33">
        <f t="shared" si="8"/>
        <v>45240169.100000001</v>
      </c>
      <c r="E136" s="32">
        <v>6267.6</v>
      </c>
      <c r="F136" s="32">
        <v>4.3</v>
      </c>
      <c r="G136" s="37"/>
      <c r="H136" s="39"/>
    </row>
    <row r="137" spans="1:8" s="3" customFormat="1" x14ac:dyDescent="0.3">
      <c r="A137" s="24">
        <v>45402</v>
      </c>
      <c r="B137" s="43">
        <v>20996949</v>
      </c>
      <c r="C137" s="32">
        <f t="shared" si="7"/>
        <v>24249483.400000002</v>
      </c>
      <c r="D137" s="33">
        <f t="shared" si="8"/>
        <v>45246432.400000006</v>
      </c>
      <c r="E137" s="32">
        <v>123175</v>
      </c>
      <c r="F137" s="32">
        <v>2.9</v>
      </c>
      <c r="G137" s="37"/>
      <c r="H137" s="39"/>
    </row>
    <row r="138" spans="1:8" s="3" customFormat="1" x14ac:dyDescent="0.3">
      <c r="A138" s="24">
        <v>45403</v>
      </c>
      <c r="B138" s="43">
        <v>20996949</v>
      </c>
      <c r="C138" s="32">
        <f t="shared" si="7"/>
        <v>24372655.500000004</v>
      </c>
      <c r="D138" s="33">
        <f t="shared" si="8"/>
        <v>45369604.5</v>
      </c>
      <c r="E138" s="32">
        <v>122793.5</v>
      </c>
      <c r="F138" s="32">
        <v>7.9</v>
      </c>
      <c r="G138" s="37"/>
      <c r="H138" s="39"/>
    </row>
    <row r="139" spans="1:8" s="3" customFormat="1" x14ac:dyDescent="0.3">
      <c r="A139" s="24">
        <v>45404</v>
      </c>
      <c r="B139" s="43">
        <v>20996949</v>
      </c>
      <c r="C139" s="32">
        <f t="shared" si="7"/>
        <v>24495441.100000005</v>
      </c>
      <c r="D139" s="33">
        <f t="shared" si="8"/>
        <v>45492390.100000009</v>
      </c>
      <c r="E139" s="32">
        <v>72974.100000000006</v>
      </c>
      <c r="F139" s="32">
        <v>38.6</v>
      </c>
      <c r="G139" s="37"/>
      <c r="H139" s="39"/>
    </row>
    <row r="140" spans="1:8" s="3" customFormat="1" x14ac:dyDescent="0.3">
      <c r="A140" s="24">
        <v>45405</v>
      </c>
      <c r="B140" s="43">
        <v>20996949</v>
      </c>
      <c r="C140" s="32">
        <f t="shared" si="7"/>
        <v>24568376.600000005</v>
      </c>
      <c r="D140" s="33">
        <f t="shared" si="8"/>
        <v>45565325.600000009</v>
      </c>
      <c r="E140" s="32">
        <v>0</v>
      </c>
      <c r="F140" s="32">
        <v>61817.599999999999</v>
      </c>
      <c r="G140" s="37"/>
      <c r="H140" s="39"/>
    </row>
    <row r="141" spans="1:8" s="3" customFormat="1" x14ac:dyDescent="0.3">
      <c r="A141" s="24">
        <v>45406</v>
      </c>
      <c r="B141" s="43">
        <v>20996949</v>
      </c>
      <c r="C141" s="32">
        <f t="shared" si="7"/>
        <v>24506559.000000004</v>
      </c>
      <c r="D141" s="33">
        <f t="shared" si="8"/>
        <v>45503508</v>
      </c>
      <c r="E141" s="32">
        <v>20050.3</v>
      </c>
      <c r="F141" s="32">
        <v>5.5</v>
      </c>
      <c r="G141" s="37"/>
      <c r="H141" s="39"/>
    </row>
    <row r="142" spans="1:8" s="3" customFormat="1" x14ac:dyDescent="0.3">
      <c r="A142" s="24">
        <v>45407</v>
      </c>
      <c r="B142" s="43">
        <v>20996949</v>
      </c>
      <c r="C142" s="32">
        <f t="shared" si="7"/>
        <v>24526603.800000004</v>
      </c>
      <c r="D142" s="33">
        <f t="shared" si="8"/>
        <v>45523552.800000004</v>
      </c>
      <c r="E142" s="32">
        <v>82054.8</v>
      </c>
      <c r="F142" s="32">
        <v>676.4</v>
      </c>
      <c r="G142" s="37"/>
      <c r="H142" s="39"/>
    </row>
    <row r="143" spans="1:8" s="3" customFormat="1" x14ac:dyDescent="0.3">
      <c r="A143" s="24">
        <v>45408</v>
      </c>
      <c r="B143" s="43">
        <v>20996949</v>
      </c>
      <c r="C143" s="32">
        <f t="shared" si="7"/>
        <v>24607982.200000007</v>
      </c>
      <c r="D143" s="33">
        <f t="shared" si="8"/>
        <v>45604931.200000003</v>
      </c>
      <c r="E143" s="32">
        <v>0</v>
      </c>
      <c r="F143" s="32">
        <v>2.4</v>
      </c>
      <c r="G143" s="37"/>
      <c r="H143" s="39"/>
    </row>
    <row r="144" spans="1:8" s="3" customFormat="1" x14ac:dyDescent="0.3">
      <c r="A144" s="24">
        <v>45409</v>
      </c>
      <c r="B144" s="43">
        <v>20996949</v>
      </c>
      <c r="C144" s="32">
        <f t="shared" si="7"/>
        <v>24607979.800000008</v>
      </c>
      <c r="D144" s="33">
        <f t="shared" si="8"/>
        <v>45604928.800000012</v>
      </c>
      <c r="E144" s="32">
        <v>121214.1</v>
      </c>
      <c r="F144" s="32">
        <v>7.9</v>
      </c>
      <c r="G144" s="37"/>
      <c r="H144" s="39"/>
    </row>
    <row r="145" spans="1:8" s="3" customFormat="1" x14ac:dyDescent="0.3">
      <c r="A145" s="24">
        <v>45410</v>
      </c>
      <c r="B145" s="43">
        <v>20996949</v>
      </c>
      <c r="C145" s="32">
        <f t="shared" si="7"/>
        <v>24729186.000000011</v>
      </c>
      <c r="D145" s="33">
        <f t="shared" si="8"/>
        <v>45726135.000000015</v>
      </c>
      <c r="E145" s="32">
        <v>122579.1</v>
      </c>
      <c r="F145" s="32">
        <v>6.6</v>
      </c>
      <c r="G145" s="37"/>
      <c r="H145" s="39"/>
    </row>
    <row r="146" spans="1:8" s="3" customFormat="1" x14ac:dyDescent="0.3">
      <c r="A146" s="24">
        <v>45411</v>
      </c>
      <c r="B146" s="43">
        <v>20996949</v>
      </c>
      <c r="C146" s="32">
        <f t="shared" si="7"/>
        <v>24851758.500000011</v>
      </c>
      <c r="D146" s="33">
        <f t="shared" si="8"/>
        <v>45848707.500000015</v>
      </c>
      <c r="E146" s="32">
        <v>116691</v>
      </c>
      <c r="F146" s="32">
        <v>7.2</v>
      </c>
      <c r="G146" s="37">
        <v>290.39999999999998</v>
      </c>
      <c r="H146" s="40" t="s">
        <v>57</v>
      </c>
    </row>
    <row r="147" spans="1:8" s="3" customFormat="1" x14ac:dyDescent="0.3">
      <c r="A147" s="24">
        <v>45412</v>
      </c>
      <c r="B147" s="43">
        <v>20996949</v>
      </c>
      <c r="C147" s="32">
        <f t="shared" si="7"/>
        <v>24968151.900000013</v>
      </c>
      <c r="D147" s="33">
        <f t="shared" si="8"/>
        <v>45965100.900000013</v>
      </c>
      <c r="E147" s="32">
        <v>110750.9</v>
      </c>
      <c r="F147" s="32">
        <v>37.6</v>
      </c>
      <c r="G147" s="37">
        <v>18.7</v>
      </c>
      <c r="H147" s="40" t="s">
        <v>59</v>
      </c>
    </row>
    <row r="148" spans="1:8" s="3" customFormat="1" x14ac:dyDescent="0.3">
      <c r="A148" s="24">
        <v>45413</v>
      </c>
      <c r="B148" s="43">
        <v>20996949</v>
      </c>
      <c r="C148" s="32">
        <f t="shared" si="7"/>
        <v>25078846.500000011</v>
      </c>
      <c r="D148" s="33">
        <f t="shared" si="8"/>
        <v>46075795.500000015</v>
      </c>
      <c r="E148" s="32">
        <v>15822.1</v>
      </c>
      <c r="F148" s="32">
        <v>13652</v>
      </c>
      <c r="G148" s="37"/>
      <c r="H148" s="39"/>
    </row>
    <row r="149" spans="1:8" s="3" customFormat="1" x14ac:dyDescent="0.3">
      <c r="A149" s="24">
        <v>45414</v>
      </c>
      <c r="B149" s="43">
        <v>20996949</v>
      </c>
      <c r="C149" s="32">
        <f t="shared" ref="C149:C158" si="9">C148+E148-F148-G148</f>
        <v>25081016.600000013</v>
      </c>
      <c r="D149" s="33">
        <f t="shared" si="8"/>
        <v>46077965.600000009</v>
      </c>
      <c r="E149" s="32">
        <v>0</v>
      </c>
      <c r="F149" s="32">
        <v>3676.7</v>
      </c>
      <c r="G149" s="37"/>
      <c r="H149" s="39"/>
    </row>
    <row r="150" spans="1:8" s="3" customFormat="1" x14ac:dyDescent="0.3">
      <c r="A150" s="24">
        <v>45415</v>
      </c>
      <c r="B150" s="43">
        <v>20996949</v>
      </c>
      <c r="C150" s="32">
        <f t="shared" si="9"/>
        <v>25077339.900000013</v>
      </c>
      <c r="D150" s="33">
        <f t="shared" si="8"/>
        <v>46074288.900000013</v>
      </c>
      <c r="E150" s="32">
        <v>40686</v>
      </c>
      <c r="F150" s="32">
        <v>0.9</v>
      </c>
      <c r="G150" s="37"/>
      <c r="H150" s="39"/>
    </row>
    <row r="151" spans="1:8" s="3" customFormat="1" x14ac:dyDescent="0.3">
      <c r="A151" s="24">
        <v>45416</v>
      </c>
      <c r="B151" s="43">
        <v>20996949</v>
      </c>
      <c r="C151" s="32">
        <f t="shared" si="9"/>
        <v>25118025.000000015</v>
      </c>
      <c r="D151" s="33">
        <f t="shared" si="8"/>
        <v>46114974.000000015</v>
      </c>
      <c r="E151" s="32">
        <v>75105.3</v>
      </c>
      <c r="F151" s="32">
        <v>26</v>
      </c>
      <c r="G151" s="37"/>
      <c r="H151" s="39"/>
    </row>
    <row r="152" spans="1:8" s="3" customFormat="1" x14ac:dyDescent="0.3">
      <c r="A152" s="24">
        <v>45417</v>
      </c>
      <c r="B152" s="43">
        <v>20996949</v>
      </c>
      <c r="C152" s="32">
        <f t="shared" si="9"/>
        <v>25193104.300000016</v>
      </c>
      <c r="D152" s="33">
        <f t="shared" si="8"/>
        <v>46190053.300000012</v>
      </c>
      <c r="E152" s="32">
        <v>0</v>
      </c>
      <c r="F152" s="32">
        <v>0.3</v>
      </c>
      <c r="G152" s="37"/>
      <c r="H152" s="39"/>
    </row>
    <row r="153" spans="1:8" s="3" customFormat="1" x14ac:dyDescent="0.3">
      <c r="A153" s="24">
        <v>45418</v>
      </c>
      <c r="B153" s="43">
        <v>20996949</v>
      </c>
      <c r="C153" s="32">
        <f t="shared" si="9"/>
        <v>25193104.000000015</v>
      </c>
      <c r="D153" s="33">
        <f t="shared" si="8"/>
        <v>46190053.000000015</v>
      </c>
      <c r="E153" s="32">
        <v>3.3</v>
      </c>
      <c r="F153" s="32">
        <v>72236.5</v>
      </c>
      <c r="G153" s="37"/>
      <c r="H153" s="39"/>
    </row>
    <row r="154" spans="1:8" s="3" customFormat="1" x14ac:dyDescent="0.3">
      <c r="A154" s="24">
        <v>45419</v>
      </c>
      <c r="B154" s="43">
        <v>20996949</v>
      </c>
      <c r="C154" s="32">
        <f t="shared" si="9"/>
        <v>25120870.800000016</v>
      </c>
      <c r="D154" s="33">
        <f t="shared" si="8"/>
        <v>46117819.800000012</v>
      </c>
      <c r="E154" s="32">
        <v>69571.8</v>
      </c>
      <c r="F154" s="32">
        <v>47.7</v>
      </c>
      <c r="G154" s="37"/>
      <c r="H154" s="39"/>
    </row>
    <row r="155" spans="1:8" s="3" customFormat="1" x14ac:dyDescent="0.3">
      <c r="A155" s="24">
        <v>45420</v>
      </c>
      <c r="B155" s="43">
        <v>20996949</v>
      </c>
      <c r="C155" s="32">
        <f t="shared" si="9"/>
        <v>25190394.900000017</v>
      </c>
      <c r="D155" s="33">
        <f t="shared" si="8"/>
        <v>46187343.900000021</v>
      </c>
      <c r="E155" s="32">
        <v>68814.2</v>
      </c>
      <c r="F155" s="32">
        <v>21.7</v>
      </c>
      <c r="G155" s="37"/>
      <c r="H155" s="39"/>
    </row>
    <row r="156" spans="1:8" s="3" customFormat="1" x14ac:dyDescent="0.3">
      <c r="A156" s="24">
        <v>45421</v>
      </c>
      <c r="B156" s="43">
        <v>20996949</v>
      </c>
      <c r="C156" s="32">
        <f t="shared" si="9"/>
        <v>25259187.400000017</v>
      </c>
      <c r="D156" s="33">
        <f t="shared" si="8"/>
        <v>46256136.400000021</v>
      </c>
      <c r="E156" s="32">
        <v>9085.6</v>
      </c>
      <c r="F156" s="32">
        <v>16.600000000000001</v>
      </c>
      <c r="G156" s="37"/>
      <c r="H156" s="39"/>
    </row>
    <row r="157" spans="1:8" s="3" customFormat="1" x14ac:dyDescent="0.3">
      <c r="A157" s="24">
        <v>45422</v>
      </c>
      <c r="B157" s="43">
        <v>20996949</v>
      </c>
      <c r="C157" s="32">
        <f t="shared" si="9"/>
        <v>25268256.400000017</v>
      </c>
      <c r="D157" s="33">
        <f t="shared" si="8"/>
        <v>46265205.400000021</v>
      </c>
      <c r="E157" s="32">
        <v>0</v>
      </c>
      <c r="F157" s="32">
        <v>60077.5</v>
      </c>
      <c r="G157" s="37"/>
      <c r="H157" s="39"/>
    </row>
    <row r="158" spans="1:8" s="3" customFormat="1" x14ac:dyDescent="0.3">
      <c r="A158" s="24">
        <v>45423</v>
      </c>
      <c r="B158" s="43">
        <v>20996949</v>
      </c>
      <c r="C158" s="32">
        <f t="shared" si="9"/>
        <v>25208178.900000017</v>
      </c>
      <c r="D158" s="33">
        <f t="shared" si="8"/>
        <v>46205127.900000021</v>
      </c>
      <c r="E158" s="32">
        <v>78665.5</v>
      </c>
      <c r="F158" s="32">
        <v>2475</v>
      </c>
      <c r="G158" s="37"/>
      <c r="H158" s="39"/>
    </row>
    <row r="159" spans="1:8" s="3" customFormat="1" x14ac:dyDescent="0.3">
      <c r="A159" s="24">
        <v>45424</v>
      </c>
      <c r="B159" s="43">
        <v>20996949</v>
      </c>
      <c r="C159" s="32">
        <f t="shared" si="7"/>
        <v>25284369.400000017</v>
      </c>
      <c r="D159" s="33">
        <f t="shared" si="8"/>
        <v>46281318.400000021</v>
      </c>
      <c r="E159" s="32">
        <v>117770</v>
      </c>
      <c r="F159" s="32">
        <v>6.2</v>
      </c>
      <c r="G159" s="37"/>
      <c r="H159" s="39"/>
    </row>
    <row r="160" spans="1:8" s="3" customFormat="1" x14ac:dyDescent="0.3">
      <c r="A160" s="24">
        <v>45425</v>
      </c>
      <c r="B160" s="43">
        <v>20996949</v>
      </c>
      <c r="C160" s="32">
        <f t="shared" si="7"/>
        <v>25402133.200000018</v>
      </c>
      <c r="D160" s="33">
        <f t="shared" si="8"/>
        <v>46399082.200000018</v>
      </c>
      <c r="E160" s="32">
        <v>71950.5</v>
      </c>
      <c r="F160" s="32">
        <v>11.8</v>
      </c>
      <c r="G160" s="37"/>
      <c r="H160" s="39"/>
    </row>
    <row r="161" spans="1:8" s="3" customFormat="1" x14ac:dyDescent="0.3">
      <c r="A161" s="24">
        <v>45426</v>
      </c>
      <c r="B161" s="43">
        <v>20996949</v>
      </c>
      <c r="C161" s="32">
        <f t="shared" si="7"/>
        <v>25474071.900000017</v>
      </c>
      <c r="D161" s="33">
        <f t="shared" si="8"/>
        <v>46471020.900000021</v>
      </c>
      <c r="E161" s="32">
        <v>0</v>
      </c>
      <c r="F161" s="32">
        <v>4.0999999999999996</v>
      </c>
      <c r="G161" s="37"/>
      <c r="H161" s="39"/>
    </row>
    <row r="162" spans="1:8" s="3" customFormat="1" x14ac:dyDescent="0.3">
      <c r="A162" s="24">
        <v>45427</v>
      </c>
      <c r="B162" s="43">
        <v>20996949</v>
      </c>
      <c r="C162" s="32">
        <f t="shared" si="7"/>
        <v>25474067.800000016</v>
      </c>
      <c r="D162" s="33">
        <f t="shared" si="8"/>
        <v>46471016.800000012</v>
      </c>
      <c r="E162" s="32">
        <v>63702.3</v>
      </c>
      <c r="F162" s="32">
        <v>4.3</v>
      </c>
      <c r="G162" s="37"/>
      <c r="H162" s="39"/>
    </row>
    <row r="163" spans="1:8" s="3" customFormat="1" x14ac:dyDescent="0.3">
      <c r="A163" s="24">
        <v>45428</v>
      </c>
      <c r="B163" s="43">
        <v>20996949</v>
      </c>
      <c r="C163" s="32">
        <f t="shared" si="7"/>
        <v>25537765.800000016</v>
      </c>
      <c r="D163" s="33">
        <f t="shared" si="8"/>
        <v>46534714.800000012</v>
      </c>
      <c r="E163" s="32">
        <v>33071.599999999999</v>
      </c>
      <c r="F163" s="32">
        <v>10.6</v>
      </c>
      <c r="G163" s="37"/>
      <c r="H163" s="39"/>
    </row>
    <row r="164" spans="1:8" s="3" customFormat="1" x14ac:dyDescent="0.3">
      <c r="A164" s="24">
        <v>45429</v>
      </c>
      <c r="B164" s="43">
        <v>20996949</v>
      </c>
      <c r="C164" s="32">
        <f t="shared" si="7"/>
        <v>25570826.800000016</v>
      </c>
      <c r="D164" s="33">
        <f t="shared" si="8"/>
        <v>46567775.800000012</v>
      </c>
      <c r="E164" s="32">
        <v>44219.1</v>
      </c>
      <c r="F164" s="32">
        <v>31.6</v>
      </c>
      <c r="G164" s="37"/>
      <c r="H164" s="39"/>
    </row>
    <row r="165" spans="1:8" s="3" customFormat="1" x14ac:dyDescent="0.3">
      <c r="A165" s="24">
        <v>45430</v>
      </c>
      <c r="B165" s="43">
        <v>20996949</v>
      </c>
      <c r="C165" s="32">
        <f t="shared" si="7"/>
        <v>25615014.300000016</v>
      </c>
      <c r="D165" s="33">
        <f t="shared" si="8"/>
        <v>46611963.300000012</v>
      </c>
      <c r="E165" s="32">
        <v>76955.5</v>
      </c>
      <c r="F165" s="32">
        <v>1.2</v>
      </c>
      <c r="G165" s="37"/>
      <c r="H165" s="39"/>
    </row>
    <row r="166" spans="1:8" s="3" customFormat="1" x14ac:dyDescent="0.3">
      <c r="A166" s="24">
        <v>45431</v>
      </c>
      <c r="B166" s="43">
        <v>20996949</v>
      </c>
      <c r="C166" s="32">
        <f t="shared" si="7"/>
        <v>25691968.600000016</v>
      </c>
      <c r="D166" s="33">
        <f t="shared" si="8"/>
        <v>46688917.600000016</v>
      </c>
      <c r="E166" s="32">
        <v>79974.100000000006</v>
      </c>
      <c r="F166" s="32">
        <v>2.9</v>
      </c>
      <c r="G166" s="37"/>
      <c r="H166" s="39"/>
    </row>
    <row r="167" spans="1:8" s="3" customFormat="1" x14ac:dyDescent="0.3">
      <c r="A167" s="24">
        <v>45432</v>
      </c>
      <c r="B167" s="43">
        <v>20996949</v>
      </c>
      <c r="C167" s="32">
        <f t="shared" si="7"/>
        <v>25771939.800000019</v>
      </c>
      <c r="D167" s="33">
        <f t="shared" si="8"/>
        <v>46768888.800000019</v>
      </c>
      <c r="E167" s="32">
        <v>79280.899999999994</v>
      </c>
      <c r="F167" s="32">
        <v>3.5</v>
      </c>
      <c r="G167" s="37"/>
      <c r="H167" s="39"/>
    </row>
    <row r="168" spans="1:8" s="3" customFormat="1" x14ac:dyDescent="0.3">
      <c r="A168" s="24">
        <v>45433</v>
      </c>
      <c r="B168" s="43">
        <v>20996949</v>
      </c>
      <c r="C168" s="32">
        <f t="shared" si="7"/>
        <v>25851217.200000018</v>
      </c>
      <c r="D168" s="33">
        <f t="shared" si="8"/>
        <v>46848166.200000018</v>
      </c>
      <c r="E168" s="32">
        <v>63804.3</v>
      </c>
      <c r="F168" s="32">
        <v>18.2</v>
      </c>
      <c r="G168" s="37"/>
      <c r="H168" s="39"/>
    </row>
    <row r="169" spans="1:8" s="3" customFormat="1" x14ac:dyDescent="0.3">
      <c r="A169" s="24">
        <v>45434</v>
      </c>
      <c r="B169" s="43">
        <v>20996949</v>
      </c>
      <c r="C169" s="32">
        <f t="shared" si="7"/>
        <v>25915003.300000019</v>
      </c>
      <c r="D169" s="33">
        <f t="shared" si="8"/>
        <v>46911952.300000019</v>
      </c>
      <c r="E169" s="32">
        <v>19713.3</v>
      </c>
      <c r="F169" s="32">
        <v>10.7</v>
      </c>
      <c r="G169" s="37"/>
      <c r="H169" s="39"/>
    </row>
    <row r="170" spans="1:8" s="3" customFormat="1" x14ac:dyDescent="0.3">
      <c r="A170" s="24">
        <v>45435</v>
      </c>
      <c r="B170" s="43">
        <v>20996949</v>
      </c>
      <c r="C170" s="32">
        <f t="shared" si="7"/>
        <v>25934705.900000021</v>
      </c>
      <c r="D170" s="33">
        <f t="shared" si="8"/>
        <v>46931654.900000021</v>
      </c>
      <c r="E170" s="32">
        <v>0</v>
      </c>
      <c r="F170" s="32">
        <v>0.8</v>
      </c>
      <c r="G170" s="37"/>
      <c r="H170" s="39"/>
    </row>
    <row r="171" spans="1:8" s="3" customFormat="1" x14ac:dyDescent="0.3">
      <c r="A171" s="24">
        <v>45436</v>
      </c>
      <c r="B171" s="43">
        <v>20996949</v>
      </c>
      <c r="C171" s="32">
        <f t="shared" si="7"/>
        <v>25934705.10000002</v>
      </c>
      <c r="D171" s="33">
        <f t="shared" si="8"/>
        <v>46931654.100000024</v>
      </c>
      <c r="E171" s="32">
        <v>21401.4</v>
      </c>
      <c r="F171" s="32">
        <v>12.5</v>
      </c>
      <c r="G171" s="37"/>
      <c r="H171" s="39"/>
    </row>
    <row r="172" spans="1:8" s="3" customFormat="1" x14ac:dyDescent="0.3">
      <c r="A172" s="24">
        <v>45437</v>
      </c>
      <c r="B172" s="43">
        <v>20996949</v>
      </c>
      <c r="C172" s="32">
        <f t="shared" si="7"/>
        <v>25956094.000000019</v>
      </c>
      <c r="D172" s="33">
        <f t="shared" si="8"/>
        <v>46953043.000000015</v>
      </c>
      <c r="E172" s="32">
        <v>42469</v>
      </c>
      <c r="F172" s="32">
        <v>12.2</v>
      </c>
      <c r="G172" s="37"/>
      <c r="H172" s="39"/>
    </row>
    <row r="173" spans="1:8" s="3" customFormat="1" x14ac:dyDescent="0.3">
      <c r="A173" s="24">
        <v>45438</v>
      </c>
      <c r="B173" s="43">
        <v>20996949</v>
      </c>
      <c r="C173" s="32">
        <f t="shared" si="7"/>
        <v>25998550.800000019</v>
      </c>
      <c r="D173" s="33">
        <f t="shared" si="8"/>
        <v>46995499.800000019</v>
      </c>
      <c r="E173" s="32">
        <v>82877.8</v>
      </c>
      <c r="F173" s="32">
        <v>3.8</v>
      </c>
      <c r="G173" s="37"/>
      <c r="H173" s="39"/>
    </row>
    <row r="174" spans="1:8" s="3" customFormat="1" x14ac:dyDescent="0.3">
      <c r="A174" s="24">
        <v>45439</v>
      </c>
      <c r="B174" s="43">
        <v>20996949</v>
      </c>
      <c r="C174" s="32">
        <f t="shared" si="7"/>
        <v>26081424.800000019</v>
      </c>
      <c r="D174" s="33">
        <f t="shared" si="8"/>
        <v>47078373.800000019</v>
      </c>
      <c r="E174" s="32">
        <v>49998</v>
      </c>
      <c r="F174" s="32">
        <v>16.3</v>
      </c>
      <c r="G174" s="37"/>
      <c r="H174" s="39"/>
    </row>
    <row r="175" spans="1:8" s="3" customFormat="1" x14ac:dyDescent="0.3">
      <c r="A175" s="24">
        <v>45440</v>
      </c>
      <c r="B175" s="43">
        <v>20996949</v>
      </c>
      <c r="C175" s="32">
        <f t="shared" si="7"/>
        <v>26131406.500000019</v>
      </c>
      <c r="D175" s="33">
        <f t="shared" si="8"/>
        <v>47128355.500000015</v>
      </c>
      <c r="E175" s="32">
        <v>26224.799999999999</v>
      </c>
      <c r="F175" s="32">
        <v>5.3</v>
      </c>
      <c r="G175" s="37"/>
      <c r="H175" s="39"/>
    </row>
    <row r="176" spans="1:8" s="3" customFormat="1" x14ac:dyDescent="0.3">
      <c r="A176" s="24">
        <v>45441</v>
      </c>
      <c r="B176" s="43">
        <v>20996949</v>
      </c>
      <c r="C176" s="32">
        <f t="shared" si="7"/>
        <v>26157626.000000019</v>
      </c>
      <c r="D176" s="33">
        <f t="shared" si="8"/>
        <v>47154575.000000015</v>
      </c>
      <c r="E176" s="32">
        <v>64126.8</v>
      </c>
      <c r="F176" s="32">
        <v>13.8</v>
      </c>
      <c r="G176" s="37"/>
      <c r="H176" s="39"/>
    </row>
    <row r="177" spans="1:8" s="3" customFormat="1" x14ac:dyDescent="0.3">
      <c r="A177" s="24">
        <v>45442</v>
      </c>
      <c r="B177" s="43">
        <v>20996949</v>
      </c>
      <c r="C177" s="32">
        <f t="shared" si="7"/>
        <v>26221739.000000019</v>
      </c>
      <c r="D177" s="33">
        <f t="shared" si="8"/>
        <v>47218688.000000015</v>
      </c>
      <c r="E177" s="32">
        <v>23222.7</v>
      </c>
      <c r="F177" s="32">
        <v>34.6</v>
      </c>
      <c r="G177" s="37">
        <v>465.3</v>
      </c>
      <c r="H177" s="40" t="s">
        <v>57</v>
      </c>
    </row>
    <row r="178" spans="1:8" s="3" customFormat="1" x14ac:dyDescent="0.3">
      <c r="A178" s="24">
        <v>45443</v>
      </c>
      <c r="B178" s="43">
        <v>20996949</v>
      </c>
      <c r="C178" s="32">
        <f t="shared" si="7"/>
        <v>26244461.800000016</v>
      </c>
      <c r="D178" s="33">
        <f t="shared" si="8"/>
        <v>47241410.800000012</v>
      </c>
      <c r="E178" s="32">
        <v>9204.7000000000007</v>
      </c>
      <c r="F178" s="32">
        <v>1099.8</v>
      </c>
      <c r="G178" s="37">
        <v>1000.8</v>
      </c>
      <c r="H178" s="40" t="s">
        <v>59</v>
      </c>
    </row>
    <row r="179" spans="1:8" s="3" customFormat="1" x14ac:dyDescent="0.3">
      <c r="A179" s="24">
        <v>45444</v>
      </c>
      <c r="B179" s="43">
        <v>20996949</v>
      </c>
      <c r="C179" s="32">
        <f t="shared" si="7"/>
        <v>26251565.900000013</v>
      </c>
      <c r="D179" s="33">
        <f t="shared" si="8"/>
        <v>47248514.900000013</v>
      </c>
      <c r="E179" s="32">
        <v>34045.300000000003</v>
      </c>
      <c r="F179" s="32">
        <v>34.299999999999997</v>
      </c>
      <c r="G179" s="37"/>
      <c r="H179" s="39"/>
    </row>
    <row r="180" spans="1:8" s="3" customFormat="1" x14ac:dyDescent="0.3">
      <c r="A180" s="24">
        <v>45445</v>
      </c>
      <c r="B180" s="43">
        <v>20996949</v>
      </c>
      <c r="C180" s="32">
        <f t="shared" si="7"/>
        <v>26285576.900000013</v>
      </c>
      <c r="D180" s="33">
        <f t="shared" si="8"/>
        <v>47282525.900000013</v>
      </c>
      <c r="E180" s="32">
        <v>44863.4</v>
      </c>
      <c r="F180" s="32">
        <v>32</v>
      </c>
      <c r="G180" s="37"/>
      <c r="H180" s="39"/>
    </row>
    <row r="181" spans="1:8" s="3" customFormat="1" x14ac:dyDescent="0.3">
      <c r="A181" s="24">
        <v>45446</v>
      </c>
      <c r="B181" s="43">
        <v>20996949</v>
      </c>
      <c r="C181" s="32">
        <f t="shared" si="7"/>
        <v>26330408.300000012</v>
      </c>
      <c r="D181" s="33">
        <f t="shared" si="8"/>
        <v>47327357.300000012</v>
      </c>
      <c r="E181" s="32">
        <v>0</v>
      </c>
      <c r="F181" s="32">
        <v>75397.5</v>
      </c>
      <c r="G181" s="37"/>
      <c r="H181" s="39"/>
    </row>
    <row r="182" spans="1:8" s="3" customFormat="1" x14ac:dyDescent="0.3">
      <c r="A182" s="24">
        <v>45447</v>
      </c>
      <c r="B182" s="43">
        <v>20996949</v>
      </c>
      <c r="C182" s="32">
        <f t="shared" si="7"/>
        <v>26255010.800000012</v>
      </c>
      <c r="D182" s="33">
        <f t="shared" si="8"/>
        <v>47251959.800000012</v>
      </c>
      <c r="E182" s="32">
        <v>16920.900000000001</v>
      </c>
      <c r="F182" s="32">
        <v>16.2</v>
      </c>
      <c r="G182" s="37"/>
      <c r="H182" s="39"/>
    </row>
    <row r="183" spans="1:8" s="3" customFormat="1" x14ac:dyDescent="0.3">
      <c r="A183" s="24">
        <v>45448</v>
      </c>
      <c r="B183" s="43">
        <v>20996949</v>
      </c>
      <c r="C183" s="32">
        <f t="shared" ref="C183:C207" si="10">C182+E182-F182-G182</f>
        <v>26271915.500000011</v>
      </c>
      <c r="D183" s="33">
        <f t="shared" ref="D183:D209" si="11">B183+C183</f>
        <v>47268864.500000015</v>
      </c>
      <c r="E183" s="32">
        <v>14057</v>
      </c>
      <c r="F183" s="32">
        <v>35.5</v>
      </c>
      <c r="G183" s="37"/>
      <c r="H183" s="39"/>
    </row>
    <row r="184" spans="1:8" s="3" customFormat="1" x14ac:dyDescent="0.3">
      <c r="A184" s="24">
        <v>45449</v>
      </c>
      <c r="B184" s="43">
        <v>20996949</v>
      </c>
      <c r="C184" s="32">
        <f t="shared" si="10"/>
        <v>26285937.000000011</v>
      </c>
      <c r="D184" s="33">
        <f t="shared" si="11"/>
        <v>47282886.000000015</v>
      </c>
      <c r="E184" s="32">
        <v>47794.400000000001</v>
      </c>
      <c r="F184" s="32">
        <v>40.4</v>
      </c>
      <c r="G184" s="37"/>
      <c r="H184" s="39"/>
    </row>
    <row r="185" spans="1:8" s="3" customFormat="1" x14ac:dyDescent="0.3">
      <c r="A185" s="24">
        <v>45450</v>
      </c>
      <c r="B185" s="43">
        <v>20996949</v>
      </c>
      <c r="C185" s="32">
        <f t="shared" si="10"/>
        <v>26333691.000000011</v>
      </c>
      <c r="D185" s="33">
        <f t="shared" si="11"/>
        <v>47330640.000000015</v>
      </c>
      <c r="E185" s="32">
        <v>766.2</v>
      </c>
      <c r="F185" s="32">
        <v>11.2</v>
      </c>
      <c r="G185" s="37"/>
      <c r="H185" s="39"/>
    </row>
    <row r="186" spans="1:8" s="3" customFormat="1" x14ac:dyDescent="0.3">
      <c r="A186" s="24">
        <v>45451</v>
      </c>
      <c r="B186" s="43">
        <v>20996949</v>
      </c>
      <c r="C186" s="32">
        <f t="shared" si="10"/>
        <v>26334446.000000011</v>
      </c>
      <c r="D186" s="33">
        <f t="shared" si="11"/>
        <v>47331395.000000015</v>
      </c>
      <c r="E186" s="32">
        <v>8193.6</v>
      </c>
      <c r="F186" s="32">
        <v>2.6</v>
      </c>
      <c r="G186" s="37"/>
      <c r="H186" s="39"/>
    </row>
    <row r="187" spans="1:8" s="3" customFormat="1" x14ac:dyDescent="0.3">
      <c r="A187" s="24">
        <v>45452</v>
      </c>
      <c r="B187" s="43">
        <v>20996949</v>
      </c>
      <c r="C187" s="32">
        <f t="shared" si="10"/>
        <v>26342637.000000011</v>
      </c>
      <c r="D187" s="33">
        <f t="shared" si="11"/>
        <v>47339586.000000015</v>
      </c>
      <c r="E187" s="32">
        <v>39153.699999999997</v>
      </c>
      <c r="F187" s="32">
        <v>10.6</v>
      </c>
      <c r="G187" s="37"/>
      <c r="H187" s="39"/>
    </row>
    <row r="188" spans="1:8" s="3" customFormat="1" x14ac:dyDescent="0.3">
      <c r="A188" s="24">
        <v>45453</v>
      </c>
      <c r="B188" s="43">
        <v>20996949</v>
      </c>
      <c r="C188" s="32">
        <f t="shared" si="10"/>
        <v>26381780.100000009</v>
      </c>
      <c r="D188" s="33">
        <f t="shared" si="11"/>
        <v>47378729.100000009</v>
      </c>
      <c r="E188" s="32">
        <v>0</v>
      </c>
      <c r="F188" s="32">
        <v>7.6</v>
      </c>
      <c r="G188" s="37"/>
      <c r="H188" s="39"/>
    </row>
    <row r="189" spans="1:8" s="3" customFormat="1" x14ac:dyDescent="0.3">
      <c r="A189" s="24">
        <v>45454</v>
      </c>
      <c r="B189" s="43">
        <v>20996949</v>
      </c>
      <c r="C189" s="32">
        <f t="shared" si="10"/>
        <v>26381772.500000007</v>
      </c>
      <c r="D189" s="33">
        <f t="shared" si="11"/>
        <v>47378721.500000007</v>
      </c>
      <c r="E189" s="32">
        <v>0</v>
      </c>
      <c r="F189" s="32">
        <v>143089.5</v>
      </c>
      <c r="G189" s="37"/>
      <c r="H189" s="39"/>
    </row>
    <row r="190" spans="1:8" s="3" customFormat="1" x14ac:dyDescent="0.3">
      <c r="A190" s="24">
        <v>45455</v>
      </c>
      <c r="B190" s="43">
        <v>20996949</v>
      </c>
      <c r="C190" s="32">
        <f t="shared" si="10"/>
        <v>26238683.000000007</v>
      </c>
      <c r="D190" s="33">
        <f t="shared" si="11"/>
        <v>47235632.000000007</v>
      </c>
      <c r="E190" s="32">
        <v>0</v>
      </c>
      <c r="F190" s="32">
        <v>42753.9</v>
      </c>
      <c r="G190" s="37"/>
      <c r="H190" s="39"/>
    </row>
    <row r="191" spans="1:8" s="3" customFormat="1" x14ac:dyDescent="0.3">
      <c r="A191" s="24">
        <v>45456</v>
      </c>
      <c r="B191" s="43">
        <v>20996949</v>
      </c>
      <c r="C191" s="32">
        <f t="shared" si="10"/>
        <v>26195929.100000009</v>
      </c>
      <c r="D191" s="33">
        <f t="shared" si="11"/>
        <v>47192878.100000009</v>
      </c>
      <c r="E191" s="32">
        <v>0</v>
      </c>
      <c r="F191" s="32">
        <v>112619.6</v>
      </c>
      <c r="G191" s="37"/>
      <c r="H191" s="39"/>
    </row>
    <row r="192" spans="1:8" s="3" customFormat="1" x14ac:dyDescent="0.3">
      <c r="A192" s="24">
        <v>45457</v>
      </c>
      <c r="B192" s="43">
        <v>20996949</v>
      </c>
      <c r="C192" s="32">
        <f t="shared" si="10"/>
        <v>26083309.500000007</v>
      </c>
      <c r="D192" s="33">
        <f t="shared" si="11"/>
        <v>47080258.500000007</v>
      </c>
      <c r="E192" s="32">
        <v>0</v>
      </c>
      <c r="F192" s="32">
        <v>26296.3</v>
      </c>
      <c r="G192" s="37"/>
      <c r="H192" s="39"/>
    </row>
    <row r="193" spans="1:8" s="3" customFormat="1" x14ac:dyDescent="0.3">
      <c r="A193" s="24">
        <v>45458</v>
      </c>
      <c r="B193" s="43">
        <v>20996949</v>
      </c>
      <c r="C193" s="32">
        <f t="shared" si="10"/>
        <v>26057013.200000007</v>
      </c>
      <c r="D193" s="33">
        <f t="shared" si="11"/>
        <v>47053962.200000003</v>
      </c>
      <c r="E193" s="32">
        <v>11662.5</v>
      </c>
      <c r="F193" s="32">
        <v>16.5</v>
      </c>
      <c r="G193" s="37"/>
      <c r="H193" s="39"/>
    </row>
    <row r="194" spans="1:8" s="3" customFormat="1" x14ac:dyDescent="0.3">
      <c r="A194" s="24">
        <v>45459</v>
      </c>
      <c r="B194" s="43">
        <v>20996949</v>
      </c>
      <c r="C194" s="32">
        <f t="shared" si="10"/>
        <v>26068659.200000007</v>
      </c>
      <c r="D194" s="33">
        <f t="shared" si="11"/>
        <v>47065608.200000003</v>
      </c>
      <c r="E194" s="32">
        <v>212.7</v>
      </c>
      <c r="F194" s="32">
        <v>3.4</v>
      </c>
      <c r="G194" s="37"/>
      <c r="H194" s="39"/>
    </row>
    <row r="195" spans="1:8" s="3" customFormat="1" x14ac:dyDescent="0.3">
      <c r="A195" s="24">
        <v>45460</v>
      </c>
      <c r="B195" s="43">
        <v>20996949</v>
      </c>
      <c r="C195" s="32">
        <f t="shared" si="10"/>
        <v>26068868.500000007</v>
      </c>
      <c r="D195" s="33">
        <f t="shared" si="11"/>
        <v>47065817.500000007</v>
      </c>
      <c r="E195" s="32">
        <v>40162.6</v>
      </c>
      <c r="F195" s="32">
        <v>10.3</v>
      </c>
      <c r="G195" s="37"/>
      <c r="H195" s="39"/>
    </row>
    <row r="196" spans="1:8" s="3" customFormat="1" x14ac:dyDescent="0.3">
      <c r="A196" s="24">
        <v>45461</v>
      </c>
      <c r="B196" s="43">
        <v>20996949</v>
      </c>
      <c r="C196" s="32">
        <f t="shared" si="10"/>
        <v>26109020.800000008</v>
      </c>
      <c r="D196" s="33">
        <f t="shared" si="11"/>
        <v>47105969.800000012</v>
      </c>
      <c r="E196" s="32">
        <v>27801.3</v>
      </c>
      <c r="F196" s="32">
        <v>20.5</v>
      </c>
      <c r="G196" s="37"/>
      <c r="H196" s="39"/>
    </row>
    <row r="197" spans="1:8" s="3" customFormat="1" x14ac:dyDescent="0.3">
      <c r="A197" s="24">
        <v>45462</v>
      </c>
      <c r="B197" s="43">
        <v>20996949</v>
      </c>
      <c r="C197" s="32">
        <f t="shared" si="10"/>
        <v>26136801.600000009</v>
      </c>
      <c r="D197" s="33">
        <f t="shared" si="11"/>
        <v>47133750.600000009</v>
      </c>
      <c r="E197" s="32">
        <v>7801.2</v>
      </c>
      <c r="F197" s="32">
        <v>24.3</v>
      </c>
      <c r="G197" s="37"/>
      <c r="H197" s="39"/>
    </row>
    <row r="198" spans="1:8" s="3" customFormat="1" x14ac:dyDescent="0.3">
      <c r="A198" s="24">
        <v>45463</v>
      </c>
      <c r="B198" s="43">
        <v>20996949</v>
      </c>
      <c r="C198" s="32">
        <f t="shared" si="10"/>
        <v>26144578.500000007</v>
      </c>
      <c r="D198" s="33">
        <f t="shared" si="11"/>
        <v>47141527.500000007</v>
      </c>
      <c r="E198" s="32">
        <v>0</v>
      </c>
      <c r="F198" s="32">
        <v>7667.7</v>
      </c>
      <c r="G198" s="37"/>
      <c r="H198" s="39"/>
    </row>
    <row r="199" spans="1:8" s="3" customFormat="1" x14ac:dyDescent="0.3">
      <c r="A199" s="24">
        <v>45464</v>
      </c>
      <c r="B199" s="43">
        <v>20996949</v>
      </c>
      <c r="C199" s="32">
        <f t="shared" si="10"/>
        <v>26136910.800000008</v>
      </c>
      <c r="D199" s="33">
        <f t="shared" si="11"/>
        <v>47133859.800000012</v>
      </c>
      <c r="E199" s="32">
        <v>0</v>
      </c>
      <c r="F199" s="32">
        <v>251374.9</v>
      </c>
      <c r="G199" s="37"/>
      <c r="H199" s="39"/>
    </row>
    <row r="200" spans="1:8" s="3" customFormat="1" x14ac:dyDescent="0.3">
      <c r="A200" s="24">
        <v>45465</v>
      </c>
      <c r="B200" s="43">
        <v>20996949</v>
      </c>
      <c r="C200" s="32">
        <f t="shared" si="10"/>
        <v>25885535.90000001</v>
      </c>
      <c r="D200" s="33">
        <f t="shared" si="11"/>
        <v>46882484.900000006</v>
      </c>
      <c r="E200" s="32">
        <v>0</v>
      </c>
      <c r="F200" s="32">
        <v>253812.3</v>
      </c>
      <c r="G200" s="37"/>
      <c r="H200" s="39"/>
    </row>
    <row r="201" spans="1:8" s="3" customFormat="1" x14ac:dyDescent="0.3">
      <c r="A201" s="24">
        <v>45466</v>
      </c>
      <c r="B201" s="43">
        <v>20996949</v>
      </c>
      <c r="C201" s="32">
        <f t="shared" si="10"/>
        <v>25631723.600000009</v>
      </c>
      <c r="D201" s="33">
        <f t="shared" si="11"/>
        <v>46628672.600000009</v>
      </c>
      <c r="E201" s="32">
        <v>0</v>
      </c>
      <c r="F201" s="32">
        <v>164787.20000000001</v>
      </c>
      <c r="G201" s="37"/>
      <c r="H201" s="39"/>
    </row>
    <row r="202" spans="1:8" s="3" customFormat="1" x14ac:dyDescent="0.3">
      <c r="A202" s="24">
        <v>45467</v>
      </c>
      <c r="B202" s="43">
        <v>20996949</v>
      </c>
      <c r="C202" s="32">
        <f t="shared" si="10"/>
        <v>25466936.40000001</v>
      </c>
      <c r="D202" s="33">
        <f t="shared" si="11"/>
        <v>46463885.400000006</v>
      </c>
      <c r="E202" s="32">
        <v>0</v>
      </c>
      <c r="F202" s="32">
        <v>157432.29999999999</v>
      </c>
      <c r="G202" s="37"/>
      <c r="H202" s="39"/>
    </row>
    <row r="203" spans="1:8" s="3" customFormat="1" x14ac:dyDescent="0.3">
      <c r="A203" s="24">
        <v>45468</v>
      </c>
      <c r="B203" s="43">
        <v>20996949</v>
      </c>
      <c r="C203" s="32">
        <f t="shared" si="10"/>
        <v>25309504.100000009</v>
      </c>
      <c r="D203" s="33">
        <f t="shared" si="11"/>
        <v>46306453.100000009</v>
      </c>
      <c r="E203" s="32">
        <v>0</v>
      </c>
      <c r="F203" s="32">
        <v>138054.29999999999</v>
      </c>
      <c r="G203" s="37"/>
      <c r="H203" s="39"/>
    </row>
    <row r="204" spans="1:8" s="3" customFormat="1" x14ac:dyDescent="0.3">
      <c r="A204" s="24">
        <v>45469</v>
      </c>
      <c r="B204" s="43">
        <v>20996949</v>
      </c>
      <c r="C204" s="32">
        <f t="shared" si="10"/>
        <v>25171449.800000008</v>
      </c>
      <c r="D204" s="33">
        <f t="shared" si="11"/>
        <v>46168398.800000012</v>
      </c>
      <c r="E204" s="32">
        <v>0</v>
      </c>
      <c r="F204" s="32">
        <v>70407.199999999997</v>
      </c>
      <c r="G204" s="37"/>
      <c r="H204" s="39"/>
    </row>
    <row r="205" spans="1:8" s="3" customFormat="1" x14ac:dyDescent="0.3">
      <c r="A205" s="24">
        <v>45470</v>
      </c>
      <c r="B205" s="43">
        <v>20996949</v>
      </c>
      <c r="C205" s="32">
        <f t="shared" si="10"/>
        <v>25101042.600000009</v>
      </c>
      <c r="D205" s="33">
        <f t="shared" si="11"/>
        <v>46097991.600000009</v>
      </c>
      <c r="E205" s="32">
        <v>56183.6</v>
      </c>
      <c r="F205" s="32">
        <v>10.199999999999999</v>
      </c>
      <c r="G205" s="37"/>
      <c r="H205" s="39"/>
    </row>
    <row r="206" spans="1:8" s="3" customFormat="1" x14ac:dyDescent="0.3">
      <c r="A206" s="24">
        <v>45471</v>
      </c>
      <c r="B206" s="43">
        <v>20996949</v>
      </c>
      <c r="C206" s="32">
        <f t="shared" si="10"/>
        <v>25157216.000000011</v>
      </c>
      <c r="D206" s="33">
        <f t="shared" si="11"/>
        <v>46154165.000000015</v>
      </c>
      <c r="E206" s="32">
        <v>39203.4</v>
      </c>
      <c r="F206" s="32">
        <v>12.6</v>
      </c>
      <c r="G206" s="37"/>
      <c r="H206" s="39"/>
    </row>
    <row r="207" spans="1:8" s="3" customFormat="1" x14ac:dyDescent="0.3">
      <c r="A207" s="24">
        <v>45472</v>
      </c>
      <c r="B207" s="43">
        <v>20996949</v>
      </c>
      <c r="C207" s="32">
        <f t="shared" si="10"/>
        <v>25196406.800000008</v>
      </c>
      <c r="D207" s="33">
        <f t="shared" si="11"/>
        <v>46193355.800000012</v>
      </c>
      <c r="E207" s="32">
        <v>0</v>
      </c>
      <c r="F207" s="32">
        <v>7</v>
      </c>
      <c r="G207" s="37">
        <v>3107</v>
      </c>
      <c r="H207" s="40" t="s">
        <v>57</v>
      </c>
    </row>
    <row r="208" spans="1:8" s="3" customFormat="1" x14ac:dyDescent="0.3">
      <c r="A208" s="24">
        <v>45473</v>
      </c>
      <c r="B208" s="43">
        <v>20996949</v>
      </c>
      <c r="C208" s="32">
        <f>C207+E207-F207-G207</f>
        <v>25193292.800000008</v>
      </c>
      <c r="D208" s="33">
        <f t="shared" si="11"/>
        <v>46190241.800000012</v>
      </c>
      <c r="E208" s="32">
        <v>42512.5</v>
      </c>
      <c r="F208" s="32">
        <v>16.5</v>
      </c>
      <c r="G208" s="37">
        <v>109</v>
      </c>
      <c r="H208" s="40" t="s">
        <v>59</v>
      </c>
    </row>
    <row r="209" spans="1:8" s="3" customFormat="1" x14ac:dyDescent="0.3">
      <c r="A209" s="24">
        <v>45474</v>
      </c>
      <c r="B209" s="43">
        <v>20996949</v>
      </c>
      <c r="C209" s="32">
        <f>C208+E208-F208-G208</f>
        <v>25235679.800000008</v>
      </c>
      <c r="D209" s="33">
        <f t="shared" si="11"/>
        <v>46232628.800000012</v>
      </c>
      <c r="E209" s="32">
        <v>77159</v>
      </c>
      <c r="F209" s="32">
        <v>16.899999999999999</v>
      </c>
      <c r="G209" s="37"/>
      <c r="H209" s="39"/>
    </row>
    <row r="210" spans="1:8" s="3" customFormat="1" x14ac:dyDescent="0.3">
      <c r="A210" s="24">
        <v>45475</v>
      </c>
      <c r="B210" s="43">
        <v>20996949</v>
      </c>
      <c r="C210" s="32">
        <f t="shared" ref="C210:C273" si="12">C209+E209-F209-G209</f>
        <v>25312821.90000001</v>
      </c>
      <c r="D210" s="33">
        <f t="shared" ref="D210:D273" si="13">B210+C210</f>
        <v>46309770.900000006</v>
      </c>
      <c r="E210" s="32">
        <v>70194.5</v>
      </c>
      <c r="F210" s="32">
        <v>38.299999999999997</v>
      </c>
      <c r="G210" s="37"/>
      <c r="H210" s="39"/>
    </row>
    <row r="211" spans="1:8" s="3" customFormat="1" x14ac:dyDescent="0.3">
      <c r="A211" s="24">
        <v>45476</v>
      </c>
      <c r="B211" s="43">
        <v>20996949</v>
      </c>
      <c r="C211" s="32">
        <f t="shared" si="12"/>
        <v>25382978.100000009</v>
      </c>
      <c r="D211" s="33">
        <f t="shared" si="13"/>
        <v>46379927.100000009</v>
      </c>
      <c r="E211" s="32">
        <v>62851.7</v>
      </c>
      <c r="F211" s="32">
        <v>9.3000000000000007</v>
      </c>
      <c r="G211" s="37"/>
      <c r="H211" s="39"/>
    </row>
    <row r="212" spans="1:8" s="3" customFormat="1" x14ac:dyDescent="0.3">
      <c r="A212" s="24">
        <v>45477</v>
      </c>
      <c r="B212" s="43">
        <v>20996949</v>
      </c>
      <c r="C212" s="32">
        <f t="shared" si="12"/>
        <v>25445820.500000007</v>
      </c>
      <c r="D212" s="33">
        <f t="shared" si="13"/>
        <v>46442769.500000007</v>
      </c>
      <c r="E212" s="32">
        <v>78569.100000000006</v>
      </c>
      <c r="F212" s="32">
        <v>8.6</v>
      </c>
      <c r="G212" s="37"/>
      <c r="H212" s="39"/>
    </row>
    <row r="213" spans="1:8" s="3" customFormat="1" x14ac:dyDescent="0.3">
      <c r="A213" s="24">
        <v>45478</v>
      </c>
      <c r="B213" s="43">
        <v>20996949</v>
      </c>
      <c r="C213" s="32">
        <f t="shared" si="12"/>
        <v>25524381.000000007</v>
      </c>
      <c r="D213" s="33">
        <f t="shared" si="13"/>
        <v>46521330.000000007</v>
      </c>
      <c r="E213" s="32">
        <v>51309.1</v>
      </c>
      <c r="F213" s="32">
        <v>20.3</v>
      </c>
      <c r="G213" s="37"/>
      <c r="H213" s="39"/>
    </row>
    <row r="214" spans="1:8" s="3" customFormat="1" x14ac:dyDescent="0.3">
      <c r="A214" s="24">
        <v>45479</v>
      </c>
      <c r="B214" s="43">
        <v>20996949</v>
      </c>
      <c r="C214" s="32">
        <f t="shared" si="12"/>
        <v>25575669.800000008</v>
      </c>
      <c r="D214" s="33">
        <f t="shared" si="13"/>
        <v>46572618.800000012</v>
      </c>
      <c r="E214" s="32">
        <v>59296.800000000003</v>
      </c>
      <c r="F214" s="32">
        <v>22.6</v>
      </c>
      <c r="G214" s="37"/>
      <c r="H214" s="39"/>
    </row>
    <row r="215" spans="1:8" s="3" customFormat="1" x14ac:dyDescent="0.3">
      <c r="A215" s="24">
        <v>45480</v>
      </c>
      <c r="B215" s="43">
        <v>20996949</v>
      </c>
      <c r="C215" s="32">
        <f t="shared" si="12"/>
        <v>25634944.000000007</v>
      </c>
      <c r="D215" s="33">
        <f t="shared" si="13"/>
        <v>46631893.000000007</v>
      </c>
      <c r="E215" s="32">
        <v>54778.6</v>
      </c>
      <c r="F215" s="32">
        <v>447.5</v>
      </c>
      <c r="G215" s="37"/>
      <c r="H215" s="39"/>
    </row>
    <row r="216" spans="1:8" s="3" customFormat="1" x14ac:dyDescent="0.3">
      <c r="A216" s="24">
        <v>45481</v>
      </c>
      <c r="B216" s="43">
        <v>20996949</v>
      </c>
      <c r="C216" s="32">
        <f t="shared" si="12"/>
        <v>25689275.100000009</v>
      </c>
      <c r="D216" s="33">
        <f t="shared" si="13"/>
        <v>46686224.100000009</v>
      </c>
      <c r="E216" s="32">
        <v>0</v>
      </c>
      <c r="F216" s="32">
        <v>72709.3</v>
      </c>
      <c r="G216" s="37"/>
      <c r="H216" s="39"/>
    </row>
    <row r="217" spans="1:8" s="3" customFormat="1" x14ac:dyDescent="0.3">
      <c r="A217" s="24">
        <v>45482</v>
      </c>
      <c r="B217" s="43">
        <v>20996949</v>
      </c>
      <c r="C217" s="32">
        <f t="shared" si="12"/>
        <v>25616565.800000008</v>
      </c>
      <c r="D217" s="33">
        <f t="shared" si="13"/>
        <v>46613514.800000012</v>
      </c>
      <c r="E217" s="32">
        <v>0</v>
      </c>
      <c r="F217" s="32">
        <v>140956</v>
      </c>
      <c r="G217" s="37"/>
      <c r="H217" s="39"/>
    </row>
    <row r="218" spans="1:8" s="3" customFormat="1" x14ac:dyDescent="0.3">
      <c r="A218" s="24">
        <v>45483</v>
      </c>
      <c r="B218" s="43">
        <v>20996949</v>
      </c>
      <c r="C218" s="32">
        <f t="shared" si="12"/>
        <v>25475609.800000008</v>
      </c>
      <c r="D218" s="33">
        <f t="shared" si="13"/>
        <v>46472558.800000012</v>
      </c>
      <c r="E218" s="32">
        <v>0</v>
      </c>
      <c r="F218" s="32">
        <v>234400.1</v>
      </c>
      <c r="G218" s="37"/>
      <c r="H218" s="39"/>
    </row>
    <row r="219" spans="1:8" s="3" customFormat="1" x14ac:dyDescent="0.3">
      <c r="A219" s="24">
        <v>45484</v>
      </c>
      <c r="B219" s="43">
        <v>20996949</v>
      </c>
      <c r="C219" s="32">
        <f t="shared" si="12"/>
        <v>25241209.700000007</v>
      </c>
      <c r="D219" s="33">
        <f t="shared" si="13"/>
        <v>46238158.700000003</v>
      </c>
      <c r="E219" s="32">
        <v>0</v>
      </c>
      <c r="F219" s="32">
        <v>172630.5</v>
      </c>
      <c r="G219" s="37"/>
      <c r="H219" s="39"/>
    </row>
    <row r="220" spans="1:8" s="3" customFormat="1" x14ac:dyDescent="0.3">
      <c r="A220" s="24">
        <v>45485</v>
      </c>
      <c r="B220" s="43">
        <v>20996949</v>
      </c>
      <c r="C220" s="32">
        <f t="shared" si="12"/>
        <v>25068579.200000007</v>
      </c>
      <c r="D220" s="33">
        <f t="shared" si="13"/>
        <v>46065528.200000003</v>
      </c>
      <c r="E220" s="32">
        <v>0</v>
      </c>
      <c r="F220" s="32">
        <v>32481.9</v>
      </c>
      <c r="G220" s="37"/>
      <c r="H220" s="39"/>
    </row>
    <row r="221" spans="1:8" s="3" customFormat="1" x14ac:dyDescent="0.3">
      <c r="A221" s="24">
        <v>45486</v>
      </c>
      <c r="B221" s="43">
        <v>20996949</v>
      </c>
      <c r="C221" s="32">
        <f t="shared" si="12"/>
        <v>25036097.300000008</v>
      </c>
      <c r="D221" s="33">
        <f t="shared" si="13"/>
        <v>46033046.300000012</v>
      </c>
      <c r="E221" s="32">
        <v>20317.8</v>
      </c>
      <c r="F221" s="32">
        <v>36.9</v>
      </c>
      <c r="G221" s="37"/>
      <c r="H221" s="39"/>
    </row>
    <row r="222" spans="1:8" s="3" customFormat="1" x14ac:dyDescent="0.3">
      <c r="A222" s="24">
        <v>45487</v>
      </c>
      <c r="B222" s="43">
        <v>20996949</v>
      </c>
      <c r="C222" s="32">
        <f t="shared" si="12"/>
        <v>25056378.20000001</v>
      </c>
      <c r="D222" s="33">
        <f t="shared" si="13"/>
        <v>46053327.20000001</v>
      </c>
      <c r="E222" s="32">
        <v>0</v>
      </c>
      <c r="F222" s="32">
        <v>1.9</v>
      </c>
      <c r="G222" s="37"/>
      <c r="H222" s="39"/>
    </row>
    <row r="223" spans="1:8" s="3" customFormat="1" x14ac:dyDescent="0.3">
      <c r="A223" s="24">
        <v>45488</v>
      </c>
      <c r="B223" s="43">
        <v>20996949</v>
      </c>
      <c r="C223" s="32">
        <f t="shared" si="12"/>
        <v>25056376.300000012</v>
      </c>
      <c r="D223" s="33">
        <f t="shared" si="13"/>
        <v>46053325.300000012</v>
      </c>
      <c r="E223" s="32">
        <v>0</v>
      </c>
      <c r="F223" s="32">
        <v>5.5</v>
      </c>
      <c r="G223" s="37"/>
      <c r="H223" s="39"/>
    </row>
    <row r="224" spans="1:8" s="3" customFormat="1" x14ac:dyDescent="0.3">
      <c r="A224" s="24">
        <v>45489</v>
      </c>
      <c r="B224" s="43">
        <v>20996949</v>
      </c>
      <c r="C224" s="32">
        <f t="shared" si="12"/>
        <v>25056370.800000012</v>
      </c>
      <c r="D224" s="33">
        <f t="shared" si="13"/>
        <v>46053319.800000012</v>
      </c>
      <c r="E224" s="32">
        <v>49754.400000000001</v>
      </c>
      <c r="F224" s="32">
        <v>40.4</v>
      </c>
      <c r="G224" s="37"/>
      <c r="H224" s="39"/>
    </row>
    <row r="225" spans="1:9" s="3" customFormat="1" x14ac:dyDescent="0.3">
      <c r="A225" s="24">
        <v>45490</v>
      </c>
      <c r="B225" s="43">
        <v>20996949</v>
      </c>
      <c r="C225" s="32">
        <f t="shared" si="12"/>
        <v>25106084.800000012</v>
      </c>
      <c r="D225" s="33">
        <f t="shared" si="13"/>
        <v>46103033.800000012</v>
      </c>
      <c r="E225" s="32">
        <v>17870.599999999999</v>
      </c>
      <c r="F225" s="32">
        <v>13819</v>
      </c>
      <c r="G225" s="37"/>
      <c r="H225" s="39"/>
    </row>
    <row r="226" spans="1:9" s="3" customFormat="1" x14ac:dyDescent="0.3">
      <c r="A226" s="24">
        <v>45491</v>
      </c>
      <c r="B226" s="43">
        <v>20996949</v>
      </c>
      <c r="C226" s="32">
        <f t="shared" si="12"/>
        <v>25110136.400000013</v>
      </c>
      <c r="D226" s="33">
        <f t="shared" si="13"/>
        <v>46107085.400000013</v>
      </c>
      <c r="E226" s="32">
        <v>0</v>
      </c>
      <c r="F226" s="32">
        <v>172115.5</v>
      </c>
      <c r="G226" s="37"/>
      <c r="H226" s="39"/>
    </row>
    <row r="227" spans="1:9" s="3" customFormat="1" x14ac:dyDescent="0.3">
      <c r="A227" s="24">
        <v>45492</v>
      </c>
      <c r="B227" s="43">
        <v>20996949</v>
      </c>
      <c r="C227" s="32">
        <f t="shared" si="12"/>
        <v>24938020.900000013</v>
      </c>
      <c r="D227" s="33">
        <f t="shared" si="13"/>
        <v>45934969.900000013</v>
      </c>
      <c r="E227" s="32">
        <v>0</v>
      </c>
      <c r="F227" s="32">
        <v>170483.7</v>
      </c>
      <c r="G227" s="37"/>
      <c r="H227" s="39"/>
    </row>
    <row r="228" spans="1:9" s="3" customFormat="1" x14ac:dyDescent="0.3">
      <c r="A228" s="24">
        <v>45493</v>
      </c>
      <c r="B228" s="43">
        <v>20996949</v>
      </c>
      <c r="C228" s="32">
        <f t="shared" si="12"/>
        <v>24767537.200000014</v>
      </c>
      <c r="D228" s="33">
        <f t="shared" si="13"/>
        <v>45764486.200000018</v>
      </c>
      <c r="E228" s="32">
        <v>0</v>
      </c>
      <c r="F228" s="32">
        <v>1926</v>
      </c>
      <c r="G228" s="37"/>
      <c r="H228" s="39"/>
    </row>
    <row r="229" spans="1:9" s="3" customFormat="1" x14ac:dyDescent="0.3">
      <c r="A229" s="24">
        <v>45494</v>
      </c>
      <c r="B229" s="43">
        <v>20996949</v>
      </c>
      <c r="C229" s="32">
        <f t="shared" si="12"/>
        <v>24765611.200000014</v>
      </c>
      <c r="D229" s="33">
        <f t="shared" si="13"/>
        <v>45762560.200000018</v>
      </c>
      <c r="E229" s="32">
        <v>84428.1</v>
      </c>
      <c r="F229" s="32">
        <v>7.7</v>
      </c>
      <c r="G229" s="37"/>
      <c r="H229" s="39"/>
    </row>
    <row r="230" spans="1:9" s="3" customFormat="1" x14ac:dyDescent="0.3">
      <c r="A230" s="24">
        <v>45495</v>
      </c>
      <c r="B230" s="43">
        <v>20996949</v>
      </c>
      <c r="C230" s="32">
        <f t="shared" ref="C230:C238" si="14">C229+E229-F229-G229</f>
        <v>24850031.600000016</v>
      </c>
      <c r="D230" s="33">
        <f t="shared" si="13"/>
        <v>45846980.600000016</v>
      </c>
      <c r="E230" s="32">
        <v>65512.6</v>
      </c>
      <c r="F230" s="32">
        <v>69899.100000000006</v>
      </c>
      <c r="G230" s="37"/>
      <c r="H230" s="39"/>
    </row>
    <row r="231" spans="1:9" s="3" customFormat="1" x14ac:dyDescent="0.3">
      <c r="A231" s="24">
        <v>45496</v>
      </c>
      <c r="B231" s="43">
        <v>20996949</v>
      </c>
      <c r="C231" s="32">
        <f t="shared" si="14"/>
        <v>24845645.100000016</v>
      </c>
      <c r="D231" s="33">
        <f t="shared" si="13"/>
        <v>45842594.100000016</v>
      </c>
      <c r="E231" s="32">
        <v>0</v>
      </c>
      <c r="F231" s="32">
        <v>248525.6</v>
      </c>
      <c r="G231" s="37"/>
      <c r="H231" s="39"/>
    </row>
    <row r="232" spans="1:9" s="3" customFormat="1" x14ac:dyDescent="0.3">
      <c r="A232" s="24">
        <v>45497</v>
      </c>
      <c r="B232" s="43">
        <v>20996949</v>
      </c>
      <c r="C232" s="32">
        <f t="shared" si="14"/>
        <v>24597119.500000015</v>
      </c>
      <c r="D232" s="33">
        <f t="shared" si="13"/>
        <v>45594068.500000015</v>
      </c>
      <c r="E232" s="32">
        <v>0</v>
      </c>
      <c r="F232" s="32">
        <v>329128.3</v>
      </c>
      <c r="G232" s="37"/>
      <c r="H232" s="39"/>
    </row>
    <row r="233" spans="1:9" s="3" customFormat="1" x14ac:dyDescent="0.3">
      <c r="A233" s="24">
        <v>45498</v>
      </c>
      <c r="B233" s="43">
        <v>20996949</v>
      </c>
      <c r="C233" s="32">
        <f t="shared" si="14"/>
        <v>24267991.200000014</v>
      </c>
      <c r="D233" s="33">
        <f t="shared" si="13"/>
        <v>45264940.200000018</v>
      </c>
      <c r="E233" s="32">
        <v>0</v>
      </c>
      <c r="F233" s="32">
        <v>165464.6</v>
      </c>
      <c r="G233" s="37"/>
      <c r="H233" s="39"/>
    </row>
    <row r="234" spans="1:9" s="3" customFormat="1" x14ac:dyDescent="0.3">
      <c r="A234" s="24">
        <v>45499</v>
      </c>
      <c r="B234" s="43">
        <v>20996949</v>
      </c>
      <c r="C234" s="32">
        <f t="shared" si="14"/>
        <v>24102526.600000013</v>
      </c>
      <c r="D234" s="33">
        <f t="shared" si="13"/>
        <v>45099475.600000009</v>
      </c>
      <c r="E234" s="32">
        <v>59173.1</v>
      </c>
      <c r="F234" s="32">
        <v>41.2</v>
      </c>
      <c r="G234" s="37"/>
      <c r="H234" s="39"/>
    </row>
    <row r="235" spans="1:9" s="3" customFormat="1" x14ac:dyDescent="0.3">
      <c r="A235" s="24">
        <v>45500</v>
      </c>
      <c r="B235" s="43">
        <v>20996949</v>
      </c>
      <c r="C235" s="32">
        <f t="shared" si="14"/>
        <v>24161658.500000015</v>
      </c>
      <c r="D235" s="33">
        <f t="shared" si="13"/>
        <v>45158607.500000015</v>
      </c>
      <c r="E235" s="32">
        <v>119474.1</v>
      </c>
      <c r="F235" s="32">
        <v>10</v>
      </c>
      <c r="G235" s="37"/>
      <c r="H235" s="39"/>
    </row>
    <row r="236" spans="1:9" s="3" customFormat="1" x14ac:dyDescent="0.3">
      <c r="A236" s="24">
        <v>45501</v>
      </c>
      <c r="B236" s="43">
        <v>20996949</v>
      </c>
      <c r="C236" s="32">
        <f t="shared" si="14"/>
        <v>24281122.600000016</v>
      </c>
      <c r="D236" s="33">
        <f t="shared" si="13"/>
        <v>45278071.600000016</v>
      </c>
      <c r="E236" s="32">
        <v>117375.7</v>
      </c>
      <c r="F236" s="32">
        <v>5.8</v>
      </c>
      <c r="G236" s="37"/>
      <c r="H236" s="39"/>
    </row>
    <row r="237" spans="1:9" s="3" customFormat="1" x14ac:dyDescent="0.3">
      <c r="A237" s="24">
        <v>45502</v>
      </c>
      <c r="B237" s="43">
        <v>20996949</v>
      </c>
      <c r="C237" s="32">
        <f t="shared" si="14"/>
        <v>24398492.500000015</v>
      </c>
      <c r="D237" s="33">
        <f t="shared" si="13"/>
        <v>45395441.500000015</v>
      </c>
      <c r="E237" s="32">
        <v>114128.5</v>
      </c>
      <c r="F237" s="32">
        <v>9.6</v>
      </c>
      <c r="G237" s="37"/>
      <c r="H237" s="40"/>
    </row>
    <row r="238" spans="1:9" s="3" customFormat="1" x14ac:dyDescent="0.3">
      <c r="A238" s="24">
        <v>45503</v>
      </c>
      <c r="B238" s="43">
        <v>20996949</v>
      </c>
      <c r="C238" s="32">
        <f t="shared" si="14"/>
        <v>24512611.400000013</v>
      </c>
      <c r="D238" s="33">
        <f t="shared" si="13"/>
        <v>45509560.400000013</v>
      </c>
      <c r="E238" s="32">
        <v>104327.1</v>
      </c>
      <c r="F238" s="32">
        <v>27.3</v>
      </c>
      <c r="G238" s="37">
        <v>3304</v>
      </c>
      <c r="H238" s="40" t="s">
        <v>57</v>
      </c>
    </row>
    <row r="239" spans="1:9" s="3" customFormat="1" x14ac:dyDescent="0.3">
      <c r="A239" s="24">
        <v>45504</v>
      </c>
      <c r="B239" s="43">
        <v>20996949</v>
      </c>
      <c r="C239" s="32">
        <f>C238+E238-F238-G239</f>
        <v>24616852.500000015</v>
      </c>
      <c r="D239" s="33">
        <f t="shared" si="13"/>
        <v>45613801.500000015</v>
      </c>
      <c r="E239" s="32">
        <v>0</v>
      </c>
      <c r="F239" s="32">
        <v>46295.1</v>
      </c>
      <c r="G239" s="37">
        <v>58.7</v>
      </c>
      <c r="H239" s="40" t="s">
        <v>59</v>
      </c>
      <c r="I239" s="51"/>
    </row>
    <row r="240" spans="1:9" s="3" customFormat="1" x14ac:dyDescent="0.3">
      <c r="A240" s="24">
        <v>45505</v>
      </c>
      <c r="B240" s="43">
        <v>20996949</v>
      </c>
      <c r="C240" s="32">
        <f>C239+E239-F239-G238</f>
        <v>24567253.400000013</v>
      </c>
      <c r="D240" s="33">
        <f t="shared" si="13"/>
        <v>45564202.400000013</v>
      </c>
      <c r="E240" s="32">
        <v>0</v>
      </c>
      <c r="F240" s="32">
        <v>211515.1</v>
      </c>
      <c r="G240" s="37"/>
      <c r="H240" s="40"/>
    </row>
    <row r="241" spans="1:8" s="3" customFormat="1" x14ac:dyDescent="0.3">
      <c r="A241" s="24">
        <v>45506</v>
      </c>
      <c r="B241" s="43">
        <v>20996949</v>
      </c>
      <c r="C241" s="32">
        <f>C240+E240-F240-G240</f>
        <v>24355738.300000012</v>
      </c>
      <c r="D241" s="33">
        <f t="shared" si="13"/>
        <v>45352687.300000012</v>
      </c>
      <c r="E241" s="32">
        <v>0</v>
      </c>
      <c r="F241" s="32">
        <v>214708.9</v>
      </c>
      <c r="G241" s="37"/>
      <c r="H241" s="39"/>
    </row>
    <row r="242" spans="1:8" s="3" customFormat="1" x14ac:dyDescent="0.3">
      <c r="A242" s="24">
        <v>45507</v>
      </c>
      <c r="B242" s="43">
        <v>20996949</v>
      </c>
      <c r="C242" s="32">
        <f t="shared" si="12"/>
        <v>24141029.400000013</v>
      </c>
      <c r="D242" s="33">
        <f t="shared" si="13"/>
        <v>45137978.400000013</v>
      </c>
      <c r="E242" s="32">
        <v>2.2000000000000002</v>
      </c>
      <c r="F242" s="32">
        <v>14.7</v>
      </c>
      <c r="G242" s="37"/>
      <c r="H242" s="39"/>
    </row>
    <row r="243" spans="1:8" s="3" customFormat="1" x14ac:dyDescent="0.3">
      <c r="A243" s="24">
        <v>45508</v>
      </c>
      <c r="B243" s="43">
        <v>20996949</v>
      </c>
      <c r="C243" s="32">
        <f t="shared" si="12"/>
        <v>24141016.900000013</v>
      </c>
      <c r="D243" s="33">
        <f t="shared" si="13"/>
        <v>45137965.900000013</v>
      </c>
      <c r="E243" s="32">
        <v>88342.8</v>
      </c>
      <c r="F243" s="32">
        <v>18.399999999999999</v>
      </c>
      <c r="G243" s="37"/>
      <c r="H243" s="39"/>
    </row>
    <row r="244" spans="1:8" s="3" customFormat="1" x14ac:dyDescent="0.3">
      <c r="A244" s="24">
        <v>45509</v>
      </c>
      <c r="B244" s="43">
        <v>20996949</v>
      </c>
      <c r="C244" s="32">
        <f t="shared" si="12"/>
        <v>24229341.300000016</v>
      </c>
      <c r="D244" s="33">
        <f t="shared" si="13"/>
        <v>45226290.300000012</v>
      </c>
      <c r="E244" s="32">
        <v>24245.9</v>
      </c>
      <c r="F244" s="32">
        <v>93058.2</v>
      </c>
      <c r="G244" s="37"/>
      <c r="H244" s="39"/>
    </row>
    <row r="245" spans="1:8" s="3" customFormat="1" x14ac:dyDescent="0.3">
      <c r="A245" s="24">
        <v>45510</v>
      </c>
      <c r="B245" s="43">
        <v>20996949</v>
      </c>
      <c r="C245" s="32">
        <f t="shared" si="12"/>
        <v>24160529.000000015</v>
      </c>
      <c r="D245" s="33">
        <f t="shared" si="13"/>
        <v>45157478.000000015</v>
      </c>
      <c r="E245" s="32">
        <v>0</v>
      </c>
      <c r="F245" s="32">
        <v>112390.5</v>
      </c>
      <c r="G245" s="37"/>
      <c r="H245" s="39"/>
    </row>
    <row r="246" spans="1:8" s="3" customFormat="1" x14ac:dyDescent="0.3">
      <c r="A246" s="24">
        <v>45511</v>
      </c>
      <c r="B246" s="43">
        <v>20996949</v>
      </c>
      <c r="C246" s="32">
        <f t="shared" si="12"/>
        <v>24048138.500000015</v>
      </c>
      <c r="D246" s="33">
        <f t="shared" si="13"/>
        <v>45045087.500000015</v>
      </c>
      <c r="E246" s="32">
        <v>0</v>
      </c>
      <c r="F246" s="32">
        <v>158892.70000000001</v>
      </c>
      <c r="G246" s="37"/>
      <c r="H246" s="39"/>
    </row>
    <row r="247" spans="1:8" s="3" customFormat="1" x14ac:dyDescent="0.3">
      <c r="A247" s="24">
        <v>45512</v>
      </c>
      <c r="B247" s="43">
        <v>20996949</v>
      </c>
      <c r="C247" s="32">
        <f t="shared" si="12"/>
        <v>23889245.800000016</v>
      </c>
      <c r="D247" s="33">
        <f t="shared" si="13"/>
        <v>44886194.800000012</v>
      </c>
      <c r="E247" s="32">
        <v>0</v>
      </c>
      <c r="F247" s="32">
        <v>80840.7</v>
      </c>
      <c r="G247" s="37"/>
      <c r="H247" s="39"/>
    </row>
    <row r="248" spans="1:8" s="3" customFormat="1" x14ac:dyDescent="0.3">
      <c r="A248" s="24">
        <v>45513</v>
      </c>
      <c r="B248" s="43">
        <v>20996949</v>
      </c>
      <c r="C248" s="32">
        <f t="shared" si="12"/>
        <v>23808405.100000016</v>
      </c>
      <c r="D248" s="33">
        <f t="shared" si="13"/>
        <v>44805354.100000016</v>
      </c>
      <c r="E248" s="32">
        <v>48863.9</v>
      </c>
      <c r="F248" s="32">
        <v>28.5</v>
      </c>
      <c r="G248" s="37"/>
      <c r="H248" s="39"/>
    </row>
    <row r="249" spans="1:8" s="3" customFormat="1" x14ac:dyDescent="0.3">
      <c r="A249" s="24">
        <v>45514</v>
      </c>
      <c r="B249" s="43">
        <v>20996949</v>
      </c>
      <c r="C249" s="32">
        <f t="shared" si="12"/>
        <v>23857240.500000015</v>
      </c>
      <c r="D249" s="33">
        <f t="shared" si="13"/>
        <v>44854189.500000015</v>
      </c>
      <c r="E249" s="32">
        <v>20172.599999999999</v>
      </c>
      <c r="F249" s="32">
        <v>195.5</v>
      </c>
      <c r="G249" s="37"/>
      <c r="H249" s="39"/>
    </row>
    <row r="250" spans="1:8" s="3" customFormat="1" x14ac:dyDescent="0.3">
      <c r="A250" s="24">
        <v>45515</v>
      </c>
      <c r="B250" s="43">
        <v>20996949</v>
      </c>
      <c r="C250" s="32">
        <f t="shared" si="12"/>
        <v>23877217.600000016</v>
      </c>
      <c r="D250" s="33">
        <f t="shared" si="13"/>
        <v>44874166.600000016</v>
      </c>
      <c r="E250" s="32">
        <v>28762.9</v>
      </c>
      <c r="F250" s="32">
        <v>53</v>
      </c>
      <c r="G250" s="37"/>
      <c r="H250" s="39"/>
    </row>
    <row r="251" spans="1:8" s="3" customFormat="1" x14ac:dyDescent="0.3">
      <c r="A251" s="24">
        <v>45516</v>
      </c>
      <c r="B251" s="43">
        <v>20996949</v>
      </c>
      <c r="C251" s="32">
        <f t="shared" si="12"/>
        <v>23905927.500000015</v>
      </c>
      <c r="D251" s="33">
        <f t="shared" si="13"/>
        <v>44902876.500000015</v>
      </c>
      <c r="E251" s="32">
        <v>16.600000000000001</v>
      </c>
      <c r="F251" s="32">
        <v>2374</v>
      </c>
      <c r="G251" s="37"/>
      <c r="H251" s="39"/>
    </row>
    <row r="252" spans="1:8" s="3" customFormat="1" x14ac:dyDescent="0.3">
      <c r="A252" s="24">
        <v>45517</v>
      </c>
      <c r="B252" s="43">
        <v>20996949</v>
      </c>
      <c r="C252" s="32">
        <f t="shared" si="12"/>
        <v>23903570.100000016</v>
      </c>
      <c r="D252" s="33">
        <f t="shared" si="13"/>
        <v>44900519.100000016</v>
      </c>
      <c r="E252" s="32">
        <v>43.5</v>
      </c>
      <c r="F252" s="32">
        <v>4905.6000000000004</v>
      </c>
      <c r="G252" s="37"/>
      <c r="H252" s="39"/>
    </row>
    <row r="253" spans="1:8" s="3" customFormat="1" x14ac:dyDescent="0.3">
      <c r="A253" s="24">
        <v>45518</v>
      </c>
      <c r="B253" s="43">
        <v>20996949</v>
      </c>
      <c r="C253" s="32">
        <f t="shared" si="12"/>
        <v>23898708.000000015</v>
      </c>
      <c r="D253" s="33">
        <f t="shared" si="13"/>
        <v>44895657.000000015</v>
      </c>
      <c r="E253" s="32">
        <v>0</v>
      </c>
      <c r="F253" s="32">
        <v>5313.5</v>
      </c>
      <c r="G253" s="37"/>
      <c r="H253" s="39"/>
    </row>
    <row r="254" spans="1:8" s="3" customFormat="1" x14ac:dyDescent="0.3">
      <c r="A254" s="24">
        <v>45519</v>
      </c>
      <c r="B254" s="43">
        <v>20996949</v>
      </c>
      <c r="C254" s="32">
        <f t="shared" si="12"/>
        <v>23893394.500000015</v>
      </c>
      <c r="D254" s="33">
        <f t="shared" si="13"/>
        <v>44890343.500000015</v>
      </c>
      <c r="E254" s="32">
        <v>54209.5</v>
      </c>
      <c r="F254" s="32">
        <v>5156.3</v>
      </c>
      <c r="G254" s="37"/>
      <c r="H254" s="39"/>
    </row>
    <row r="255" spans="1:8" s="3" customFormat="1" x14ac:dyDescent="0.3">
      <c r="A255" s="24">
        <v>45520</v>
      </c>
      <c r="B255" s="43">
        <v>20996949</v>
      </c>
      <c r="C255" s="32">
        <f t="shared" si="12"/>
        <v>23942447.700000014</v>
      </c>
      <c r="D255" s="33">
        <f t="shared" si="13"/>
        <v>44939396.700000018</v>
      </c>
      <c r="E255" s="32">
        <v>0</v>
      </c>
      <c r="F255" s="32">
        <v>69886.399999999994</v>
      </c>
      <c r="G255" s="37"/>
      <c r="H255" s="39"/>
    </row>
    <row r="256" spans="1:8" s="3" customFormat="1" x14ac:dyDescent="0.3">
      <c r="A256" s="24">
        <v>45521</v>
      </c>
      <c r="B256" s="43">
        <v>20996949</v>
      </c>
      <c r="C256" s="32">
        <f t="shared" si="12"/>
        <v>23872561.300000016</v>
      </c>
      <c r="D256" s="33">
        <f t="shared" si="13"/>
        <v>44869510.300000012</v>
      </c>
      <c r="E256" s="32">
        <v>0</v>
      </c>
      <c r="F256" s="32">
        <v>61962.2</v>
      </c>
      <c r="G256" s="37"/>
      <c r="H256" s="39"/>
    </row>
    <row r="257" spans="1:9" s="3" customFormat="1" x14ac:dyDescent="0.3">
      <c r="A257" s="24">
        <v>45522</v>
      </c>
      <c r="B257" s="43">
        <v>20996949</v>
      </c>
      <c r="C257" s="32">
        <f t="shared" si="12"/>
        <v>23810599.100000016</v>
      </c>
      <c r="D257" s="33">
        <f t="shared" si="13"/>
        <v>44807548.100000016</v>
      </c>
      <c r="E257" s="32">
        <v>0</v>
      </c>
      <c r="F257" s="32">
        <v>4705.8999999999996</v>
      </c>
      <c r="G257" s="37"/>
      <c r="H257" s="39"/>
    </row>
    <row r="258" spans="1:9" s="3" customFormat="1" x14ac:dyDescent="0.3">
      <c r="A258" s="24">
        <v>45523</v>
      </c>
      <c r="B258" s="43">
        <v>20996949</v>
      </c>
      <c r="C258" s="32">
        <f t="shared" si="12"/>
        <v>23805893.200000018</v>
      </c>
      <c r="D258" s="33">
        <f t="shared" si="13"/>
        <v>44802842.200000018</v>
      </c>
      <c r="E258" s="32">
        <v>0</v>
      </c>
      <c r="F258" s="32">
        <v>267226.3</v>
      </c>
      <c r="G258" s="37"/>
      <c r="H258" s="39"/>
    </row>
    <row r="259" spans="1:9" s="3" customFormat="1" x14ac:dyDescent="0.3">
      <c r="A259" s="24">
        <v>45524</v>
      </c>
      <c r="B259" s="43">
        <v>20996949</v>
      </c>
      <c r="C259" s="32">
        <f t="shared" si="12"/>
        <v>23538666.900000017</v>
      </c>
      <c r="D259" s="33">
        <f t="shared" si="13"/>
        <v>44535615.900000021</v>
      </c>
      <c r="E259" s="32">
        <v>0</v>
      </c>
      <c r="F259" s="32">
        <v>236458.4</v>
      </c>
      <c r="G259" s="37"/>
      <c r="H259" s="39"/>
    </row>
    <row r="260" spans="1:9" s="3" customFormat="1" x14ac:dyDescent="0.3">
      <c r="A260" s="24">
        <v>45525</v>
      </c>
      <c r="B260" s="43">
        <v>20996949</v>
      </c>
      <c r="C260" s="32">
        <f t="shared" si="12"/>
        <v>23302208.500000019</v>
      </c>
      <c r="D260" s="33">
        <f t="shared" si="13"/>
        <v>44299157.500000015</v>
      </c>
      <c r="E260" s="32">
        <v>0</v>
      </c>
      <c r="F260" s="32">
        <v>94770.9</v>
      </c>
      <c r="G260" s="37"/>
      <c r="H260" s="39"/>
    </row>
    <row r="261" spans="1:9" s="3" customFormat="1" x14ac:dyDescent="0.3">
      <c r="A261" s="24">
        <v>45526</v>
      </c>
      <c r="B261" s="43">
        <v>20996949</v>
      </c>
      <c r="C261" s="32">
        <f t="shared" si="12"/>
        <v>23207437.60000002</v>
      </c>
      <c r="D261" s="33">
        <f t="shared" si="13"/>
        <v>44204386.600000024</v>
      </c>
      <c r="E261" s="32">
        <v>0</v>
      </c>
      <c r="F261" s="32">
        <v>20490.599999999999</v>
      </c>
      <c r="G261" s="37"/>
      <c r="H261" s="39"/>
    </row>
    <row r="262" spans="1:9" s="3" customFormat="1" x14ac:dyDescent="0.3">
      <c r="A262" s="24">
        <v>45527</v>
      </c>
      <c r="B262" s="43">
        <v>20996949</v>
      </c>
      <c r="C262" s="32">
        <f t="shared" si="12"/>
        <v>23186947.000000019</v>
      </c>
      <c r="D262" s="33">
        <f t="shared" si="13"/>
        <v>44183896.000000015</v>
      </c>
      <c r="E262" s="32">
        <v>97855</v>
      </c>
      <c r="F262" s="32">
        <v>11847.5</v>
      </c>
      <c r="G262" s="37"/>
      <c r="H262" s="39"/>
    </row>
    <row r="263" spans="1:9" s="3" customFormat="1" x14ac:dyDescent="0.3">
      <c r="A263" s="24">
        <v>45528</v>
      </c>
      <c r="B263" s="43">
        <v>20996949</v>
      </c>
      <c r="C263" s="32">
        <f t="shared" si="12"/>
        <v>23272954.500000019</v>
      </c>
      <c r="D263" s="33">
        <f t="shared" si="13"/>
        <v>44269903.500000015</v>
      </c>
      <c r="E263" s="32">
        <v>94248.5</v>
      </c>
      <c r="F263" s="32">
        <v>11972.3</v>
      </c>
      <c r="G263" s="37"/>
      <c r="H263" s="39"/>
    </row>
    <row r="264" spans="1:9" s="3" customFormat="1" x14ac:dyDescent="0.3">
      <c r="A264" s="24">
        <v>45529</v>
      </c>
      <c r="B264" s="43">
        <v>20996949</v>
      </c>
      <c r="C264" s="32">
        <f t="shared" si="12"/>
        <v>23355230.700000018</v>
      </c>
      <c r="D264" s="33">
        <f t="shared" si="13"/>
        <v>44352179.700000018</v>
      </c>
      <c r="E264" s="32">
        <v>84381.5</v>
      </c>
      <c r="F264" s="32">
        <v>11770.2</v>
      </c>
      <c r="G264" s="37"/>
      <c r="H264" s="39"/>
    </row>
    <row r="265" spans="1:9" s="3" customFormat="1" x14ac:dyDescent="0.3">
      <c r="A265" s="24">
        <v>45530</v>
      </c>
      <c r="B265" s="43">
        <v>20996949</v>
      </c>
      <c r="C265" s="32">
        <f t="shared" si="12"/>
        <v>23427842.000000019</v>
      </c>
      <c r="D265" s="33">
        <f t="shared" si="13"/>
        <v>44424791.000000015</v>
      </c>
      <c r="E265" s="32">
        <v>0</v>
      </c>
      <c r="F265" s="32">
        <v>84733.1</v>
      </c>
      <c r="G265" s="37"/>
      <c r="H265" s="39"/>
    </row>
    <row r="266" spans="1:9" s="3" customFormat="1" x14ac:dyDescent="0.3">
      <c r="A266" s="24">
        <v>45531</v>
      </c>
      <c r="B266" s="43">
        <v>20996949</v>
      </c>
      <c r="C266" s="32">
        <f t="shared" si="12"/>
        <v>23343108.900000017</v>
      </c>
      <c r="D266" s="33">
        <f t="shared" si="13"/>
        <v>44340057.900000021</v>
      </c>
      <c r="E266" s="32">
        <v>0</v>
      </c>
      <c r="F266" s="32">
        <v>100520</v>
      </c>
      <c r="G266" s="37"/>
      <c r="H266" s="39"/>
    </row>
    <row r="267" spans="1:9" s="3" customFormat="1" x14ac:dyDescent="0.3">
      <c r="A267" s="24">
        <v>45532</v>
      </c>
      <c r="B267" s="43">
        <v>20996949</v>
      </c>
      <c r="C267" s="32">
        <f t="shared" si="12"/>
        <v>23242588.900000017</v>
      </c>
      <c r="D267" s="33">
        <f t="shared" si="13"/>
        <v>44239537.900000021</v>
      </c>
      <c r="E267" s="32">
        <v>2.2000000000000002</v>
      </c>
      <c r="F267" s="32">
        <v>53551.8</v>
      </c>
      <c r="G267" s="37"/>
      <c r="H267" s="39"/>
    </row>
    <row r="268" spans="1:9" s="3" customFormat="1" x14ac:dyDescent="0.3">
      <c r="A268" s="24">
        <v>45533</v>
      </c>
      <c r="B268" s="43">
        <v>20996949</v>
      </c>
      <c r="C268" s="32">
        <f t="shared" si="12"/>
        <v>23189039.300000016</v>
      </c>
      <c r="D268" s="33">
        <f t="shared" si="13"/>
        <v>44185988.300000012</v>
      </c>
      <c r="E268" s="32">
        <v>0</v>
      </c>
      <c r="F268" s="32">
        <v>2866.6</v>
      </c>
      <c r="G268" s="37"/>
      <c r="H268" s="39"/>
    </row>
    <row r="269" spans="1:9" s="3" customFormat="1" x14ac:dyDescent="0.3">
      <c r="A269" s="24">
        <v>45534</v>
      </c>
      <c r="B269" s="43">
        <v>20996949</v>
      </c>
      <c r="C269" s="32">
        <f t="shared" si="12"/>
        <v>23186172.700000014</v>
      </c>
      <c r="D269" s="33">
        <f t="shared" si="13"/>
        <v>44183121.700000018</v>
      </c>
      <c r="E269" s="32">
        <v>0</v>
      </c>
      <c r="F269" s="32">
        <v>3584.6</v>
      </c>
      <c r="G269" s="37">
        <v>3256.6</v>
      </c>
      <c r="H269" s="40" t="s">
        <v>57</v>
      </c>
    </row>
    <row r="270" spans="1:9" s="3" customFormat="1" x14ac:dyDescent="0.3">
      <c r="A270" s="24">
        <v>45535</v>
      </c>
      <c r="B270" s="43">
        <v>20996949</v>
      </c>
      <c r="C270" s="32">
        <f t="shared" si="12"/>
        <v>23179331.500000011</v>
      </c>
      <c r="D270" s="33">
        <f t="shared" si="13"/>
        <v>44176280.500000015</v>
      </c>
      <c r="E270" s="32">
        <v>0</v>
      </c>
      <c r="F270" s="32">
        <v>3951.8</v>
      </c>
      <c r="G270" s="37">
        <v>53.1</v>
      </c>
      <c r="H270" s="40" t="s">
        <v>59</v>
      </c>
      <c r="I270" s="51"/>
    </row>
    <row r="271" spans="1:9" s="3" customFormat="1" x14ac:dyDescent="0.3">
      <c r="A271" s="24">
        <v>45536</v>
      </c>
      <c r="B271" s="43">
        <v>20996949</v>
      </c>
      <c r="C271" s="32">
        <f t="shared" si="12"/>
        <v>23175326.600000009</v>
      </c>
      <c r="D271" s="33">
        <f t="shared" si="13"/>
        <v>44172275.600000009</v>
      </c>
      <c r="E271" s="32">
        <v>6.3</v>
      </c>
      <c r="F271" s="32">
        <v>4822.8999999999996</v>
      </c>
      <c r="G271" s="37"/>
      <c r="H271" s="39"/>
    </row>
    <row r="272" spans="1:9" s="3" customFormat="1" x14ac:dyDescent="0.3">
      <c r="A272" s="24">
        <v>45537</v>
      </c>
      <c r="B272" s="43">
        <v>20996949</v>
      </c>
      <c r="C272" s="32">
        <f t="shared" si="12"/>
        <v>23170510.000000011</v>
      </c>
      <c r="D272" s="33">
        <f t="shared" si="13"/>
        <v>44167459.000000015</v>
      </c>
      <c r="E272" s="32">
        <v>0</v>
      </c>
      <c r="F272" s="32">
        <v>49929.7</v>
      </c>
      <c r="G272" s="37"/>
      <c r="H272" s="39"/>
    </row>
    <row r="273" spans="1:8" s="3" customFormat="1" x14ac:dyDescent="0.3">
      <c r="A273" s="24">
        <v>45538</v>
      </c>
      <c r="B273" s="43">
        <v>20996949</v>
      </c>
      <c r="C273" s="32">
        <f t="shared" si="12"/>
        <v>23120580.300000012</v>
      </c>
      <c r="D273" s="33">
        <f t="shared" si="13"/>
        <v>44117529.300000012</v>
      </c>
      <c r="E273" s="32">
        <v>0</v>
      </c>
      <c r="F273" s="32">
        <v>262779.2</v>
      </c>
      <c r="G273" s="37"/>
      <c r="H273" s="39"/>
    </row>
    <row r="274" spans="1:8" s="3" customFormat="1" x14ac:dyDescent="0.3">
      <c r="A274" s="24">
        <v>45539</v>
      </c>
      <c r="B274" s="43">
        <v>20996949</v>
      </c>
      <c r="C274" s="32">
        <f t="shared" ref="C274:C301" si="15">C273+E273-F273-G273</f>
        <v>22857801.100000013</v>
      </c>
      <c r="D274" s="33">
        <f t="shared" ref="D274:D301" si="16">B274+C274</f>
        <v>43854750.100000009</v>
      </c>
      <c r="E274" s="32">
        <v>0</v>
      </c>
      <c r="F274" s="32">
        <v>254664.7</v>
      </c>
      <c r="G274" s="37"/>
      <c r="H274" s="39"/>
    </row>
    <row r="275" spans="1:8" s="3" customFormat="1" x14ac:dyDescent="0.3">
      <c r="A275" s="24">
        <v>45540</v>
      </c>
      <c r="B275" s="43">
        <v>20996949</v>
      </c>
      <c r="C275" s="32">
        <f t="shared" si="15"/>
        <v>22603136.400000013</v>
      </c>
      <c r="D275" s="33">
        <f t="shared" si="16"/>
        <v>43600085.400000013</v>
      </c>
      <c r="E275" s="32">
        <v>0</v>
      </c>
      <c r="F275" s="32">
        <v>290844.09999999998</v>
      </c>
      <c r="G275" s="37"/>
      <c r="H275" s="39"/>
    </row>
    <row r="276" spans="1:8" s="3" customFormat="1" x14ac:dyDescent="0.3">
      <c r="A276" s="24">
        <v>45541</v>
      </c>
      <c r="B276" s="43">
        <v>20996949</v>
      </c>
      <c r="C276" s="32">
        <f t="shared" si="15"/>
        <v>22312292.300000012</v>
      </c>
      <c r="D276" s="33">
        <f t="shared" si="16"/>
        <v>43309241.300000012</v>
      </c>
      <c r="E276" s="32">
        <v>0</v>
      </c>
      <c r="F276" s="32">
        <v>262165.8</v>
      </c>
      <c r="G276" s="37"/>
      <c r="H276" s="39"/>
    </row>
    <row r="277" spans="1:8" s="3" customFormat="1" x14ac:dyDescent="0.3">
      <c r="A277" s="24">
        <v>45542</v>
      </c>
      <c r="B277" s="43">
        <v>20996949</v>
      </c>
      <c r="C277" s="32">
        <f t="shared" si="15"/>
        <v>22050126.500000011</v>
      </c>
      <c r="D277" s="33">
        <f t="shared" si="16"/>
        <v>43047075.500000015</v>
      </c>
      <c r="E277" s="32">
        <v>0</v>
      </c>
      <c r="F277" s="32">
        <v>125545.60000000001</v>
      </c>
      <c r="G277" s="37"/>
      <c r="H277" s="39"/>
    </row>
    <row r="278" spans="1:8" s="3" customFormat="1" x14ac:dyDescent="0.3">
      <c r="A278" s="24">
        <v>45543</v>
      </c>
      <c r="B278" s="43">
        <v>20996949</v>
      </c>
      <c r="C278" s="32">
        <f t="shared" si="15"/>
        <v>21924580.90000001</v>
      </c>
      <c r="D278" s="33">
        <f t="shared" si="16"/>
        <v>42921529.900000006</v>
      </c>
      <c r="E278" s="32">
        <v>0</v>
      </c>
      <c r="F278" s="32">
        <v>0.1</v>
      </c>
      <c r="G278" s="37"/>
      <c r="H278" s="39"/>
    </row>
    <row r="279" spans="1:8" s="3" customFormat="1" x14ac:dyDescent="0.3">
      <c r="A279" s="24">
        <v>45544</v>
      </c>
      <c r="B279" s="43">
        <v>20996949</v>
      </c>
      <c r="C279" s="32">
        <f t="shared" si="15"/>
        <v>21924580.800000008</v>
      </c>
      <c r="D279" s="33">
        <f t="shared" si="16"/>
        <v>42921529.800000012</v>
      </c>
      <c r="E279" s="32">
        <v>0</v>
      </c>
      <c r="F279" s="32">
        <v>156341.70000000001</v>
      </c>
      <c r="G279" s="37"/>
      <c r="H279" s="39"/>
    </row>
    <row r="280" spans="1:8" s="3" customFormat="1" x14ac:dyDescent="0.3">
      <c r="A280" s="24">
        <v>45545</v>
      </c>
      <c r="B280" s="43">
        <v>20996949</v>
      </c>
      <c r="C280" s="32">
        <f t="shared" si="15"/>
        <v>21768239.100000009</v>
      </c>
      <c r="D280" s="33">
        <f t="shared" si="16"/>
        <v>42765188.100000009</v>
      </c>
      <c r="E280" s="32">
        <v>0</v>
      </c>
      <c r="F280" s="32">
        <v>234211.5</v>
      </c>
      <c r="G280" s="37"/>
      <c r="H280" s="39"/>
    </row>
    <row r="281" spans="1:8" s="3" customFormat="1" x14ac:dyDescent="0.3">
      <c r="A281" s="24">
        <v>45546</v>
      </c>
      <c r="B281" s="43">
        <v>20996949</v>
      </c>
      <c r="C281" s="32">
        <f t="shared" si="15"/>
        <v>21534027.600000009</v>
      </c>
      <c r="D281" s="33">
        <f t="shared" si="16"/>
        <v>42530976.600000009</v>
      </c>
      <c r="E281" s="32">
        <v>21145.9</v>
      </c>
      <c r="F281" s="32">
        <v>8453.7000000000007</v>
      </c>
      <c r="G281" s="37"/>
      <c r="H281" s="39"/>
    </row>
    <row r="282" spans="1:8" s="3" customFormat="1" x14ac:dyDescent="0.3">
      <c r="A282" s="24">
        <v>45547</v>
      </c>
      <c r="B282" s="43">
        <v>20996949</v>
      </c>
      <c r="C282" s="32">
        <f t="shared" si="15"/>
        <v>21546719.800000008</v>
      </c>
      <c r="D282" s="33">
        <f t="shared" si="16"/>
        <v>42543668.800000012</v>
      </c>
      <c r="E282" s="32">
        <v>50509.2</v>
      </c>
      <c r="F282" s="32">
        <v>10067.4</v>
      </c>
      <c r="G282" s="37"/>
      <c r="H282" s="39"/>
    </row>
    <row r="283" spans="1:8" s="3" customFormat="1" x14ac:dyDescent="0.3">
      <c r="A283" s="24">
        <v>45548</v>
      </c>
      <c r="B283" s="43">
        <v>20996949</v>
      </c>
      <c r="C283" s="32">
        <f t="shared" si="15"/>
        <v>21587161.600000009</v>
      </c>
      <c r="D283" s="33">
        <f t="shared" si="16"/>
        <v>42584110.600000009</v>
      </c>
      <c r="E283" s="32">
        <v>88976.5</v>
      </c>
      <c r="F283" s="32">
        <v>7694.5</v>
      </c>
      <c r="G283" s="37"/>
      <c r="H283" s="39"/>
    </row>
    <row r="284" spans="1:8" s="3" customFormat="1" x14ac:dyDescent="0.3">
      <c r="A284" s="24">
        <v>45549</v>
      </c>
      <c r="B284" s="43">
        <v>20996949</v>
      </c>
      <c r="C284" s="32">
        <f t="shared" si="15"/>
        <v>21668443.600000009</v>
      </c>
      <c r="D284" s="33">
        <f t="shared" si="16"/>
        <v>42665392.600000009</v>
      </c>
      <c r="E284" s="32">
        <v>24602.3</v>
      </c>
      <c r="F284" s="32">
        <v>64.599999999999994</v>
      </c>
      <c r="G284" s="37"/>
      <c r="H284" s="39"/>
    </row>
    <row r="285" spans="1:8" s="3" customFormat="1" x14ac:dyDescent="0.3">
      <c r="A285" s="24">
        <v>45550</v>
      </c>
      <c r="B285" s="43">
        <v>20996949</v>
      </c>
      <c r="C285" s="32">
        <f t="shared" si="15"/>
        <v>21692981.300000008</v>
      </c>
      <c r="D285" s="33">
        <f t="shared" si="16"/>
        <v>42689930.300000012</v>
      </c>
      <c r="E285" s="32">
        <v>114597.7</v>
      </c>
      <c r="F285" s="32">
        <v>10</v>
      </c>
      <c r="G285" s="37"/>
      <c r="H285" s="39"/>
    </row>
    <row r="286" spans="1:8" s="3" customFormat="1" x14ac:dyDescent="0.3">
      <c r="A286" s="24">
        <v>45551</v>
      </c>
      <c r="B286" s="43">
        <v>20996949</v>
      </c>
      <c r="C286" s="32">
        <f t="shared" si="15"/>
        <v>21807569.000000007</v>
      </c>
      <c r="D286" s="33">
        <f t="shared" si="16"/>
        <v>42804518.000000007</v>
      </c>
      <c r="E286" s="32">
        <v>60113</v>
      </c>
      <c r="F286" s="32">
        <v>1500.9</v>
      </c>
      <c r="G286" s="37"/>
      <c r="H286" s="39"/>
    </row>
    <row r="287" spans="1:8" s="3" customFormat="1" x14ac:dyDescent="0.3">
      <c r="A287" s="24">
        <v>45552</v>
      </c>
      <c r="B287" s="43">
        <v>20996949</v>
      </c>
      <c r="C287" s="32">
        <f t="shared" si="15"/>
        <v>21866181.100000009</v>
      </c>
      <c r="D287" s="33">
        <f t="shared" si="16"/>
        <v>42863130.100000009</v>
      </c>
      <c r="E287" s="32">
        <v>65114.3</v>
      </c>
      <c r="F287" s="32">
        <v>4074.9</v>
      </c>
      <c r="G287" s="37"/>
      <c r="H287" s="39"/>
    </row>
    <row r="288" spans="1:8" s="3" customFormat="1" x14ac:dyDescent="0.3">
      <c r="A288" s="24">
        <v>45553</v>
      </c>
      <c r="B288" s="43">
        <v>20996949</v>
      </c>
      <c r="C288" s="32">
        <f t="shared" si="15"/>
        <v>21927220.500000011</v>
      </c>
      <c r="D288" s="33">
        <f t="shared" si="16"/>
        <v>42924169.500000015</v>
      </c>
      <c r="E288" s="32">
        <v>93558.2</v>
      </c>
      <c r="F288" s="32">
        <v>5843.1</v>
      </c>
      <c r="G288" s="37"/>
      <c r="H288" s="39"/>
    </row>
    <row r="289" spans="1:9" s="3" customFormat="1" x14ac:dyDescent="0.3">
      <c r="A289" s="24">
        <v>45554</v>
      </c>
      <c r="B289" s="43">
        <v>20996949</v>
      </c>
      <c r="C289" s="32">
        <f t="shared" si="15"/>
        <v>22014935.600000009</v>
      </c>
      <c r="D289" s="33">
        <f t="shared" si="16"/>
        <v>43011884.600000009</v>
      </c>
      <c r="E289" s="32">
        <v>102605.8</v>
      </c>
      <c r="F289" s="32">
        <v>5649.9</v>
      </c>
      <c r="G289" s="37"/>
      <c r="H289" s="39"/>
    </row>
    <row r="290" spans="1:9" s="3" customFormat="1" x14ac:dyDescent="0.3">
      <c r="A290" s="24">
        <v>45555</v>
      </c>
      <c r="B290" s="43">
        <v>20996949</v>
      </c>
      <c r="C290" s="32">
        <f t="shared" si="15"/>
        <v>22111891.500000011</v>
      </c>
      <c r="D290" s="33">
        <f t="shared" si="16"/>
        <v>43108840.500000015</v>
      </c>
      <c r="E290" s="32">
        <v>53669.4</v>
      </c>
      <c r="F290" s="32">
        <v>4196.8999999999996</v>
      </c>
      <c r="G290" s="37"/>
      <c r="H290" s="39"/>
    </row>
    <row r="291" spans="1:9" s="3" customFormat="1" x14ac:dyDescent="0.3">
      <c r="A291" s="24">
        <v>45556</v>
      </c>
      <c r="B291" s="43">
        <v>20996949</v>
      </c>
      <c r="C291" s="32">
        <f t="shared" si="15"/>
        <v>22161364.000000011</v>
      </c>
      <c r="D291" s="33">
        <f t="shared" si="16"/>
        <v>43158313.000000015</v>
      </c>
      <c r="E291" s="32">
        <v>81770</v>
      </c>
      <c r="F291" s="32">
        <v>21.6</v>
      </c>
      <c r="G291" s="37"/>
      <c r="H291" s="39"/>
    </row>
    <row r="292" spans="1:9" s="3" customFormat="1" x14ac:dyDescent="0.3">
      <c r="A292" s="24">
        <v>45557</v>
      </c>
      <c r="B292" s="43">
        <v>20996949</v>
      </c>
      <c r="C292" s="32">
        <f t="shared" si="15"/>
        <v>22243112.40000001</v>
      </c>
      <c r="D292" s="33">
        <f t="shared" si="16"/>
        <v>43240061.400000006</v>
      </c>
      <c r="E292" s="32">
        <v>90212.1</v>
      </c>
      <c r="F292" s="32">
        <v>36.700000000000003</v>
      </c>
      <c r="G292" s="37"/>
      <c r="H292" s="39"/>
    </row>
    <row r="293" spans="1:9" s="3" customFormat="1" x14ac:dyDescent="0.3">
      <c r="A293" s="24">
        <v>45558</v>
      </c>
      <c r="B293" s="43">
        <v>20996949</v>
      </c>
      <c r="C293" s="32">
        <f t="shared" si="15"/>
        <v>22333287.800000012</v>
      </c>
      <c r="D293" s="33">
        <f t="shared" si="16"/>
        <v>43330236.800000012</v>
      </c>
      <c r="E293" s="32">
        <v>61111.8</v>
      </c>
      <c r="F293" s="32">
        <v>55</v>
      </c>
      <c r="G293" s="37"/>
      <c r="H293" s="39"/>
    </row>
    <row r="294" spans="1:9" s="3" customFormat="1" x14ac:dyDescent="0.3">
      <c r="A294" s="24">
        <v>45559</v>
      </c>
      <c r="B294" s="43">
        <v>20996949</v>
      </c>
      <c r="C294" s="32">
        <f t="shared" si="15"/>
        <v>22394344.600000013</v>
      </c>
      <c r="D294" s="33">
        <f t="shared" si="16"/>
        <v>43391293.600000009</v>
      </c>
      <c r="E294" s="32">
        <v>16271.2</v>
      </c>
      <c r="F294" s="32">
        <v>51.7</v>
      </c>
      <c r="G294" s="37"/>
      <c r="H294" s="39"/>
    </row>
    <row r="295" spans="1:9" s="3" customFormat="1" x14ac:dyDescent="0.3">
      <c r="A295" s="24">
        <v>45560</v>
      </c>
      <c r="B295" s="43">
        <v>20996949</v>
      </c>
      <c r="C295" s="32">
        <f t="shared" si="15"/>
        <v>22410564.100000013</v>
      </c>
      <c r="D295" s="33">
        <f t="shared" si="16"/>
        <v>43407513.100000009</v>
      </c>
      <c r="E295" s="32">
        <v>0</v>
      </c>
      <c r="F295" s="32">
        <v>4.5</v>
      </c>
      <c r="G295" s="37"/>
      <c r="H295" s="39"/>
    </row>
    <row r="296" spans="1:9" s="3" customFormat="1" x14ac:dyDescent="0.3">
      <c r="A296" s="24">
        <v>45561</v>
      </c>
      <c r="B296" s="43">
        <v>20996949</v>
      </c>
      <c r="C296" s="32">
        <f t="shared" si="15"/>
        <v>22410559.600000013</v>
      </c>
      <c r="D296" s="33">
        <f t="shared" si="16"/>
        <v>43407508.600000009</v>
      </c>
      <c r="E296" s="32">
        <v>0</v>
      </c>
      <c r="F296" s="32">
        <v>60.6</v>
      </c>
      <c r="G296" s="37"/>
      <c r="H296" s="39"/>
    </row>
    <row r="297" spans="1:9" s="3" customFormat="1" x14ac:dyDescent="0.3">
      <c r="A297" s="24">
        <v>45562</v>
      </c>
      <c r="B297" s="43">
        <v>20996949</v>
      </c>
      <c r="C297" s="32">
        <f t="shared" si="15"/>
        <v>22410499.000000011</v>
      </c>
      <c r="D297" s="33">
        <f t="shared" si="16"/>
        <v>43407448.000000015</v>
      </c>
      <c r="E297" s="32">
        <v>0</v>
      </c>
      <c r="F297" s="32">
        <v>3.5</v>
      </c>
      <c r="G297" s="37"/>
      <c r="H297" s="39"/>
    </row>
    <row r="298" spans="1:9" s="3" customFormat="1" x14ac:dyDescent="0.3">
      <c r="A298" s="24">
        <v>45563</v>
      </c>
      <c r="B298" s="43">
        <v>20996949</v>
      </c>
      <c r="C298" s="32">
        <f t="shared" si="15"/>
        <v>22410495.500000011</v>
      </c>
      <c r="D298" s="33">
        <f t="shared" si="16"/>
        <v>43407444.500000015</v>
      </c>
      <c r="E298" s="32">
        <v>0</v>
      </c>
      <c r="F298" s="32">
        <v>3.1</v>
      </c>
      <c r="G298" s="37"/>
      <c r="H298" s="39"/>
    </row>
    <row r="299" spans="1:9" s="3" customFormat="1" x14ac:dyDescent="0.3">
      <c r="A299" s="24">
        <v>45564</v>
      </c>
      <c r="B299" s="43">
        <v>20996949</v>
      </c>
      <c r="C299" s="32">
        <f t="shared" si="15"/>
        <v>22410492.40000001</v>
      </c>
      <c r="D299" s="33">
        <f t="shared" si="16"/>
        <v>43407441.400000006</v>
      </c>
      <c r="E299" s="32">
        <v>0</v>
      </c>
      <c r="F299" s="32">
        <v>4.8</v>
      </c>
      <c r="G299" s="37">
        <v>2203.9</v>
      </c>
      <c r="H299" s="40" t="s">
        <v>57</v>
      </c>
    </row>
    <row r="300" spans="1:9" s="3" customFormat="1" x14ac:dyDescent="0.3">
      <c r="A300" s="24">
        <v>45565</v>
      </c>
      <c r="B300" s="43">
        <v>20996949</v>
      </c>
      <c r="C300" s="32">
        <f t="shared" si="15"/>
        <v>22408283.70000001</v>
      </c>
      <c r="D300" s="33">
        <f t="shared" si="16"/>
        <v>43405232.70000001</v>
      </c>
      <c r="E300" s="32">
        <v>0</v>
      </c>
      <c r="F300" s="32">
        <v>99505.7</v>
      </c>
      <c r="G300" s="37">
        <v>79.5</v>
      </c>
      <c r="H300" s="40" t="s">
        <v>59</v>
      </c>
      <c r="I300" s="51"/>
    </row>
    <row r="301" spans="1:9" s="3" customFormat="1" x14ac:dyDescent="0.3">
      <c r="A301" s="24">
        <v>45566</v>
      </c>
      <c r="B301" s="43">
        <v>20996949</v>
      </c>
      <c r="C301" s="32">
        <f t="shared" si="15"/>
        <v>22308698.500000011</v>
      </c>
      <c r="D301" s="33">
        <f t="shared" si="16"/>
        <v>43305647.500000015</v>
      </c>
      <c r="E301" s="32">
        <v>0</v>
      </c>
      <c r="F301" s="32">
        <v>225740.3</v>
      </c>
      <c r="G301" s="37"/>
      <c r="H301" s="39"/>
    </row>
    <row r="302" spans="1:9" s="3" customFormat="1" x14ac:dyDescent="0.3">
      <c r="A302" s="24">
        <v>45567</v>
      </c>
      <c r="B302" s="43">
        <v>20996949</v>
      </c>
      <c r="C302" s="32">
        <f t="shared" ref="C302:C365" si="17">C301+E301-F301-G301</f>
        <v>22082958.20000001</v>
      </c>
      <c r="D302" s="33">
        <f t="shared" ref="D302:D365" si="18">B302+C302</f>
        <v>43079907.20000001</v>
      </c>
      <c r="E302" s="32">
        <v>12286.3</v>
      </c>
      <c r="F302" s="32">
        <v>174803.4</v>
      </c>
      <c r="G302" s="37"/>
      <c r="H302" s="39"/>
    </row>
    <row r="303" spans="1:9" s="3" customFormat="1" x14ac:dyDescent="0.3">
      <c r="A303" s="24">
        <v>45568</v>
      </c>
      <c r="B303" s="43">
        <v>20996949</v>
      </c>
      <c r="C303" s="32">
        <f t="shared" si="17"/>
        <v>21920441.100000013</v>
      </c>
      <c r="D303" s="33">
        <f t="shared" si="18"/>
        <v>42917390.100000009</v>
      </c>
      <c r="E303" s="32">
        <v>15387.9</v>
      </c>
      <c r="F303" s="32">
        <v>103559.9</v>
      </c>
      <c r="G303" s="37"/>
      <c r="H303" s="39"/>
    </row>
    <row r="304" spans="1:9" s="3" customFormat="1" x14ac:dyDescent="0.3">
      <c r="A304" s="24">
        <v>45569</v>
      </c>
      <c r="B304" s="43">
        <v>20996949</v>
      </c>
      <c r="C304" s="32">
        <f t="shared" si="17"/>
        <v>21832269.100000013</v>
      </c>
      <c r="D304" s="33">
        <f t="shared" si="18"/>
        <v>42829218.100000009</v>
      </c>
      <c r="E304" s="32">
        <v>16968.900000000001</v>
      </c>
      <c r="F304" s="32">
        <v>40551.599999999999</v>
      </c>
      <c r="G304" s="37"/>
      <c r="H304" s="39"/>
    </row>
    <row r="305" spans="1:8" s="3" customFormat="1" x14ac:dyDescent="0.3">
      <c r="A305" s="24">
        <v>45570</v>
      </c>
      <c r="B305" s="43">
        <v>20996949</v>
      </c>
      <c r="C305" s="32">
        <f t="shared" si="17"/>
        <v>21808686.40000001</v>
      </c>
      <c r="D305" s="33">
        <f t="shared" si="18"/>
        <v>42805635.400000006</v>
      </c>
      <c r="E305" s="32">
        <v>1043</v>
      </c>
      <c r="F305" s="32">
        <v>33759.300000000003</v>
      </c>
      <c r="G305" s="37"/>
      <c r="H305" s="39"/>
    </row>
    <row r="306" spans="1:8" s="3" customFormat="1" x14ac:dyDescent="0.3">
      <c r="A306" s="24">
        <v>45571</v>
      </c>
      <c r="B306" s="43">
        <v>20996949</v>
      </c>
      <c r="C306" s="32">
        <f t="shared" si="17"/>
        <v>21775970.100000009</v>
      </c>
      <c r="D306" s="33">
        <f t="shared" si="18"/>
        <v>42772919.100000009</v>
      </c>
      <c r="E306" s="32">
        <v>25714.9</v>
      </c>
      <c r="F306" s="32">
        <v>75.5</v>
      </c>
      <c r="G306" s="37"/>
      <c r="H306" s="39"/>
    </row>
    <row r="307" spans="1:8" s="3" customFormat="1" x14ac:dyDescent="0.3">
      <c r="A307" s="24">
        <v>45572</v>
      </c>
      <c r="B307" s="43">
        <v>20996949</v>
      </c>
      <c r="C307" s="32">
        <f t="shared" si="17"/>
        <v>21801609.500000007</v>
      </c>
      <c r="D307" s="33">
        <f t="shared" si="18"/>
        <v>42798558.500000007</v>
      </c>
      <c r="E307" s="32">
        <v>0</v>
      </c>
      <c r="F307" s="32">
        <v>273241.3</v>
      </c>
      <c r="G307" s="37"/>
      <c r="H307" s="39"/>
    </row>
    <row r="308" spans="1:8" s="3" customFormat="1" x14ac:dyDescent="0.3">
      <c r="A308" s="24">
        <v>45573</v>
      </c>
      <c r="B308" s="43">
        <v>20996949</v>
      </c>
      <c r="C308" s="32">
        <f t="shared" si="17"/>
        <v>21528368.200000007</v>
      </c>
      <c r="D308" s="33">
        <f t="shared" si="18"/>
        <v>42525317.200000003</v>
      </c>
      <c r="E308" s="32">
        <v>0</v>
      </c>
      <c r="F308" s="32">
        <v>141300</v>
      </c>
      <c r="G308" s="37"/>
      <c r="H308" s="39"/>
    </row>
    <row r="309" spans="1:8" s="3" customFormat="1" x14ac:dyDescent="0.3">
      <c r="A309" s="24">
        <v>45574</v>
      </c>
      <c r="B309" s="43">
        <v>20996949</v>
      </c>
      <c r="C309" s="32">
        <f t="shared" si="17"/>
        <v>21387068.200000007</v>
      </c>
      <c r="D309" s="33">
        <f t="shared" si="18"/>
        <v>42384017.200000003</v>
      </c>
      <c r="E309" s="32">
        <v>48692.1</v>
      </c>
      <c r="F309" s="32">
        <v>11986.5</v>
      </c>
      <c r="G309" s="37"/>
      <c r="H309" s="39"/>
    </row>
    <row r="310" spans="1:8" s="3" customFormat="1" x14ac:dyDescent="0.3">
      <c r="A310" s="24">
        <v>45575</v>
      </c>
      <c r="B310" s="43">
        <v>20996949</v>
      </c>
      <c r="C310" s="32">
        <f t="shared" si="17"/>
        <v>21423773.800000008</v>
      </c>
      <c r="D310" s="33">
        <f t="shared" si="18"/>
        <v>42420722.800000012</v>
      </c>
      <c r="E310" s="32">
        <v>0</v>
      </c>
      <c r="F310" s="32">
        <v>77174.899999999994</v>
      </c>
      <c r="G310" s="37"/>
      <c r="H310" s="39"/>
    </row>
    <row r="311" spans="1:8" s="3" customFormat="1" x14ac:dyDescent="0.3">
      <c r="A311" s="24">
        <v>45576</v>
      </c>
      <c r="B311" s="43">
        <v>20996949</v>
      </c>
      <c r="C311" s="32">
        <f t="shared" si="17"/>
        <v>21346598.90000001</v>
      </c>
      <c r="D311" s="33">
        <f t="shared" si="18"/>
        <v>42343547.900000006</v>
      </c>
      <c r="E311" s="32">
        <v>0</v>
      </c>
      <c r="F311" s="32">
        <v>2.1</v>
      </c>
      <c r="G311" s="37"/>
      <c r="H311" s="39"/>
    </row>
    <row r="312" spans="1:8" s="3" customFormat="1" x14ac:dyDescent="0.3">
      <c r="A312" s="24">
        <v>45577</v>
      </c>
      <c r="B312" s="43">
        <v>20996949</v>
      </c>
      <c r="C312" s="32">
        <f t="shared" si="17"/>
        <v>21346596.800000008</v>
      </c>
      <c r="D312" s="33">
        <f t="shared" si="18"/>
        <v>42343545.800000012</v>
      </c>
      <c r="E312" s="32">
        <v>107096.4</v>
      </c>
      <c r="F312" s="32">
        <v>18.899999999999999</v>
      </c>
      <c r="G312" s="37"/>
      <c r="H312" s="39"/>
    </row>
    <row r="313" spans="1:8" s="3" customFormat="1" x14ac:dyDescent="0.3">
      <c r="A313" s="24">
        <v>45578</v>
      </c>
      <c r="B313" s="43">
        <v>20996949</v>
      </c>
      <c r="C313" s="32">
        <f t="shared" si="17"/>
        <v>21453674.300000008</v>
      </c>
      <c r="D313" s="33">
        <f t="shared" si="18"/>
        <v>42450623.300000012</v>
      </c>
      <c r="E313" s="32">
        <v>122581</v>
      </c>
      <c r="F313" s="32">
        <v>43.7</v>
      </c>
      <c r="G313" s="37"/>
      <c r="H313" s="39"/>
    </row>
    <row r="314" spans="1:8" s="3" customFormat="1" x14ac:dyDescent="0.3">
      <c r="A314" s="24">
        <v>45579</v>
      </c>
      <c r="B314" s="43">
        <v>20996949</v>
      </c>
      <c r="C314" s="32">
        <f t="shared" si="17"/>
        <v>21576211.600000009</v>
      </c>
      <c r="D314" s="33">
        <f t="shared" si="18"/>
        <v>42573160.600000009</v>
      </c>
      <c r="E314" s="32">
        <v>0.3</v>
      </c>
      <c r="F314" s="32">
        <v>8.3000000000000007</v>
      </c>
      <c r="G314" s="37"/>
      <c r="H314" s="39"/>
    </row>
    <row r="315" spans="1:8" s="3" customFormat="1" x14ac:dyDescent="0.3">
      <c r="A315" s="24">
        <v>45580</v>
      </c>
      <c r="B315" s="43">
        <v>20996949</v>
      </c>
      <c r="C315" s="32">
        <f t="shared" si="17"/>
        <v>21576203.600000009</v>
      </c>
      <c r="D315" s="33">
        <f t="shared" si="18"/>
        <v>42573152.600000009</v>
      </c>
      <c r="E315" s="32">
        <v>37389.9</v>
      </c>
      <c r="F315" s="32">
        <v>15.3</v>
      </c>
      <c r="G315" s="37"/>
      <c r="H315" s="39"/>
    </row>
    <row r="316" spans="1:8" s="3" customFormat="1" x14ac:dyDescent="0.3">
      <c r="A316" s="24">
        <v>45581</v>
      </c>
      <c r="B316" s="43">
        <v>20996949</v>
      </c>
      <c r="C316" s="32">
        <f t="shared" si="17"/>
        <v>21613578.200000007</v>
      </c>
      <c r="D316" s="33">
        <f t="shared" si="18"/>
        <v>42610527.200000003</v>
      </c>
      <c r="E316" s="32">
        <v>66276.800000000003</v>
      </c>
      <c r="F316" s="32">
        <v>32.700000000000003</v>
      </c>
      <c r="G316" s="37"/>
      <c r="H316" s="39"/>
    </row>
    <row r="317" spans="1:8" s="3" customFormat="1" x14ac:dyDescent="0.3">
      <c r="A317" s="24">
        <v>45582</v>
      </c>
      <c r="B317" s="43">
        <v>20996949</v>
      </c>
      <c r="C317" s="32">
        <f t="shared" si="17"/>
        <v>21679822.300000008</v>
      </c>
      <c r="D317" s="33">
        <f t="shared" si="18"/>
        <v>42676771.300000012</v>
      </c>
      <c r="E317" s="32">
        <v>20146.2</v>
      </c>
      <c r="F317" s="32">
        <v>13.5</v>
      </c>
      <c r="G317" s="37"/>
      <c r="H317" s="39"/>
    </row>
    <row r="318" spans="1:8" s="3" customFormat="1" x14ac:dyDescent="0.3">
      <c r="A318" s="24">
        <v>45583</v>
      </c>
      <c r="B318" s="43">
        <v>20996949</v>
      </c>
      <c r="C318" s="32">
        <f t="shared" si="17"/>
        <v>21699955.000000007</v>
      </c>
      <c r="D318" s="33">
        <f t="shared" si="18"/>
        <v>42696904.000000007</v>
      </c>
      <c r="E318" s="32">
        <v>27879.8</v>
      </c>
      <c r="F318" s="32">
        <v>1695</v>
      </c>
      <c r="G318" s="37"/>
      <c r="H318" s="39"/>
    </row>
    <row r="319" spans="1:8" s="3" customFormat="1" x14ac:dyDescent="0.3">
      <c r="A319" s="24">
        <v>45584</v>
      </c>
      <c r="B319" s="43">
        <v>20996949</v>
      </c>
      <c r="C319" s="32">
        <f t="shared" si="17"/>
        <v>21726139.800000008</v>
      </c>
      <c r="D319" s="33">
        <f t="shared" si="18"/>
        <v>42723088.800000012</v>
      </c>
      <c r="E319" s="32">
        <v>0</v>
      </c>
      <c r="F319" s="32">
        <v>4.0999999999999996</v>
      </c>
      <c r="G319" s="37"/>
      <c r="H319" s="39"/>
    </row>
    <row r="320" spans="1:8" s="3" customFormat="1" x14ac:dyDescent="0.3">
      <c r="A320" s="24">
        <v>45585</v>
      </c>
      <c r="B320" s="43">
        <v>20996949</v>
      </c>
      <c r="C320" s="32">
        <f t="shared" si="17"/>
        <v>21726135.700000007</v>
      </c>
      <c r="D320" s="33">
        <f t="shared" si="18"/>
        <v>42723084.700000003</v>
      </c>
      <c r="E320" s="32">
        <v>0</v>
      </c>
      <c r="F320" s="32">
        <v>2.6</v>
      </c>
      <c r="G320" s="37"/>
      <c r="H320" s="39"/>
    </row>
    <row r="321" spans="1:8" s="3" customFormat="1" x14ac:dyDescent="0.3">
      <c r="A321" s="24">
        <v>45586</v>
      </c>
      <c r="B321" s="43">
        <v>20996949</v>
      </c>
      <c r="C321" s="32">
        <f t="shared" si="17"/>
        <v>21726133.100000005</v>
      </c>
      <c r="D321" s="33">
        <f t="shared" si="18"/>
        <v>42723082.100000009</v>
      </c>
      <c r="E321" s="32">
        <v>0</v>
      </c>
      <c r="F321" s="32">
        <v>57</v>
      </c>
      <c r="G321" s="37"/>
      <c r="H321" s="39"/>
    </row>
    <row r="322" spans="1:8" s="3" customFormat="1" x14ac:dyDescent="0.3">
      <c r="A322" s="24">
        <v>45587</v>
      </c>
      <c r="B322" s="43">
        <v>20996949</v>
      </c>
      <c r="C322" s="32">
        <f t="shared" si="17"/>
        <v>21726076.100000005</v>
      </c>
      <c r="D322" s="33">
        <f t="shared" si="18"/>
        <v>42723025.100000009</v>
      </c>
      <c r="E322" s="32">
        <v>0</v>
      </c>
      <c r="F322" s="32">
        <v>0</v>
      </c>
      <c r="G322" s="37"/>
      <c r="H322" s="39"/>
    </row>
    <row r="323" spans="1:8" s="3" customFormat="1" x14ac:dyDescent="0.3">
      <c r="A323" s="24">
        <v>45588</v>
      </c>
      <c r="B323" s="43">
        <v>20996949</v>
      </c>
      <c r="C323" s="32">
        <f t="shared" si="17"/>
        <v>21726076.100000005</v>
      </c>
      <c r="D323" s="33">
        <f t="shared" si="18"/>
        <v>42723025.100000009</v>
      </c>
      <c r="E323" s="32">
        <v>0</v>
      </c>
      <c r="F323" s="32">
        <v>19.399999999999999</v>
      </c>
      <c r="G323" s="37"/>
      <c r="H323" s="39"/>
    </row>
    <row r="324" spans="1:8" s="3" customFormat="1" x14ac:dyDescent="0.3">
      <c r="A324" s="24">
        <v>45589</v>
      </c>
      <c r="B324" s="43">
        <v>20996949</v>
      </c>
      <c r="C324" s="32">
        <f t="shared" si="17"/>
        <v>21726056.700000007</v>
      </c>
      <c r="D324" s="33">
        <f t="shared" si="18"/>
        <v>42723005.700000003</v>
      </c>
      <c r="E324" s="32">
        <v>0</v>
      </c>
      <c r="F324" s="32">
        <v>0</v>
      </c>
      <c r="G324" s="37"/>
      <c r="H324" s="39"/>
    </row>
    <row r="325" spans="1:8" s="3" customFormat="1" x14ac:dyDescent="0.3">
      <c r="A325" s="24">
        <v>45590</v>
      </c>
      <c r="B325" s="43">
        <v>20996949</v>
      </c>
      <c r="C325" s="32">
        <f t="shared" si="17"/>
        <v>21726056.700000007</v>
      </c>
      <c r="D325" s="33">
        <f t="shared" si="18"/>
        <v>42723005.700000003</v>
      </c>
      <c r="E325" s="32">
        <v>0</v>
      </c>
      <c r="F325" s="32">
        <v>0</v>
      </c>
      <c r="G325" s="37"/>
      <c r="H325" s="39"/>
    </row>
    <row r="326" spans="1:8" s="3" customFormat="1" x14ac:dyDescent="0.3">
      <c r="A326" s="24">
        <v>45591</v>
      </c>
      <c r="B326" s="43">
        <v>20996949</v>
      </c>
      <c r="C326" s="32">
        <f t="shared" si="17"/>
        <v>21726056.700000007</v>
      </c>
      <c r="D326" s="33">
        <f t="shared" si="18"/>
        <v>42723005.700000003</v>
      </c>
      <c r="E326" s="32">
        <v>0</v>
      </c>
      <c r="F326" s="32">
        <v>3.5</v>
      </c>
      <c r="G326" s="37"/>
      <c r="H326" s="39"/>
    </row>
    <row r="327" spans="1:8" s="3" customFormat="1" x14ac:dyDescent="0.3">
      <c r="A327" s="24">
        <v>45592</v>
      </c>
      <c r="B327" s="43">
        <v>20996949</v>
      </c>
      <c r="C327" s="32">
        <f t="shared" si="17"/>
        <v>21726053.200000007</v>
      </c>
      <c r="D327" s="33">
        <f t="shared" si="18"/>
        <v>42723002.200000003</v>
      </c>
      <c r="E327" s="32">
        <v>0</v>
      </c>
      <c r="F327" s="32">
        <v>2.9</v>
      </c>
      <c r="G327" s="37"/>
      <c r="H327" s="39"/>
    </row>
    <row r="328" spans="1:8" s="3" customFormat="1" x14ac:dyDescent="0.3">
      <c r="A328" s="24">
        <v>45593</v>
      </c>
      <c r="B328" s="43">
        <v>20996949</v>
      </c>
      <c r="C328" s="32">
        <f t="shared" si="17"/>
        <v>21726050.300000008</v>
      </c>
      <c r="D328" s="33">
        <f t="shared" si="18"/>
        <v>42722999.300000012</v>
      </c>
      <c r="E328" s="32">
        <v>0.9</v>
      </c>
      <c r="F328" s="32">
        <v>4.5</v>
      </c>
      <c r="G328" s="37"/>
      <c r="H328" s="39"/>
    </row>
    <row r="329" spans="1:8" s="3" customFormat="1" x14ac:dyDescent="0.3">
      <c r="A329" s="24">
        <v>45594</v>
      </c>
      <c r="B329" s="43">
        <v>20996949</v>
      </c>
      <c r="C329" s="32">
        <f t="shared" si="17"/>
        <v>21726046.700000007</v>
      </c>
      <c r="D329" s="33">
        <f t="shared" si="18"/>
        <v>42722995.700000003</v>
      </c>
      <c r="E329" s="32">
        <v>0</v>
      </c>
      <c r="F329" s="32">
        <v>3.7</v>
      </c>
      <c r="G329" s="37"/>
      <c r="H329" s="39"/>
    </row>
    <row r="330" spans="1:8" s="3" customFormat="1" x14ac:dyDescent="0.3">
      <c r="A330" s="24">
        <v>45595</v>
      </c>
      <c r="B330" s="43">
        <v>20996949</v>
      </c>
      <c r="C330" s="32">
        <f t="shared" si="17"/>
        <v>21726043.000000007</v>
      </c>
      <c r="D330" s="33">
        <f t="shared" si="18"/>
        <v>42722992.000000007</v>
      </c>
      <c r="E330" s="32">
        <v>0</v>
      </c>
      <c r="F330" s="32">
        <v>2.2999999999999998</v>
      </c>
      <c r="G330" s="37">
        <v>50.6</v>
      </c>
      <c r="H330" s="40" t="s">
        <v>57</v>
      </c>
    </row>
    <row r="331" spans="1:8" s="3" customFormat="1" x14ac:dyDescent="0.3">
      <c r="A331" s="24">
        <v>45596</v>
      </c>
      <c r="B331" s="43">
        <v>20996949</v>
      </c>
      <c r="C331" s="32">
        <f t="shared" si="17"/>
        <v>21725990.100000005</v>
      </c>
      <c r="D331" s="33">
        <f t="shared" si="18"/>
        <v>42722939.100000009</v>
      </c>
      <c r="E331" s="32">
        <v>0</v>
      </c>
      <c r="F331" s="32">
        <v>13.9</v>
      </c>
      <c r="G331" s="37">
        <v>79.5</v>
      </c>
      <c r="H331" s="40" t="s">
        <v>59</v>
      </c>
    </row>
    <row r="332" spans="1:8" s="3" customFormat="1" x14ac:dyDescent="0.3">
      <c r="A332" s="24">
        <v>45597</v>
      </c>
      <c r="B332" s="43">
        <v>20996949</v>
      </c>
      <c r="C332" s="32">
        <f t="shared" si="17"/>
        <v>21725896.700000007</v>
      </c>
      <c r="D332" s="33">
        <f t="shared" si="18"/>
        <v>42722845.700000003</v>
      </c>
      <c r="E332" s="32">
        <v>0</v>
      </c>
      <c r="F332" s="32">
        <v>1.6</v>
      </c>
      <c r="G332" s="37"/>
      <c r="H332" s="39"/>
    </row>
    <row r="333" spans="1:8" s="3" customFormat="1" x14ac:dyDescent="0.3">
      <c r="A333" s="24">
        <v>45598</v>
      </c>
      <c r="B333" s="43">
        <v>20996949</v>
      </c>
      <c r="C333" s="32">
        <f t="shared" si="17"/>
        <v>21725895.100000005</v>
      </c>
      <c r="D333" s="33">
        <f t="shared" si="18"/>
        <v>42722844.100000009</v>
      </c>
      <c r="E333" s="32">
        <v>0</v>
      </c>
      <c r="F333" s="32">
        <v>5.3</v>
      </c>
      <c r="G333" s="37"/>
      <c r="H333" s="39"/>
    </row>
    <row r="334" spans="1:8" s="3" customFormat="1" x14ac:dyDescent="0.3">
      <c r="A334" s="24">
        <v>45599</v>
      </c>
      <c r="B334" s="43">
        <v>20996949</v>
      </c>
      <c r="C334" s="32">
        <f t="shared" si="17"/>
        <v>21725889.800000004</v>
      </c>
      <c r="D334" s="33">
        <f t="shared" si="18"/>
        <v>42722838.800000004</v>
      </c>
      <c r="E334" s="32">
        <v>0</v>
      </c>
      <c r="F334" s="32">
        <v>2.2000000000000002</v>
      </c>
      <c r="G334" s="37"/>
      <c r="H334" s="39"/>
    </row>
    <row r="335" spans="1:8" s="3" customFormat="1" x14ac:dyDescent="0.3">
      <c r="A335" s="24">
        <v>45600</v>
      </c>
      <c r="B335" s="43">
        <v>20996949</v>
      </c>
      <c r="C335" s="32">
        <f t="shared" si="17"/>
        <v>21725887.600000005</v>
      </c>
      <c r="D335" s="33">
        <f t="shared" si="18"/>
        <v>42722836.600000009</v>
      </c>
      <c r="E335" s="32">
        <v>0</v>
      </c>
      <c r="F335" s="32">
        <v>5.3</v>
      </c>
      <c r="G335" s="37"/>
      <c r="H335" s="39"/>
    </row>
    <row r="336" spans="1:8" s="3" customFormat="1" x14ac:dyDescent="0.3">
      <c r="A336" s="24">
        <v>45601</v>
      </c>
      <c r="B336" s="43">
        <v>20996949</v>
      </c>
      <c r="C336" s="32">
        <f t="shared" si="17"/>
        <v>21725882.300000004</v>
      </c>
      <c r="D336" s="33">
        <f t="shared" si="18"/>
        <v>42722831.300000004</v>
      </c>
      <c r="E336" s="32">
        <v>0</v>
      </c>
      <c r="F336" s="32">
        <v>1.6</v>
      </c>
      <c r="G336" s="37"/>
      <c r="H336" s="39"/>
    </row>
    <row r="337" spans="1:8" s="3" customFormat="1" x14ac:dyDescent="0.3">
      <c r="A337" s="24">
        <v>45602</v>
      </c>
      <c r="B337" s="43">
        <v>20996949</v>
      </c>
      <c r="C337" s="32">
        <f t="shared" si="17"/>
        <v>21725880.700000003</v>
      </c>
      <c r="D337" s="33">
        <f t="shared" si="18"/>
        <v>42722829.700000003</v>
      </c>
      <c r="E337" s="32">
        <v>0</v>
      </c>
      <c r="F337" s="32">
        <v>1.4</v>
      </c>
      <c r="G337" s="37"/>
      <c r="H337" s="39"/>
    </row>
    <row r="338" spans="1:8" s="3" customFormat="1" x14ac:dyDescent="0.3">
      <c r="A338" s="24">
        <v>45603</v>
      </c>
      <c r="B338" s="43">
        <v>20996949</v>
      </c>
      <c r="C338" s="32">
        <f t="shared" si="17"/>
        <v>21725879.300000004</v>
      </c>
      <c r="D338" s="33">
        <f t="shared" si="18"/>
        <v>42722828.300000004</v>
      </c>
      <c r="E338" s="32">
        <v>0</v>
      </c>
      <c r="F338" s="32">
        <v>22.6</v>
      </c>
      <c r="G338" s="37"/>
      <c r="H338" s="39"/>
    </row>
    <row r="339" spans="1:8" s="3" customFormat="1" x14ac:dyDescent="0.3">
      <c r="A339" s="24">
        <v>45604</v>
      </c>
      <c r="B339" s="43">
        <v>20996949</v>
      </c>
      <c r="C339" s="32">
        <f t="shared" si="17"/>
        <v>21725856.700000003</v>
      </c>
      <c r="D339" s="33">
        <f t="shared" si="18"/>
        <v>42722805.700000003</v>
      </c>
      <c r="E339" s="32">
        <v>11086.8</v>
      </c>
      <c r="F339" s="32">
        <v>5.6</v>
      </c>
      <c r="G339" s="37"/>
      <c r="H339" s="39"/>
    </row>
    <row r="340" spans="1:8" s="3" customFormat="1" x14ac:dyDescent="0.3">
      <c r="A340" s="24">
        <v>45605</v>
      </c>
      <c r="B340" s="43">
        <v>20996949</v>
      </c>
      <c r="C340" s="32">
        <f t="shared" si="17"/>
        <v>21736937.900000002</v>
      </c>
      <c r="D340" s="33">
        <f t="shared" si="18"/>
        <v>42733886.900000006</v>
      </c>
      <c r="E340" s="32">
        <v>110929.2</v>
      </c>
      <c r="F340" s="32">
        <v>109.2</v>
      </c>
      <c r="G340" s="37"/>
      <c r="H340" s="39"/>
    </row>
    <row r="341" spans="1:8" s="3" customFormat="1" x14ac:dyDescent="0.3">
      <c r="A341" s="24">
        <v>45606</v>
      </c>
      <c r="B341" s="43">
        <v>20996949</v>
      </c>
      <c r="C341" s="32">
        <f t="shared" si="17"/>
        <v>21847757.900000002</v>
      </c>
      <c r="D341" s="33">
        <f t="shared" si="18"/>
        <v>42844706.900000006</v>
      </c>
      <c r="E341" s="32">
        <v>72991.8</v>
      </c>
      <c r="F341" s="32">
        <v>10.6</v>
      </c>
      <c r="G341" s="37"/>
      <c r="H341" s="39"/>
    </row>
    <row r="342" spans="1:8" s="3" customFormat="1" x14ac:dyDescent="0.3">
      <c r="A342" s="24">
        <v>45607</v>
      </c>
      <c r="B342" s="43">
        <v>20996949</v>
      </c>
      <c r="C342" s="32">
        <f t="shared" si="17"/>
        <v>21920739.100000001</v>
      </c>
      <c r="D342" s="33">
        <f t="shared" si="18"/>
        <v>42917688.100000001</v>
      </c>
      <c r="E342" s="32">
        <v>81997.100000000006</v>
      </c>
      <c r="F342" s="32">
        <v>58</v>
      </c>
      <c r="G342" s="37"/>
      <c r="H342" s="39"/>
    </row>
    <row r="343" spans="1:8" s="3" customFormat="1" x14ac:dyDescent="0.3">
      <c r="A343" s="24">
        <v>45608</v>
      </c>
      <c r="B343" s="43">
        <v>20996949</v>
      </c>
      <c r="C343" s="32">
        <f t="shared" si="17"/>
        <v>22002678.200000003</v>
      </c>
      <c r="D343" s="33">
        <f t="shared" si="18"/>
        <v>42999627.200000003</v>
      </c>
      <c r="E343" s="32">
        <v>56717.2</v>
      </c>
      <c r="F343" s="32">
        <v>18.600000000000001</v>
      </c>
      <c r="G343" s="37"/>
      <c r="H343" s="39"/>
    </row>
    <row r="344" spans="1:8" s="3" customFormat="1" x14ac:dyDescent="0.3">
      <c r="A344" s="24">
        <v>45609</v>
      </c>
      <c r="B344" s="43">
        <v>20996949</v>
      </c>
      <c r="C344" s="32">
        <f t="shared" si="17"/>
        <v>22059376.800000001</v>
      </c>
      <c r="D344" s="33">
        <f t="shared" si="18"/>
        <v>43056325.799999997</v>
      </c>
      <c r="E344" s="32">
        <v>55068.5</v>
      </c>
      <c r="F344" s="32">
        <v>33</v>
      </c>
      <c r="G344" s="37"/>
      <c r="H344" s="39"/>
    </row>
    <row r="345" spans="1:8" s="3" customFormat="1" x14ac:dyDescent="0.3">
      <c r="A345" s="24">
        <v>45610</v>
      </c>
      <c r="B345" s="43">
        <v>20996949</v>
      </c>
      <c r="C345" s="32">
        <f t="shared" si="17"/>
        <v>22114412.300000001</v>
      </c>
      <c r="D345" s="33">
        <f t="shared" si="18"/>
        <v>43111361.299999997</v>
      </c>
      <c r="E345" s="32">
        <v>57847.3</v>
      </c>
      <c r="F345" s="32">
        <v>88</v>
      </c>
      <c r="G345" s="37"/>
      <c r="H345" s="39"/>
    </row>
    <row r="346" spans="1:8" s="3" customFormat="1" x14ac:dyDescent="0.3">
      <c r="A346" s="24">
        <v>45611</v>
      </c>
      <c r="B346" s="43">
        <v>20996949</v>
      </c>
      <c r="C346" s="32">
        <f t="shared" si="17"/>
        <v>22172171.600000001</v>
      </c>
      <c r="D346" s="33">
        <f t="shared" si="18"/>
        <v>43169120.600000001</v>
      </c>
      <c r="E346" s="32">
        <v>126264.2</v>
      </c>
      <c r="F346" s="32">
        <v>4.8</v>
      </c>
      <c r="G346" s="37"/>
      <c r="H346" s="39"/>
    </row>
    <row r="347" spans="1:8" s="3" customFormat="1" x14ac:dyDescent="0.3">
      <c r="A347" s="24">
        <v>45612</v>
      </c>
      <c r="B347" s="43">
        <v>20996949</v>
      </c>
      <c r="C347" s="32">
        <f t="shared" si="17"/>
        <v>22298431</v>
      </c>
      <c r="D347" s="33">
        <f t="shared" si="18"/>
        <v>43295380</v>
      </c>
      <c r="E347" s="32">
        <v>55706.6</v>
      </c>
      <c r="F347" s="32">
        <v>78.5</v>
      </c>
      <c r="G347" s="37"/>
      <c r="H347" s="39"/>
    </row>
    <row r="348" spans="1:8" s="3" customFormat="1" x14ac:dyDescent="0.3">
      <c r="A348" s="24">
        <v>45613</v>
      </c>
      <c r="B348" s="43">
        <v>20996949</v>
      </c>
      <c r="C348" s="32">
        <f t="shared" si="17"/>
        <v>22354059.100000001</v>
      </c>
      <c r="D348" s="33">
        <f t="shared" si="18"/>
        <v>43351008.100000001</v>
      </c>
      <c r="E348" s="32">
        <v>2139.1</v>
      </c>
      <c r="F348" s="32">
        <v>18</v>
      </c>
      <c r="G348" s="37"/>
      <c r="H348" s="39"/>
    </row>
    <row r="349" spans="1:8" s="3" customFormat="1" x14ac:dyDescent="0.3">
      <c r="A349" s="24">
        <v>45614</v>
      </c>
      <c r="B349" s="43">
        <v>20996949</v>
      </c>
      <c r="C349" s="32">
        <f t="shared" si="17"/>
        <v>22356180.200000003</v>
      </c>
      <c r="D349" s="33">
        <f t="shared" si="18"/>
        <v>43353129.200000003</v>
      </c>
      <c r="E349" s="32">
        <v>53831.8</v>
      </c>
      <c r="F349" s="32">
        <v>37.200000000000003</v>
      </c>
      <c r="G349" s="37"/>
      <c r="H349" s="39"/>
    </row>
    <row r="350" spans="1:8" s="3" customFormat="1" x14ac:dyDescent="0.3">
      <c r="A350" s="24">
        <v>45615</v>
      </c>
      <c r="B350" s="43">
        <v>20996949</v>
      </c>
      <c r="C350" s="32">
        <f t="shared" si="17"/>
        <v>22409974.800000004</v>
      </c>
      <c r="D350" s="33">
        <f t="shared" si="18"/>
        <v>43406923.800000004</v>
      </c>
      <c r="E350" s="32">
        <v>18323.5</v>
      </c>
      <c r="F350" s="32">
        <v>26.6</v>
      </c>
      <c r="G350" s="37"/>
      <c r="H350" s="39"/>
    </row>
    <row r="351" spans="1:8" s="3" customFormat="1" x14ac:dyDescent="0.3">
      <c r="A351" s="24">
        <v>45616</v>
      </c>
      <c r="B351" s="43">
        <v>20996949</v>
      </c>
      <c r="C351" s="32">
        <f t="shared" si="17"/>
        <v>22428271.700000003</v>
      </c>
      <c r="D351" s="33">
        <f t="shared" si="18"/>
        <v>43425220.700000003</v>
      </c>
      <c r="E351" s="32">
        <v>13423.8</v>
      </c>
      <c r="F351" s="32">
        <v>106.7</v>
      </c>
      <c r="G351" s="37"/>
      <c r="H351" s="39"/>
    </row>
    <row r="352" spans="1:8" s="3" customFormat="1" x14ac:dyDescent="0.3">
      <c r="A352" s="24">
        <v>45617</v>
      </c>
      <c r="B352" s="43">
        <v>20996949</v>
      </c>
      <c r="C352" s="32">
        <f t="shared" si="17"/>
        <v>22441588.800000004</v>
      </c>
      <c r="D352" s="33">
        <f t="shared" si="18"/>
        <v>43438537.800000004</v>
      </c>
      <c r="E352" s="32">
        <v>0</v>
      </c>
      <c r="F352" s="32">
        <v>4</v>
      </c>
      <c r="G352" s="37"/>
      <c r="H352" s="39"/>
    </row>
    <row r="353" spans="1:8" s="3" customFormat="1" x14ac:dyDescent="0.3">
      <c r="A353" s="24">
        <v>45618</v>
      </c>
      <c r="B353" s="43">
        <v>20996949</v>
      </c>
      <c r="C353" s="32">
        <f t="shared" si="17"/>
        <v>22441584.800000004</v>
      </c>
      <c r="D353" s="33">
        <f t="shared" si="18"/>
        <v>43438533.800000004</v>
      </c>
      <c r="E353" s="32">
        <v>1953.6</v>
      </c>
      <c r="F353" s="32">
        <v>22.9</v>
      </c>
      <c r="G353" s="37"/>
      <c r="H353" s="39"/>
    </row>
    <row r="354" spans="1:8" s="3" customFormat="1" x14ac:dyDescent="0.3">
      <c r="A354" s="24">
        <v>45619</v>
      </c>
      <c r="B354" s="43">
        <v>20996949</v>
      </c>
      <c r="C354" s="32">
        <f t="shared" si="17"/>
        <v>22443515.500000007</v>
      </c>
      <c r="D354" s="33">
        <f t="shared" si="18"/>
        <v>43440464.500000007</v>
      </c>
      <c r="E354" s="32">
        <v>64545.2</v>
      </c>
      <c r="F354" s="32">
        <v>247.9</v>
      </c>
      <c r="G354" s="37"/>
      <c r="H354" s="39"/>
    </row>
    <row r="355" spans="1:8" s="3" customFormat="1" x14ac:dyDescent="0.3">
      <c r="A355" s="24">
        <v>45620</v>
      </c>
      <c r="B355" s="43">
        <v>20996949</v>
      </c>
      <c r="C355" s="32">
        <f t="shared" si="17"/>
        <v>22507812.800000008</v>
      </c>
      <c r="D355" s="33">
        <f t="shared" si="18"/>
        <v>43504761.800000012</v>
      </c>
      <c r="E355" s="32">
        <v>114542.3</v>
      </c>
      <c r="F355" s="32">
        <v>80.400000000000006</v>
      </c>
      <c r="G355" s="37"/>
      <c r="H355" s="39"/>
    </row>
    <row r="356" spans="1:8" s="3" customFormat="1" x14ac:dyDescent="0.3">
      <c r="A356" s="24">
        <v>45621</v>
      </c>
      <c r="B356" s="43">
        <v>20996949</v>
      </c>
      <c r="C356" s="32">
        <f t="shared" si="17"/>
        <v>22622274.70000001</v>
      </c>
      <c r="D356" s="33">
        <f t="shared" si="18"/>
        <v>43619223.70000001</v>
      </c>
      <c r="E356" s="32">
        <v>96.7</v>
      </c>
      <c r="F356" s="32">
        <v>76.400000000000006</v>
      </c>
      <c r="G356" s="37"/>
      <c r="H356" s="39"/>
    </row>
    <row r="357" spans="1:8" s="3" customFormat="1" x14ac:dyDescent="0.3">
      <c r="A357" s="24">
        <v>45622</v>
      </c>
      <c r="B357" s="43">
        <v>20996949</v>
      </c>
      <c r="C357" s="32">
        <f t="shared" si="17"/>
        <v>22622295.000000011</v>
      </c>
      <c r="D357" s="33">
        <f t="shared" si="18"/>
        <v>43619244.000000015</v>
      </c>
      <c r="E357" s="32">
        <v>33.200000000000003</v>
      </c>
      <c r="F357" s="32">
        <v>0.1</v>
      </c>
      <c r="G357" s="37"/>
      <c r="H357" s="39"/>
    </row>
    <row r="358" spans="1:8" s="3" customFormat="1" x14ac:dyDescent="0.3">
      <c r="A358" s="24">
        <v>45623</v>
      </c>
      <c r="B358" s="43">
        <v>20996949</v>
      </c>
      <c r="C358" s="32">
        <f t="shared" si="17"/>
        <v>22622328.100000009</v>
      </c>
      <c r="D358" s="33">
        <f t="shared" si="18"/>
        <v>43619277.100000009</v>
      </c>
      <c r="E358" s="32">
        <v>74829.8</v>
      </c>
      <c r="F358" s="32">
        <v>0.7</v>
      </c>
      <c r="G358" s="37"/>
      <c r="H358" s="39"/>
    </row>
    <row r="359" spans="1:8" s="3" customFormat="1" x14ac:dyDescent="0.3">
      <c r="A359" s="24">
        <v>45624</v>
      </c>
      <c r="B359" s="43">
        <v>20996949</v>
      </c>
      <c r="C359" s="32">
        <f t="shared" si="17"/>
        <v>22697157.20000001</v>
      </c>
      <c r="D359" s="33">
        <f t="shared" si="18"/>
        <v>43694106.20000001</v>
      </c>
      <c r="E359" s="32">
        <v>31076.6</v>
      </c>
      <c r="F359" s="32">
        <v>13.1</v>
      </c>
      <c r="G359" s="37"/>
      <c r="H359" s="39"/>
    </row>
    <row r="360" spans="1:8" s="3" customFormat="1" x14ac:dyDescent="0.3">
      <c r="A360" s="24">
        <v>45625</v>
      </c>
      <c r="B360" s="43">
        <v>20996949</v>
      </c>
      <c r="C360" s="32">
        <f t="shared" si="17"/>
        <v>22728220.70000001</v>
      </c>
      <c r="D360" s="33">
        <f t="shared" si="18"/>
        <v>43725169.70000001</v>
      </c>
      <c r="E360" s="32">
        <v>20975.8</v>
      </c>
      <c r="F360" s="32">
        <v>9.3000000000000007</v>
      </c>
      <c r="G360" s="37"/>
      <c r="H360" s="39"/>
    </row>
    <row r="361" spans="1:8" s="3" customFormat="1" x14ac:dyDescent="0.3">
      <c r="A361" s="24">
        <v>45626</v>
      </c>
      <c r="B361" s="43">
        <v>20996949</v>
      </c>
      <c r="C361" s="32">
        <f t="shared" si="17"/>
        <v>22749187.20000001</v>
      </c>
      <c r="D361" s="33">
        <f t="shared" si="18"/>
        <v>43746136.20000001</v>
      </c>
      <c r="E361" s="32">
        <v>375.6</v>
      </c>
      <c r="F361" s="32">
        <v>0.4</v>
      </c>
      <c r="G361" s="37">
        <v>89.3</v>
      </c>
      <c r="H361" s="40" t="s">
        <v>59</v>
      </c>
    </row>
    <row r="362" spans="1:8" s="3" customFormat="1" x14ac:dyDescent="0.3">
      <c r="A362" s="24">
        <v>45627</v>
      </c>
      <c r="B362" s="43">
        <v>20996949</v>
      </c>
      <c r="C362" s="32">
        <f t="shared" si="17"/>
        <v>22749473.100000013</v>
      </c>
      <c r="D362" s="33">
        <f t="shared" si="18"/>
        <v>43746422.100000009</v>
      </c>
      <c r="E362" s="32">
        <v>121147.3</v>
      </c>
      <c r="F362" s="32">
        <v>0</v>
      </c>
      <c r="G362" s="37"/>
      <c r="H362" s="39"/>
    </row>
    <row r="363" spans="1:8" s="3" customFormat="1" x14ac:dyDescent="0.3">
      <c r="A363" s="24">
        <v>45628</v>
      </c>
      <c r="B363" s="43">
        <v>20996949</v>
      </c>
      <c r="C363" s="32">
        <f t="shared" si="17"/>
        <v>22870620.400000013</v>
      </c>
      <c r="D363" s="33">
        <f t="shared" si="18"/>
        <v>43867569.400000013</v>
      </c>
      <c r="E363" s="32">
        <v>29433.3</v>
      </c>
      <c r="F363" s="32">
        <v>114.4</v>
      </c>
      <c r="G363" s="37"/>
      <c r="H363" s="39"/>
    </row>
    <row r="364" spans="1:8" s="3" customFormat="1" x14ac:dyDescent="0.3">
      <c r="A364" s="24">
        <v>45629</v>
      </c>
      <c r="B364" s="43">
        <v>20996949</v>
      </c>
      <c r="C364" s="32">
        <f t="shared" si="17"/>
        <v>22899939.300000016</v>
      </c>
      <c r="D364" s="33">
        <f t="shared" si="18"/>
        <v>43896888.300000012</v>
      </c>
      <c r="E364" s="32">
        <v>91.5</v>
      </c>
      <c r="F364" s="32">
        <v>33.5</v>
      </c>
      <c r="G364" s="37"/>
      <c r="H364" s="39"/>
    </row>
    <row r="365" spans="1:8" s="3" customFormat="1" x14ac:dyDescent="0.3">
      <c r="A365" s="24">
        <v>45630</v>
      </c>
      <c r="B365" s="43">
        <v>20996949</v>
      </c>
      <c r="C365" s="32">
        <f t="shared" si="17"/>
        <v>22899997.300000016</v>
      </c>
      <c r="D365" s="33">
        <f t="shared" si="18"/>
        <v>43896946.300000012</v>
      </c>
      <c r="E365" s="32">
        <v>119.1</v>
      </c>
      <c r="F365" s="32">
        <v>50.4</v>
      </c>
      <c r="G365" s="37"/>
      <c r="H365" s="39"/>
    </row>
    <row r="366" spans="1:8" s="3" customFormat="1" x14ac:dyDescent="0.3">
      <c r="A366" s="24">
        <v>45631</v>
      </c>
      <c r="B366" s="43">
        <v>20996949</v>
      </c>
      <c r="C366" s="32">
        <f t="shared" ref="C366:C392" si="19">C365+E365-F365-G365</f>
        <v>22900066.000000019</v>
      </c>
      <c r="D366" s="33">
        <f t="shared" ref="D366:D392" si="20">B366+C366</f>
        <v>43897015.000000015</v>
      </c>
      <c r="E366" s="32">
        <v>0</v>
      </c>
      <c r="F366" s="32">
        <v>0</v>
      </c>
      <c r="G366" s="37"/>
      <c r="H366" s="39"/>
    </row>
    <row r="367" spans="1:8" s="3" customFormat="1" x14ac:dyDescent="0.3">
      <c r="A367" s="24">
        <v>45632</v>
      </c>
      <c r="B367" s="43">
        <v>20996949</v>
      </c>
      <c r="C367" s="32">
        <f t="shared" si="19"/>
        <v>22900066.000000019</v>
      </c>
      <c r="D367" s="33">
        <f t="shared" si="20"/>
        <v>43897015.000000015</v>
      </c>
      <c r="E367" s="32">
        <v>0</v>
      </c>
      <c r="F367" s="32">
        <v>0</v>
      </c>
      <c r="G367" s="37"/>
      <c r="H367" s="39"/>
    </row>
    <row r="368" spans="1:8" s="3" customFormat="1" x14ac:dyDescent="0.3">
      <c r="A368" s="24">
        <v>45633</v>
      </c>
      <c r="B368" s="43">
        <v>20996949</v>
      </c>
      <c r="C368" s="32">
        <f t="shared" si="19"/>
        <v>22900066.000000019</v>
      </c>
      <c r="D368" s="33">
        <f t="shared" si="20"/>
        <v>43897015.000000015</v>
      </c>
      <c r="E368" s="32">
        <v>49781.1</v>
      </c>
      <c r="F368" s="32">
        <v>0</v>
      </c>
      <c r="G368" s="37"/>
      <c r="H368" s="39"/>
    </row>
    <row r="369" spans="1:8" s="3" customFormat="1" x14ac:dyDescent="0.3">
      <c r="A369" s="24">
        <v>45634</v>
      </c>
      <c r="B369" s="43">
        <v>20996949</v>
      </c>
      <c r="C369" s="32">
        <f t="shared" si="19"/>
        <v>22949847.10000002</v>
      </c>
      <c r="D369" s="33">
        <f t="shared" si="20"/>
        <v>43946796.100000024</v>
      </c>
      <c r="E369" s="32">
        <v>98999.3</v>
      </c>
      <c r="F369" s="32">
        <v>12.1</v>
      </c>
      <c r="G369" s="37"/>
      <c r="H369" s="39"/>
    </row>
    <row r="370" spans="1:8" s="3" customFormat="1" x14ac:dyDescent="0.3">
      <c r="A370" s="24">
        <v>45635</v>
      </c>
      <c r="B370" s="43">
        <v>20996949</v>
      </c>
      <c r="C370" s="32">
        <f t="shared" si="19"/>
        <v>23048834.300000019</v>
      </c>
      <c r="D370" s="33">
        <f t="shared" si="20"/>
        <v>44045783.300000019</v>
      </c>
      <c r="E370" s="32">
        <v>20468.7</v>
      </c>
      <c r="F370" s="32">
        <v>30</v>
      </c>
      <c r="G370" s="37"/>
      <c r="H370" s="39"/>
    </row>
    <row r="371" spans="1:8" s="3" customFormat="1" x14ac:dyDescent="0.3">
      <c r="A371" s="24">
        <v>45636</v>
      </c>
      <c r="B371" s="43">
        <v>20996949</v>
      </c>
      <c r="C371" s="32">
        <f t="shared" si="19"/>
        <v>23069273.000000019</v>
      </c>
      <c r="D371" s="33">
        <f t="shared" si="20"/>
        <v>44066222.000000015</v>
      </c>
      <c r="E371" s="32">
        <v>0</v>
      </c>
      <c r="F371" s="32">
        <v>0</v>
      </c>
      <c r="G371" s="37"/>
      <c r="H371" s="39"/>
    </row>
    <row r="372" spans="1:8" s="3" customFormat="1" x14ac:dyDescent="0.3">
      <c r="A372" s="24">
        <v>45637</v>
      </c>
      <c r="B372" s="43">
        <v>20996949</v>
      </c>
      <c r="C372" s="32">
        <f t="shared" si="19"/>
        <v>23069273.000000019</v>
      </c>
      <c r="D372" s="33">
        <f t="shared" si="20"/>
        <v>44066222.000000015</v>
      </c>
      <c r="E372" s="32">
        <v>0</v>
      </c>
      <c r="F372" s="32">
        <v>0</v>
      </c>
      <c r="G372" s="37"/>
      <c r="H372" s="39"/>
    </row>
    <row r="373" spans="1:8" s="3" customFormat="1" x14ac:dyDescent="0.3">
      <c r="A373" s="24">
        <v>45638</v>
      </c>
      <c r="B373" s="43">
        <v>20996949</v>
      </c>
      <c r="C373" s="32">
        <f t="shared" si="19"/>
        <v>23069273.000000019</v>
      </c>
      <c r="D373" s="33">
        <f t="shared" si="20"/>
        <v>44066222.000000015</v>
      </c>
      <c r="E373" s="32">
        <v>0</v>
      </c>
      <c r="F373" s="32">
        <v>93756.4</v>
      </c>
      <c r="G373" s="37"/>
      <c r="H373" s="39"/>
    </row>
    <row r="374" spans="1:8" s="3" customFormat="1" x14ac:dyDescent="0.3">
      <c r="A374" s="24">
        <v>45639</v>
      </c>
      <c r="B374" s="43">
        <v>20996949</v>
      </c>
      <c r="C374" s="32">
        <f t="shared" si="19"/>
        <v>22975516.60000002</v>
      </c>
      <c r="D374" s="33">
        <f t="shared" si="20"/>
        <v>43972465.600000024</v>
      </c>
      <c r="E374" s="32">
        <v>0</v>
      </c>
      <c r="F374" s="32">
        <v>17479.400000000001</v>
      </c>
      <c r="G374" s="37"/>
      <c r="H374" s="39"/>
    </row>
    <row r="375" spans="1:8" s="3" customFormat="1" x14ac:dyDescent="0.3">
      <c r="A375" s="24">
        <v>45640</v>
      </c>
      <c r="B375" s="43">
        <v>20996949</v>
      </c>
      <c r="C375" s="32">
        <f t="shared" si="19"/>
        <v>22958037.200000022</v>
      </c>
      <c r="D375" s="33">
        <f t="shared" si="20"/>
        <v>43954986.200000018</v>
      </c>
      <c r="E375" s="32">
        <v>0</v>
      </c>
      <c r="F375" s="32">
        <v>1.2</v>
      </c>
      <c r="G375" s="37"/>
      <c r="H375" s="39"/>
    </row>
    <row r="376" spans="1:8" s="3" customFormat="1" x14ac:dyDescent="0.3">
      <c r="A376" s="24">
        <v>45641</v>
      </c>
      <c r="B376" s="43">
        <v>20996949</v>
      </c>
      <c r="C376" s="32">
        <f t="shared" si="19"/>
        <v>22958036.000000022</v>
      </c>
      <c r="D376" s="33">
        <f t="shared" si="20"/>
        <v>43954985.000000022</v>
      </c>
      <c r="E376" s="32">
        <v>0</v>
      </c>
      <c r="F376" s="32">
        <v>1.2</v>
      </c>
      <c r="G376" s="37"/>
      <c r="H376" s="39"/>
    </row>
    <row r="377" spans="1:8" s="3" customFormat="1" x14ac:dyDescent="0.3">
      <c r="A377" s="24">
        <v>45642</v>
      </c>
      <c r="B377" s="43">
        <v>20996949</v>
      </c>
      <c r="C377" s="32">
        <f t="shared" si="19"/>
        <v>22958034.800000023</v>
      </c>
      <c r="D377" s="33">
        <f t="shared" si="20"/>
        <v>43954983.800000027</v>
      </c>
      <c r="E377" s="32">
        <v>0</v>
      </c>
      <c r="F377" s="32">
        <v>30031.200000000001</v>
      </c>
      <c r="G377" s="37"/>
      <c r="H377" s="39"/>
    </row>
    <row r="378" spans="1:8" s="3" customFormat="1" x14ac:dyDescent="0.3">
      <c r="A378" s="24">
        <v>45643</v>
      </c>
      <c r="B378" s="43">
        <v>20996949</v>
      </c>
      <c r="C378" s="32">
        <f t="shared" si="19"/>
        <v>22928003.600000024</v>
      </c>
      <c r="D378" s="33">
        <f t="shared" si="20"/>
        <v>43924952.600000024</v>
      </c>
      <c r="E378" s="32">
        <v>0</v>
      </c>
      <c r="F378" s="32">
        <v>0.9</v>
      </c>
      <c r="G378" s="37"/>
      <c r="H378" s="39"/>
    </row>
    <row r="379" spans="1:8" s="3" customFormat="1" x14ac:dyDescent="0.3">
      <c r="A379" s="24">
        <v>45644</v>
      </c>
      <c r="B379" s="43">
        <v>20996949</v>
      </c>
      <c r="C379" s="32">
        <f t="shared" si="19"/>
        <v>22928002.700000025</v>
      </c>
      <c r="D379" s="33">
        <f t="shared" si="20"/>
        <v>43924951.700000025</v>
      </c>
      <c r="E379" s="32">
        <v>0</v>
      </c>
      <c r="F379" s="32">
        <v>58718.8</v>
      </c>
      <c r="G379" s="37"/>
      <c r="H379" s="39"/>
    </row>
    <row r="380" spans="1:8" s="3" customFormat="1" x14ac:dyDescent="0.3">
      <c r="A380" s="24">
        <v>45645</v>
      </c>
      <c r="B380" s="43">
        <v>20996949</v>
      </c>
      <c r="C380" s="32">
        <f t="shared" si="19"/>
        <v>22869283.900000025</v>
      </c>
      <c r="D380" s="33">
        <f t="shared" si="20"/>
        <v>43866232.900000021</v>
      </c>
      <c r="E380" s="32">
        <v>3049.2</v>
      </c>
      <c r="F380" s="32">
        <v>48780.7</v>
      </c>
      <c r="G380" s="37"/>
      <c r="H380" s="39"/>
    </row>
    <row r="381" spans="1:8" s="3" customFormat="1" x14ac:dyDescent="0.3">
      <c r="A381" s="24">
        <v>45646</v>
      </c>
      <c r="B381" s="43">
        <v>20996949</v>
      </c>
      <c r="C381" s="32">
        <f t="shared" si="19"/>
        <v>22823552.400000025</v>
      </c>
      <c r="D381" s="33">
        <f t="shared" si="20"/>
        <v>43820501.400000021</v>
      </c>
      <c r="E381" s="32">
        <v>60115</v>
      </c>
      <c r="F381" s="32">
        <v>57621</v>
      </c>
      <c r="G381" s="37"/>
      <c r="H381" s="39"/>
    </row>
    <row r="382" spans="1:8" s="3" customFormat="1" x14ac:dyDescent="0.3">
      <c r="A382" s="24">
        <v>45647</v>
      </c>
      <c r="B382" s="43">
        <v>20996949</v>
      </c>
      <c r="C382" s="32">
        <f t="shared" si="19"/>
        <v>22826046.400000025</v>
      </c>
      <c r="D382" s="33">
        <f t="shared" si="20"/>
        <v>43822995.400000021</v>
      </c>
      <c r="E382" s="32">
        <v>72099.3</v>
      </c>
      <c r="F382" s="32">
        <v>83757.7</v>
      </c>
      <c r="G382" s="37"/>
      <c r="H382" s="39"/>
    </row>
    <row r="383" spans="1:8" s="3" customFormat="1" x14ac:dyDescent="0.3">
      <c r="A383" s="24">
        <v>45648</v>
      </c>
      <c r="B383" s="43">
        <v>20996949</v>
      </c>
      <c r="C383" s="32">
        <f t="shared" si="19"/>
        <v>22814388.000000026</v>
      </c>
      <c r="D383" s="33">
        <f t="shared" si="20"/>
        <v>43811337.00000003</v>
      </c>
      <c r="E383" s="32">
        <v>55612.9</v>
      </c>
      <c r="F383" s="32">
        <v>98665.600000000006</v>
      </c>
      <c r="G383" s="37"/>
      <c r="H383" s="39"/>
    </row>
    <row r="384" spans="1:8" s="3" customFormat="1" x14ac:dyDescent="0.3">
      <c r="A384" s="24">
        <v>45649</v>
      </c>
      <c r="B384" s="43">
        <v>20996949</v>
      </c>
      <c r="C384" s="32">
        <f t="shared" si="19"/>
        <v>22771335.300000023</v>
      </c>
      <c r="D384" s="33">
        <f t="shared" si="20"/>
        <v>43768284.300000027</v>
      </c>
      <c r="E384" s="32">
        <v>9631.7000000000007</v>
      </c>
      <c r="F384" s="32">
        <v>58198.2</v>
      </c>
      <c r="G384" s="37"/>
      <c r="H384" s="39"/>
    </row>
    <row r="385" spans="1:8" s="3" customFormat="1" x14ac:dyDescent="0.3">
      <c r="A385" s="24">
        <v>45650</v>
      </c>
      <c r="B385" s="43">
        <v>20996949</v>
      </c>
      <c r="C385" s="32">
        <f t="shared" si="19"/>
        <v>22722768.800000023</v>
      </c>
      <c r="D385" s="33">
        <f t="shared" si="20"/>
        <v>43719717.800000027</v>
      </c>
      <c r="E385" s="32">
        <v>0</v>
      </c>
      <c r="F385" s="32">
        <v>1.4</v>
      </c>
      <c r="G385" s="37"/>
      <c r="H385" s="39"/>
    </row>
    <row r="386" spans="1:8" s="3" customFormat="1" x14ac:dyDescent="0.3">
      <c r="A386" s="24">
        <v>45651</v>
      </c>
      <c r="B386" s="43">
        <v>20996949</v>
      </c>
      <c r="C386" s="32">
        <f t="shared" si="19"/>
        <v>22722767.400000025</v>
      </c>
      <c r="D386" s="33">
        <f t="shared" si="20"/>
        <v>43719716.400000021</v>
      </c>
      <c r="E386" s="32">
        <v>30870</v>
      </c>
      <c r="F386" s="32">
        <v>3.6</v>
      </c>
      <c r="G386" s="37"/>
      <c r="H386" s="39"/>
    </row>
    <row r="387" spans="1:8" s="3" customFormat="1" x14ac:dyDescent="0.3">
      <c r="A387" s="24">
        <v>45652</v>
      </c>
      <c r="B387" s="43">
        <v>20996949</v>
      </c>
      <c r="C387" s="32">
        <f t="shared" si="19"/>
        <v>22753633.800000023</v>
      </c>
      <c r="D387" s="33">
        <f t="shared" si="20"/>
        <v>43750582.800000027</v>
      </c>
      <c r="E387" s="32">
        <v>31781.8</v>
      </c>
      <c r="F387" s="32">
        <v>0.5</v>
      </c>
      <c r="G387" s="37"/>
      <c r="H387" s="39"/>
    </row>
    <row r="388" spans="1:8" s="3" customFormat="1" x14ac:dyDescent="0.3">
      <c r="A388" s="24">
        <v>45653</v>
      </c>
      <c r="B388" s="43">
        <v>20996949</v>
      </c>
      <c r="C388" s="32">
        <f t="shared" si="19"/>
        <v>22785415.100000024</v>
      </c>
      <c r="D388" s="33">
        <f t="shared" si="20"/>
        <v>43782364.100000024</v>
      </c>
      <c r="E388" s="32">
        <v>0</v>
      </c>
      <c r="F388" s="32">
        <v>0.5</v>
      </c>
      <c r="G388" s="37"/>
      <c r="H388" s="39"/>
    </row>
    <row r="389" spans="1:8" s="3" customFormat="1" x14ac:dyDescent="0.3">
      <c r="A389" s="24">
        <v>45654</v>
      </c>
      <c r="B389" s="43">
        <v>20996949</v>
      </c>
      <c r="C389" s="32">
        <f t="shared" si="19"/>
        <v>22785414.600000024</v>
      </c>
      <c r="D389" s="33">
        <f t="shared" si="20"/>
        <v>43782363.600000024</v>
      </c>
      <c r="E389" s="32">
        <v>92636.1</v>
      </c>
      <c r="F389" s="32">
        <v>4.0999999999999996</v>
      </c>
      <c r="G389" s="37"/>
      <c r="H389" s="39"/>
    </row>
    <row r="390" spans="1:8" s="3" customFormat="1" x14ac:dyDescent="0.3">
      <c r="A390" s="24">
        <v>45655</v>
      </c>
      <c r="B390" s="43">
        <v>20996949</v>
      </c>
      <c r="C390" s="32">
        <f t="shared" si="19"/>
        <v>22878046.600000024</v>
      </c>
      <c r="D390" s="33">
        <f t="shared" si="20"/>
        <v>43874995.600000024</v>
      </c>
      <c r="E390" s="32">
        <v>36844.300000000003</v>
      </c>
      <c r="F390" s="32">
        <v>10.3</v>
      </c>
      <c r="G390" s="37"/>
      <c r="H390" s="39"/>
    </row>
    <row r="391" spans="1:8" s="3" customFormat="1" x14ac:dyDescent="0.3">
      <c r="A391" s="24">
        <v>45656</v>
      </c>
      <c r="B391" s="43">
        <v>20996949</v>
      </c>
      <c r="C391" s="32">
        <f t="shared" si="19"/>
        <v>22914880.600000024</v>
      </c>
      <c r="D391" s="33">
        <f t="shared" si="20"/>
        <v>43911829.600000024</v>
      </c>
      <c r="E391" s="32">
        <v>0</v>
      </c>
      <c r="F391" s="32">
        <v>0.3</v>
      </c>
      <c r="G391" s="37"/>
      <c r="H391" s="39"/>
    </row>
    <row r="392" spans="1:8" s="3" customFormat="1" x14ac:dyDescent="0.3">
      <c r="A392" s="24">
        <v>45657</v>
      </c>
      <c r="B392" s="43">
        <v>20996949</v>
      </c>
      <c r="C392" s="32">
        <f t="shared" si="19"/>
        <v>22914880.300000023</v>
      </c>
      <c r="D392" s="33">
        <f t="shared" si="20"/>
        <v>43911829.300000027</v>
      </c>
      <c r="E392" s="32">
        <v>0</v>
      </c>
      <c r="F392" s="32">
        <v>0.1</v>
      </c>
      <c r="G392" s="37">
        <v>115.4</v>
      </c>
      <c r="H392" s="40" t="s">
        <v>59</v>
      </c>
    </row>
    <row r="393" spans="1:8" s="3" customFormat="1" x14ac:dyDescent="0.3">
      <c r="A393" s="24">
        <v>45658</v>
      </c>
      <c r="B393" s="43">
        <v>20996949</v>
      </c>
      <c r="C393" s="32">
        <f t="shared" ref="C393" si="21">C392+E392-F392-G392</f>
        <v>22914764.800000023</v>
      </c>
      <c r="D393" s="33">
        <f t="shared" ref="D393" si="22">B393+C393</f>
        <v>43911713.800000027</v>
      </c>
      <c r="E393" s="32"/>
      <c r="F393" s="32"/>
      <c r="G393" s="37"/>
      <c r="H393" s="39"/>
    </row>
    <row r="394" spans="1:8" s="3" customFormat="1" x14ac:dyDescent="0.3">
      <c r="D394"/>
      <c r="G394" s="41"/>
      <c r="H394" s="42"/>
    </row>
    <row r="395" spans="1:8" s="3" customFormat="1" x14ac:dyDescent="0.3">
      <c r="D395"/>
      <c r="G395" s="41"/>
      <c r="H395" s="42"/>
    </row>
    <row r="396" spans="1:8" s="3" customFormat="1" x14ac:dyDescent="0.3">
      <c r="D396"/>
      <c r="G396" s="41"/>
      <c r="H396" s="42"/>
    </row>
    <row r="397" spans="1:8" s="3" customFormat="1" x14ac:dyDescent="0.3">
      <c r="D397"/>
      <c r="G397" s="41"/>
      <c r="H397" s="42"/>
    </row>
    <row r="398" spans="1:8" s="3" customFormat="1" x14ac:dyDescent="0.3">
      <c r="D398"/>
      <c r="G398" s="41"/>
      <c r="H398" s="42"/>
    </row>
    <row r="399" spans="1:8" s="3" customFormat="1" x14ac:dyDescent="0.3">
      <c r="D399"/>
      <c r="G399" s="41"/>
      <c r="H399" s="42"/>
    </row>
    <row r="400" spans="1:8" s="3" customFormat="1" x14ac:dyDescent="0.3">
      <c r="D400"/>
      <c r="G400" s="41"/>
      <c r="H400" s="42"/>
    </row>
    <row r="401" spans="4:8" s="3" customFormat="1" x14ac:dyDescent="0.3">
      <c r="D401"/>
      <c r="G401" s="41"/>
      <c r="H401" s="42"/>
    </row>
    <row r="402" spans="4:8" s="3" customFormat="1" x14ac:dyDescent="0.3">
      <c r="D402"/>
      <c r="G402" s="41"/>
      <c r="H402" s="42"/>
    </row>
    <row r="403" spans="4:8" s="3" customFormat="1" x14ac:dyDescent="0.3">
      <c r="D403"/>
      <c r="G403" s="41"/>
      <c r="H403" s="42"/>
    </row>
    <row r="404" spans="4:8" s="3" customFormat="1" x14ac:dyDescent="0.3">
      <c r="D404"/>
      <c r="G404" s="41"/>
      <c r="H404" s="42"/>
    </row>
    <row r="405" spans="4:8" s="3" customFormat="1" x14ac:dyDescent="0.3">
      <c r="D405"/>
      <c r="G405" s="41"/>
      <c r="H405" s="42"/>
    </row>
    <row r="406" spans="4:8" s="3" customFormat="1" x14ac:dyDescent="0.3">
      <c r="D406"/>
      <c r="G406" s="41"/>
      <c r="H406" s="42"/>
    </row>
    <row r="407" spans="4:8" s="3" customFormat="1" x14ac:dyDescent="0.3">
      <c r="D407"/>
      <c r="G407" s="41"/>
      <c r="H407" s="42"/>
    </row>
    <row r="408" spans="4:8" s="3" customFormat="1" x14ac:dyDescent="0.3">
      <c r="D408"/>
      <c r="G408" s="41"/>
      <c r="H408" s="42"/>
    </row>
    <row r="409" spans="4:8" s="3" customFormat="1" x14ac:dyDescent="0.3">
      <c r="D409"/>
      <c r="G409" s="41"/>
      <c r="H409" s="42"/>
    </row>
    <row r="410" spans="4:8" s="3" customFormat="1" x14ac:dyDescent="0.3">
      <c r="D410"/>
      <c r="G410" s="41"/>
      <c r="H410" s="42"/>
    </row>
    <row r="411" spans="4:8" s="3" customFormat="1" x14ac:dyDescent="0.3">
      <c r="D411"/>
      <c r="G411" s="41"/>
      <c r="H411" s="42"/>
    </row>
    <row r="412" spans="4:8" s="3" customFormat="1" x14ac:dyDescent="0.3">
      <c r="D412"/>
      <c r="G412" s="41"/>
      <c r="H412" s="42"/>
    </row>
    <row r="413" spans="4:8" s="3" customFormat="1" x14ac:dyDescent="0.3">
      <c r="D413"/>
      <c r="G413" s="41"/>
      <c r="H413" s="42"/>
    </row>
    <row r="414" spans="4:8" s="3" customFormat="1" x14ac:dyDescent="0.3">
      <c r="D414"/>
      <c r="G414" s="41"/>
      <c r="H414" s="42"/>
    </row>
    <row r="415" spans="4:8" s="3" customFormat="1" x14ac:dyDescent="0.3">
      <c r="D415"/>
      <c r="G415" s="41"/>
      <c r="H415" s="42"/>
    </row>
    <row r="416" spans="4:8" s="3" customFormat="1" x14ac:dyDescent="0.3">
      <c r="D416"/>
      <c r="G416" s="41"/>
      <c r="H416" s="42"/>
    </row>
    <row r="417" spans="4:8" s="3" customFormat="1" x14ac:dyDescent="0.3">
      <c r="D417"/>
      <c r="G417" s="41"/>
      <c r="H417" s="42"/>
    </row>
    <row r="418" spans="4:8" s="3" customFormat="1" x14ac:dyDescent="0.3">
      <c r="D418"/>
      <c r="G418" s="41"/>
      <c r="H418" s="42"/>
    </row>
    <row r="419" spans="4:8" s="3" customFormat="1" x14ac:dyDescent="0.3">
      <c r="D419"/>
      <c r="G419" s="41"/>
      <c r="H419" s="42"/>
    </row>
    <row r="420" spans="4:8" s="3" customFormat="1" x14ac:dyDescent="0.3">
      <c r="D420"/>
      <c r="G420" s="41"/>
      <c r="H420" s="42"/>
    </row>
    <row r="421" spans="4:8" s="3" customFormat="1" x14ac:dyDescent="0.3">
      <c r="D421"/>
      <c r="G421" s="41"/>
      <c r="H421" s="42"/>
    </row>
    <row r="422" spans="4:8" s="3" customFormat="1" x14ac:dyDescent="0.3">
      <c r="D422"/>
      <c r="G422" s="41"/>
      <c r="H422" s="42"/>
    </row>
    <row r="423" spans="4:8" s="3" customFormat="1" x14ac:dyDescent="0.3">
      <c r="D423"/>
      <c r="G423" s="41"/>
      <c r="H423" s="42"/>
    </row>
    <row r="424" spans="4:8" s="3" customFormat="1" x14ac:dyDescent="0.3">
      <c r="D424"/>
      <c r="G424" s="41"/>
      <c r="H424" s="42"/>
    </row>
    <row r="425" spans="4:8" s="3" customFormat="1" x14ac:dyDescent="0.3">
      <c r="D425"/>
      <c r="G425" s="41"/>
      <c r="H425" s="42"/>
    </row>
    <row r="426" spans="4:8" s="3" customFormat="1" x14ac:dyDescent="0.3">
      <c r="D426"/>
      <c r="G426" s="41"/>
      <c r="H426" s="42"/>
    </row>
    <row r="427" spans="4:8" s="3" customFormat="1" x14ac:dyDescent="0.3">
      <c r="D427"/>
      <c r="G427" s="41"/>
      <c r="H427" s="42"/>
    </row>
    <row r="428" spans="4:8" s="3" customFormat="1" x14ac:dyDescent="0.3">
      <c r="D428"/>
      <c r="G428" s="41"/>
      <c r="H428" s="42"/>
    </row>
    <row r="429" spans="4:8" s="3" customFormat="1" x14ac:dyDescent="0.3">
      <c r="D429"/>
      <c r="G429" s="41"/>
      <c r="H429" s="42"/>
    </row>
    <row r="430" spans="4:8" s="3" customFormat="1" x14ac:dyDescent="0.3">
      <c r="D430"/>
      <c r="G430" s="41"/>
      <c r="H430" s="42"/>
    </row>
    <row r="431" spans="4:8" s="3" customFormat="1" x14ac:dyDescent="0.3">
      <c r="D431"/>
      <c r="G431" s="41"/>
      <c r="H431" s="42"/>
    </row>
    <row r="432" spans="4:8" s="3" customFormat="1" x14ac:dyDescent="0.3">
      <c r="D432"/>
      <c r="G432" s="41"/>
      <c r="H432" s="42"/>
    </row>
    <row r="433" spans="4:8" s="3" customFormat="1" x14ac:dyDescent="0.3">
      <c r="D433"/>
      <c r="G433" s="41"/>
      <c r="H433" s="42"/>
    </row>
    <row r="434" spans="4:8" s="3" customFormat="1" x14ac:dyDescent="0.3">
      <c r="D434"/>
      <c r="G434" s="41"/>
      <c r="H434" s="42"/>
    </row>
    <row r="435" spans="4:8" s="3" customFormat="1" x14ac:dyDescent="0.3">
      <c r="D435"/>
      <c r="G435" s="41"/>
      <c r="H435" s="42"/>
    </row>
    <row r="436" spans="4:8" s="3" customFormat="1" x14ac:dyDescent="0.3">
      <c r="D436"/>
      <c r="G436" s="41"/>
      <c r="H436" s="42"/>
    </row>
    <row r="437" spans="4:8" s="3" customFormat="1" x14ac:dyDescent="0.3">
      <c r="D437"/>
      <c r="G437" s="41"/>
      <c r="H437" s="42"/>
    </row>
    <row r="438" spans="4:8" s="3" customFormat="1" x14ac:dyDescent="0.3">
      <c r="D438"/>
      <c r="G438" s="41"/>
      <c r="H438" s="42"/>
    </row>
    <row r="439" spans="4:8" s="3" customFormat="1" x14ac:dyDescent="0.3">
      <c r="D439"/>
      <c r="G439" s="41"/>
      <c r="H439" s="42"/>
    </row>
    <row r="440" spans="4:8" s="3" customFormat="1" x14ac:dyDescent="0.3">
      <c r="D440"/>
      <c r="G440" s="41"/>
      <c r="H440" s="42"/>
    </row>
    <row r="441" spans="4:8" s="3" customFormat="1" x14ac:dyDescent="0.3">
      <c r="D441"/>
      <c r="G441" s="41"/>
      <c r="H441" s="42"/>
    </row>
    <row r="442" spans="4:8" s="3" customFormat="1" x14ac:dyDescent="0.3">
      <c r="D442"/>
      <c r="G442" s="41"/>
      <c r="H442" s="42"/>
    </row>
    <row r="443" spans="4:8" s="3" customFormat="1" x14ac:dyDescent="0.3">
      <c r="D443"/>
      <c r="G443" s="41"/>
      <c r="H443" s="42"/>
    </row>
    <row r="444" spans="4:8" s="3" customFormat="1" x14ac:dyDescent="0.3">
      <c r="D444"/>
      <c r="G444" s="41"/>
      <c r="H444" s="42"/>
    </row>
    <row r="445" spans="4:8" s="3" customFormat="1" x14ac:dyDescent="0.3">
      <c r="D445"/>
      <c r="G445" s="41"/>
      <c r="H445" s="42"/>
    </row>
    <row r="446" spans="4:8" s="3" customFormat="1" x14ac:dyDescent="0.3">
      <c r="D446"/>
      <c r="G446" s="41"/>
      <c r="H446" s="42"/>
    </row>
    <row r="447" spans="4:8" s="3" customFormat="1" x14ac:dyDescent="0.3">
      <c r="D447"/>
      <c r="G447" s="41"/>
      <c r="H447" s="42"/>
    </row>
    <row r="448" spans="4:8" s="3" customFormat="1" x14ac:dyDescent="0.3">
      <c r="D448"/>
      <c r="G448" s="41"/>
      <c r="H448" s="42"/>
    </row>
    <row r="449" spans="4:8" s="3" customFormat="1" x14ac:dyDescent="0.3">
      <c r="D449"/>
      <c r="G449" s="41"/>
      <c r="H449" s="42"/>
    </row>
    <row r="450" spans="4:8" s="3" customFormat="1" x14ac:dyDescent="0.3">
      <c r="D450"/>
      <c r="G450" s="41"/>
      <c r="H450" s="42"/>
    </row>
    <row r="451" spans="4:8" s="3" customFormat="1" x14ac:dyDescent="0.3">
      <c r="D451"/>
      <c r="G451" s="41"/>
      <c r="H451" s="42"/>
    </row>
    <row r="452" spans="4:8" s="3" customFormat="1" x14ac:dyDescent="0.3">
      <c r="D452"/>
      <c r="G452" s="41"/>
      <c r="H452" s="42"/>
    </row>
    <row r="453" spans="4:8" s="3" customFormat="1" x14ac:dyDescent="0.3">
      <c r="D453"/>
      <c r="G453" s="41"/>
      <c r="H453" s="42"/>
    </row>
    <row r="454" spans="4:8" s="3" customFormat="1" x14ac:dyDescent="0.3">
      <c r="D454"/>
      <c r="G454" s="41"/>
      <c r="H454" s="42"/>
    </row>
    <row r="455" spans="4:8" s="3" customFormat="1" x14ac:dyDescent="0.3">
      <c r="D455"/>
      <c r="G455" s="41"/>
      <c r="H455" s="42"/>
    </row>
    <row r="456" spans="4:8" s="3" customFormat="1" x14ac:dyDescent="0.3">
      <c r="D456"/>
      <c r="G456" s="41"/>
      <c r="H456" s="42"/>
    </row>
    <row r="457" spans="4:8" s="3" customFormat="1" x14ac:dyDescent="0.3">
      <c r="D457"/>
      <c r="G457" s="41"/>
      <c r="H457" s="42"/>
    </row>
    <row r="458" spans="4:8" s="3" customFormat="1" x14ac:dyDescent="0.3">
      <c r="D458"/>
      <c r="G458" s="41"/>
      <c r="H458" s="42"/>
    </row>
    <row r="459" spans="4:8" s="3" customFormat="1" x14ac:dyDescent="0.3">
      <c r="D459"/>
      <c r="G459" s="41"/>
      <c r="H459" s="42"/>
    </row>
    <row r="460" spans="4:8" s="3" customFormat="1" x14ac:dyDescent="0.3">
      <c r="D460"/>
      <c r="G460" s="41"/>
      <c r="H460" s="42"/>
    </row>
    <row r="461" spans="4:8" s="3" customFormat="1" x14ac:dyDescent="0.3">
      <c r="D461"/>
      <c r="G461" s="41"/>
      <c r="H461" s="42"/>
    </row>
    <row r="462" spans="4:8" s="3" customFormat="1" x14ac:dyDescent="0.3">
      <c r="D462"/>
      <c r="G462" s="41"/>
      <c r="H462" s="42"/>
    </row>
    <row r="463" spans="4:8" s="3" customFormat="1" x14ac:dyDescent="0.3">
      <c r="D463"/>
      <c r="G463" s="41"/>
      <c r="H463" s="42"/>
    </row>
    <row r="464" spans="4:8" s="3" customFormat="1" x14ac:dyDescent="0.3">
      <c r="D464"/>
      <c r="G464" s="41"/>
      <c r="H464" s="42"/>
    </row>
    <row r="465" spans="4:8" s="3" customFormat="1" x14ac:dyDescent="0.3">
      <c r="D465"/>
      <c r="G465" s="41"/>
      <c r="H465" s="42"/>
    </row>
    <row r="466" spans="4:8" s="3" customFormat="1" x14ac:dyDescent="0.3">
      <c r="D466"/>
      <c r="G466" s="41"/>
      <c r="H466" s="42"/>
    </row>
    <row r="467" spans="4:8" s="3" customFormat="1" x14ac:dyDescent="0.3">
      <c r="D467"/>
      <c r="G467" s="41"/>
      <c r="H467" s="42"/>
    </row>
    <row r="468" spans="4:8" s="3" customFormat="1" x14ac:dyDescent="0.3">
      <c r="D468"/>
      <c r="G468" s="41"/>
      <c r="H468" s="42"/>
    </row>
    <row r="469" spans="4:8" s="3" customFormat="1" x14ac:dyDescent="0.3">
      <c r="D469"/>
      <c r="G469" s="41"/>
      <c r="H469" s="42"/>
    </row>
    <row r="470" spans="4:8" s="3" customFormat="1" x14ac:dyDescent="0.3">
      <c r="D470"/>
      <c r="G470" s="41"/>
      <c r="H470" s="42"/>
    </row>
    <row r="471" spans="4:8" s="3" customFormat="1" x14ac:dyDescent="0.3">
      <c r="D471"/>
      <c r="G471" s="41"/>
      <c r="H471" s="42"/>
    </row>
    <row r="472" spans="4:8" s="3" customFormat="1" x14ac:dyDescent="0.3">
      <c r="D472"/>
      <c r="G472" s="41"/>
      <c r="H472" s="42"/>
    </row>
    <row r="473" spans="4:8" s="3" customFormat="1" x14ac:dyDescent="0.3">
      <c r="D473"/>
      <c r="G473" s="41"/>
      <c r="H473" s="42"/>
    </row>
    <row r="474" spans="4:8" s="3" customFormat="1" x14ac:dyDescent="0.3">
      <c r="D474"/>
      <c r="G474" s="41"/>
      <c r="H474" s="42"/>
    </row>
    <row r="475" spans="4:8" s="3" customFormat="1" x14ac:dyDescent="0.3">
      <c r="D475"/>
      <c r="G475" s="41"/>
      <c r="H475" s="42"/>
    </row>
    <row r="476" spans="4:8" s="3" customFormat="1" x14ac:dyDescent="0.3">
      <c r="D476"/>
      <c r="G476" s="41"/>
      <c r="H476" s="42"/>
    </row>
    <row r="477" spans="4:8" s="3" customFormat="1" x14ac:dyDescent="0.3">
      <c r="D477"/>
      <c r="G477" s="41"/>
      <c r="H477" s="42"/>
    </row>
    <row r="478" spans="4:8" s="3" customFormat="1" x14ac:dyDescent="0.3">
      <c r="D478"/>
      <c r="G478" s="41"/>
      <c r="H478" s="42"/>
    </row>
    <row r="479" spans="4:8" s="3" customFormat="1" x14ac:dyDescent="0.3">
      <c r="D479"/>
      <c r="G479" s="41"/>
      <c r="H479" s="42"/>
    </row>
    <row r="480" spans="4:8" s="3" customFormat="1" x14ac:dyDescent="0.3">
      <c r="D480"/>
      <c r="G480" s="41"/>
      <c r="H480" s="42"/>
    </row>
    <row r="481" spans="4:8" s="3" customFormat="1" x14ac:dyDescent="0.3">
      <c r="D481"/>
      <c r="G481" s="41"/>
      <c r="H481" s="42"/>
    </row>
    <row r="482" spans="4:8" s="3" customFormat="1" x14ac:dyDescent="0.3">
      <c r="D482"/>
      <c r="G482" s="41"/>
      <c r="H482" s="42"/>
    </row>
    <row r="483" spans="4:8" s="3" customFormat="1" x14ac:dyDescent="0.3">
      <c r="D483"/>
      <c r="G483" s="41"/>
      <c r="H483" s="42"/>
    </row>
    <row r="484" spans="4:8" s="3" customFormat="1" x14ac:dyDescent="0.3">
      <c r="D484"/>
      <c r="G484" s="41"/>
      <c r="H484" s="42"/>
    </row>
    <row r="485" spans="4:8" s="3" customFormat="1" x14ac:dyDescent="0.3">
      <c r="D485"/>
      <c r="G485" s="41"/>
      <c r="H485" s="42"/>
    </row>
    <row r="486" spans="4:8" s="3" customFormat="1" x14ac:dyDescent="0.3">
      <c r="D486"/>
      <c r="G486" s="41"/>
      <c r="H486" s="42"/>
    </row>
    <row r="487" spans="4:8" s="3" customFormat="1" x14ac:dyDescent="0.3">
      <c r="D487"/>
      <c r="G487" s="41"/>
      <c r="H487" s="42"/>
    </row>
    <row r="488" spans="4:8" s="3" customFormat="1" x14ac:dyDescent="0.3">
      <c r="D488"/>
      <c r="G488" s="41"/>
      <c r="H488" s="42"/>
    </row>
    <row r="489" spans="4:8" s="3" customFormat="1" x14ac:dyDescent="0.3">
      <c r="D489"/>
      <c r="G489" s="41"/>
      <c r="H489" s="42"/>
    </row>
    <row r="490" spans="4:8" s="3" customFormat="1" x14ac:dyDescent="0.3">
      <c r="D490"/>
      <c r="G490" s="41"/>
      <c r="H490" s="42"/>
    </row>
    <row r="491" spans="4:8" s="3" customFormat="1" x14ac:dyDescent="0.3">
      <c r="D491"/>
      <c r="G491" s="41"/>
      <c r="H491" s="42"/>
    </row>
    <row r="492" spans="4:8" s="3" customFormat="1" x14ac:dyDescent="0.3">
      <c r="D492"/>
      <c r="G492" s="41"/>
      <c r="H492" s="42"/>
    </row>
    <row r="493" spans="4:8" s="3" customFormat="1" x14ac:dyDescent="0.3">
      <c r="D493"/>
      <c r="G493" s="41"/>
      <c r="H493" s="42"/>
    </row>
    <row r="494" spans="4:8" s="3" customFormat="1" x14ac:dyDescent="0.3">
      <c r="D494"/>
      <c r="G494" s="41"/>
      <c r="H494" s="42"/>
    </row>
    <row r="495" spans="4:8" s="3" customFormat="1" x14ac:dyDescent="0.3">
      <c r="D495"/>
      <c r="G495" s="41"/>
      <c r="H495" s="42"/>
    </row>
    <row r="496" spans="4:8" s="3" customFormat="1" x14ac:dyDescent="0.3">
      <c r="D496"/>
      <c r="G496" s="41"/>
      <c r="H496" s="42"/>
    </row>
    <row r="497" spans="4:8" s="3" customFormat="1" x14ac:dyDescent="0.3">
      <c r="D497"/>
      <c r="G497" s="41"/>
      <c r="H497" s="42"/>
    </row>
    <row r="498" spans="4:8" s="3" customFormat="1" x14ac:dyDescent="0.3">
      <c r="D498"/>
      <c r="G498" s="41"/>
      <c r="H498" s="42"/>
    </row>
    <row r="499" spans="4:8" s="3" customFormat="1" x14ac:dyDescent="0.3">
      <c r="D499"/>
      <c r="G499" s="41"/>
      <c r="H499" s="42"/>
    </row>
    <row r="500" spans="4:8" s="3" customFormat="1" x14ac:dyDescent="0.3">
      <c r="D500"/>
      <c r="G500" s="41"/>
      <c r="H500" s="42"/>
    </row>
    <row r="501" spans="4:8" s="3" customFormat="1" x14ac:dyDescent="0.3">
      <c r="D501"/>
      <c r="G501" s="41"/>
      <c r="H501" s="42"/>
    </row>
    <row r="502" spans="4:8" s="3" customFormat="1" x14ac:dyDescent="0.3">
      <c r="D502"/>
      <c r="G502" s="41"/>
      <c r="H502" s="42"/>
    </row>
    <row r="503" spans="4:8" s="3" customFormat="1" x14ac:dyDescent="0.3">
      <c r="D503"/>
      <c r="G503" s="41"/>
      <c r="H503" s="42"/>
    </row>
    <row r="504" spans="4:8" s="3" customFormat="1" x14ac:dyDescent="0.3">
      <c r="D504"/>
      <c r="G504" s="41"/>
      <c r="H504" s="42"/>
    </row>
    <row r="505" spans="4:8" s="3" customFormat="1" x14ac:dyDescent="0.3">
      <c r="D505"/>
      <c r="G505" s="41"/>
      <c r="H505" s="42"/>
    </row>
    <row r="506" spans="4:8" s="3" customFormat="1" x14ac:dyDescent="0.3">
      <c r="D506"/>
      <c r="G506" s="41"/>
      <c r="H506" s="42"/>
    </row>
    <row r="507" spans="4:8" s="3" customFormat="1" x14ac:dyDescent="0.3">
      <c r="D507"/>
      <c r="G507" s="41"/>
      <c r="H507" s="42"/>
    </row>
    <row r="508" spans="4:8" s="3" customFormat="1" x14ac:dyDescent="0.3">
      <c r="D508"/>
      <c r="G508" s="41"/>
      <c r="H508" s="42"/>
    </row>
    <row r="509" spans="4:8" s="3" customFormat="1" x14ac:dyDescent="0.3">
      <c r="D509"/>
      <c r="G509" s="41"/>
      <c r="H509" s="42"/>
    </row>
    <row r="510" spans="4:8" s="3" customFormat="1" x14ac:dyDescent="0.3">
      <c r="D510"/>
      <c r="G510" s="41"/>
      <c r="H510" s="42"/>
    </row>
    <row r="511" spans="4:8" s="3" customFormat="1" x14ac:dyDescent="0.3">
      <c r="D511"/>
      <c r="G511" s="41"/>
      <c r="H511" s="42"/>
    </row>
    <row r="512" spans="4:8" s="3" customFormat="1" x14ac:dyDescent="0.3">
      <c r="D512"/>
      <c r="G512" s="41"/>
      <c r="H512" s="42"/>
    </row>
    <row r="513" spans="4:8" s="3" customFormat="1" x14ac:dyDescent="0.3">
      <c r="D513"/>
      <c r="G513" s="41"/>
      <c r="H513" s="42"/>
    </row>
    <row r="514" spans="4:8" s="3" customFormat="1" x14ac:dyDescent="0.3">
      <c r="D514"/>
      <c r="G514" s="41"/>
      <c r="H514" s="42"/>
    </row>
    <row r="515" spans="4:8" s="3" customFormat="1" x14ac:dyDescent="0.3">
      <c r="D515"/>
      <c r="G515" s="41"/>
      <c r="H515" s="42"/>
    </row>
    <row r="516" spans="4:8" s="3" customFormat="1" x14ac:dyDescent="0.3">
      <c r="D516"/>
      <c r="G516" s="41"/>
      <c r="H516" s="42"/>
    </row>
    <row r="517" spans="4:8" s="3" customFormat="1" x14ac:dyDescent="0.3">
      <c r="D517"/>
      <c r="G517" s="41"/>
      <c r="H517" s="42"/>
    </row>
    <row r="518" spans="4:8" s="3" customFormat="1" x14ac:dyDescent="0.3">
      <c r="D518"/>
      <c r="G518" s="41"/>
      <c r="H518" s="42"/>
    </row>
    <row r="519" spans="4:8" s="3" customFormat="1" x14ac:dyDescent="0.3">
      <c r="D519"/>
      <c r="G519" s="41"/>
      <c r="H519" s="42"/>
    </row>
    <row r="520" spans="4:8" s="3" customFormat="1" x14ac:dyDescent="0.3">
      <c r="D520"/>
      <c r="G520" s="41"/>
      <c r="H520" s="42"/>
    </row>
    <row r="521" spans="4:8" s="3" customFormat="1" x14ac:dyDescent="0.3">
      <c r="D521"/>
      <c r="G521" s="41"/>
      <c r="H521" s="42"/>
    </row>
    <row r="522" spans="4:8" s="3" customFormat="1" x14ac:dyDescent="0.3">
      <c r="D522"/>
      <c r="G522" s="41"/>
      <c r="H522" s="42"/>
    </row>
    <row r="523" spans="4:8" s="3" customFormat="1" x14ac:dyDescent="0.3">
      <c r="D523"/>
      <c r="G523" s="41"/>
      <c r="H523" s="42"/>
    </row>
    <row r="524" spans="4:8" s="3" customFormat="1" x14ac:dyDescent="0.3">
      <c r="D524"/>
      <c r="G524" s="41"/>
      <c r="H524" s="42"/>
    </row>
    <row r="525" spans="4:8" s="3" customFormat="1" x14ac:dyDescent="0.3">
      <c r="D525"/>
      <c r="G525" s="41"/>
      <c r="H525" s="42"/>
    </row>
    <row r="526" spans="4:8" s="3" customFormat="1" x14ac:dyDescent="0.3">
      <c r="D526"/>
      <c r="G526" s="41"/>
      <c r="H526" s="42"/>
    </row>
    <row r="527" spans="4:8" s="3" customFormat="1" x14ac:dyDescent="0.3">
      <c r="D527"/>
      <c r="G527" s="41"/>
      <c r="H527" s="42"/>
    </row>
    <row r="528" spans="4:8" s="3" customFormat="1" x14ac:dyDescent="0.3">
      <c r="D528"/>
      <c r="G528" s="41"/>
      <c r="H528" s="42"/>
    </row>
    <row r="529" spans="4:8" s="3" customFormat="1" x14ac:dyDescent="0.3">
      <c r="D529"/>
      <c r="G529" s="41"/>
      <c r="H529" s="42"/>
    </row>
    <row r="530" spans="4:8" s="3" customFormat="1" x14ac:dyDescent="0.3">
      <c r="D530"/>
      <c r="G530" s="41"/>
      <c r="H530" s="42"/>
    </row>
    <row r="531" spans="4:8" s="3" customFormat="1" x14ac:dyDescent="0.3">
      <c r="D531"/>
      <c r="G531" s="41"/>
      <c r="H531" s="42"/>
    </row>
    <row r="532" spans="4:8" s="3" customFormat="1" x14ac:dyDescent="0.3">
      <c r="D532"/>
      <c r="G532" s="41"/>
      <c r="H532" s="42"/>
    </row>
    <row r="533" spans="4:8" s="3" customFormat="1" x14ac:dyDescent="0.3">
      <c r="D533"/>
      <c r="G533" s="41"/>
      <c r="H533" s="42"/>
    </row>
    <row r="534" spans="4:8" s="3" customFormat="1" x14ac:dyDescent="0.3">
      <c r="D534"/>
      <c r="G534" s="41"/>
      <c r="H534" s="42"/>
    </row>
    <row r="535" spans="4:8" s="3" customFormat="1" x14ac:dyDescent="0.3">
      <c r="D535"/>
      <c r="G535" s="41"/>
      <c r="H535" s="42"/>
    </row>
    <row r="536" spans="4:8" s="3" customFormat="1" x14ac:dyDescent="0.3">
      <c r="D536"/>
      <c r="G536" s="41"/>
      <c r="H536" s="42"/>
    </row>
    <row r="537" spans="4:8" s="3" customFormat="1" x14ac:dyDescent="0.3">
      <c r="D537"/>
      <c r="G537" s="41"/>
      <c r="H537" s="42"/>
    </row>
    <row r="538" spans="4:8" s="3" customFormat="1" x14ac:dyDescent="0.3">
      <c r="D538"/>
      <c r="G538" s="41"/>
      <c r="H538" s="42"/>
    </row>
    <row r="539" spans="4:8" s="3" customFormat="1" x14ac:dyDescent="0.3">
      <c r="D539"/>
      <c r="G539" s="41"/>
      <c r="H539" s="42"/>
    </row>
    <row r="540" spans="4:8" s="3" customFormat="1" x14ac:dyDescent="0.3">
      <c r="D540"/>
      <c r="G540" s="41"/>
      <c r="H540" s="42"/>
    </row>
    <row r="541" spans="4:8" s="3" customFormat="1" x14ac:dyDescent="0.3">
      <c r="D541"/>
      <c r="G541" s="41"/>
      <c r="H541" s="42"/>
    </row>
    <row r="542" spans="4:8" s="3" customFormat="1" x14ac:dyDescent="0.3">
      <c r="D542"/>
      <c r="G542" s="41"/>
      <c r="H542" s="42"/>
    </row>
    <row r="543" spans="4:8" s="3" customFormat="1" x14ac:dyDescent="0.3">
      <c r="D543"/>
      <c r="G543" s="41"/>
      <c r="H543" s="42"/>
    </row>
    <row r="544" spans="4:8" s="3" customFormat="1" x14ac:dyDescent="0.3">
      <c r="D544"/>
      <c r="G544" s="41"/>
      <c r="H544" s="42"/>
    </row>
    <row r="545" spans="4:8" s="3" customFormat="1" x14ac:dyDescent="0.3">
      <c r="D545"/>
      <c r="G545" s="41"/>
      <c r="H545" s="42"/>
    </row>
    <row r="546" spans="4:8" s="3" customFormat="1" x14ac:dyDescent="0.3">
      <c r="D546"/>
      <c r="G546" s="41"/>
      <c r="H546" s="42"/>
    </row>
    <row r="547" spans="4:8" s="3" customFormat="1" x14ac:dyDescent="0.3">
      <c r="D547"/>
      <c r="G547" s="41"/>
      <c r="H547" s="42"/>
    </row>
    <row r="548" spans="4:8" s="3" customFormat="1" x14ac:dyDescent="0.3">
      <c r="D548"/>
      <c r="G548" s="41"/>
      <c r="H548" s="42"/>
    </row>
    <row r="549" spans="4:8" s="3" customFormat="1" x14ac:dyDescent="0.3">
      <c r="D549"/>
      <c r="G549" s="41"/>
      <c r="H549" s="42"/>
    </row>
    <row r="550" spans="4:8" s="3" customFormat="1" x14ac:dyDescent="0.3">
      <c r="D550"/>
      <c r="G550" s="41"/>
      <c r="H550" s="42"/>
    </row>
    <row r="551" spans="4:8" s="3" customFormat="1" x14ac:dyDescent="0.3">
      <c r="D551"/>
      <c r="G551" s="41"/>
      <c r="H551" s="42"/>
    </row>
    <row r="552" spans="4:8" s="3" customFormat="1" x14ac:dyDescent="0.3">
      <c r="D552"/>
      <c r="G552" s="41"/>
      <c r="H552" s="42"/>
    </row>
    <row r="553" spans="4:8" s="3" customFormat="1" x14ac:dyDescent="0.3">
      <c r="D553"/>
      <c r="G553" s="41"/>
      <c r="H553" s="42"/>
    </row>
    <row r="554" spans="4:8" s="3" customFormat="1" x14ac:dyDescent="0.3">
      <c r="D554"/>
      <c r="G554" s="41"/>
      <c r="H554" s="42"/>
    </row>
    <row r="555" spans="4:8" s="3" customFormat="1" x14ac:dyDescent="0.3">
      <c r="D555"/>
      <c r="G555" s="41"/>
      <c r="H555" s="42"/>
    </row>
    <row r="556" spans="4:8" s="3" customFormat="1" x14ac:dyDescent="0.3">
      <c r="D556"/>
      <c r="G556" s="41"/>
      <c r="H556" s="42"/>
    </row>
    <row r="557" spans="4:8" s="3" customFormat="1" x14ac:dyDescent="0.3">
      <c r="D557"/>
      <c r="G557" s="41"/>
      <c r="H557" s="42"/>
    </row>
    <row r="558" spans="4:8" s="3" customFormat="1" x14ac:dyDescent="0.3">
      <c r="D558"/>
      <c r="G558" s="41"/>
      <c r="H558" s="42"/>
    </row>
    <row r="559" spans="4:8" s="3" customFormat="1" x14ac:dyDescent="0.3">
      <c r="D559"/>
      <c r="G559" s="41"/>
      <c r="H559" s="42"/>
    </row>
    <row r="560" spans="4:8" s="3" customFormat="1" x14ac:dyDescent="0.3">
      <c r="D560"/>
      <c r="G560" s="41"/>
      <c r="H560" s="42"/>
    </row>
    <row r="561" spans="4:8" s="3" customFormat="1" x14ac:dyDescent="0.3">
      <c r="D561"/>
      <c r="G561" s="41"/>
      <c r="H561" s="42"/>
    </row>
    <row r="562" spans="4:8" s="3" customFormat="1" x14ac:dyDescent="0.3">
      <c r="D562"/>
      <c r="G562" s="41"/>
      <c r="H562" s="42"/>
    </row>
    <row r="563" spans="4:8" s="3" customFormat="1" x14ac:dyDescent="0.3">
      <c r="D563"/>
      <c r="G563" s="41"/>
      <c r="H563" s="42"/>
    </row>
    <row r="564" spans="4:8" s="3" customFormat="1" x14ac:dyDescent="0.3">
      <c r="D564"/>
      <c r="G564" s="41"/>
      <c r="H564" s="42"/>
    </row>
    <row r="565" spans="4:8" s="3" customFormat="1" x14ac:dyDescent="0.3">
      <c r="D565"/>
      <c r="G565" s="41"/>
      <c r="H565" s="42"/>
    </row>
    <row r="566" spans="4:8" s="3" customFormat="1" x14ac:dyDescent="0.3">
      <c r="D566"/>
      <c r="G566" s="41"/>
      <c r="H566" s="42"/>
    </row>
    <row r="567" spans="4:8" s="3" customFormat="1" x14ac:dyDescent="0.3">
      <c r="D567"/>
      <c r="G567" s="41"/>
      <c r="H567" s="42"/>
    </row>
    <row r="568" spans="4:8" s="3" customFormat="1" x14ac:dyDescent="0.3">
      <c r="D568"/>
      <c r="G568" s="41"/>
      <c r="H568" s="42"/>
    </row>
    <row r="569" spans="4:8" s="3" customFormat="1" x14ac:dyDescent="0.3">
      <c r="D569"/>
      <c r="G569" s="41"/>
      <c r="H569" s="42"/>
    </row>
    <row r="570" spans="4:8" s="3" customFormat="1" x14ac:dyDescent="0.3">
      <c r="D570"/>
      <c r="G570" s="41"/>
      <c r="H570" s="42"/>
    </row>
    <row r="571" spans="4:8" s="3" customFormat="1" x14ac:dyDescent="0.3">
      <c r="D571"/>
      <c r="G571" s="41"/>
      <c r="H571" s="42"/>
    </row>
    <row r="572" spans="4:8" s="3" customFormat="1" x14ac:dyDescent="0.3">
      <c r="D572"/>
      <c r="G572" s="41"/>
      <c r="H572" s="42"/>
    </row>
    <row r="573" spans="4:8" s="3" customFormat="1" x14ac:dyDescent="0.3">
      <c r="D573"/>
      <c r="G573" s="41"/>
      <c r="H573" s="42"/>
    </row>
    <row r="574" spans="4:8" s="3" customFormat="1" x14ac:dyDescent="0.3">
      <c r="D574"/>
      <c r="G574" s="41"/>
      <c r="H574" s="42"/>
    </row>
    <row r="575" spans="4:8" s="3" customFormat="1" x14ac:dyDescent="0.3">
      <c r="D575"/>
      <c r="G575" s="41"/>
      <c r="H575" s="42"/>
    </row>
    <row r="576" spans="4:8" s="3" customFormat="1" x14ac:dyDescent="0.3">
      <c r="D576"/>
      <c r="G576" s="41"/>
      <c r="H576" s="42"/>
    </row>
    <row r="577" spans="4:8" s="3" customFormat="1" x14ac:dyDescent="0.3">
      <c r="D577"/>
      <c r="G577" s="41"/>
      <c r="H577" s="42"/>
    </row>
    <row r="578" spans="4:8" s="3" customFormat="1" x14ac:dyDescent="0.3">
      <c r="D578"/>
      <c r="G578" s="41"/>
      <c r="H578" s="42"/>
    </row>
    <row r="579" spans="4:8" s="3" customFormat="1" x14ac:dyDescent="0.3">
      <c r="D579"/>
      <c r="G579" s="41"/>
      <c r="H579" s="42"/>
    </row>
    <row r="580" spans="4:8" s="3" customFormat="1" x14ac:dyDescent="0.3">
      <c r="D580"/>
      <c r="G580" s="41"/>
      <c r="H580" s="42"/>
    </row>
    <row r="581" spans="4:8" s="3" customFormat="1" x14ac:dyDescent="0.3">
      <c r="D581"/>
      <c r="G581" s="41"/>
      <c r="H581" s="42"/>
    </row>
    <row r="582" spans="4:8" s="3" customFormat="1" x14ac:dyDescent="0.3">
      <c r="D582"/>
      <c r="G582" s="41"/>
      <c r="H582" s="42"/>
    </row>
    <row r="583" spans="4:8" s="3" customFormat="1" x14ac:dyDescent="0.3">
      <c r="D583"/>
      <c r="G583" s="41"/>
      <c r="H583" s="42"/>
    </row>
    <row r="584" spans="4:8" s="3" customFormat="1" x14ac:dyDescent="0.3">
      <c r="D584"/>
      <c r="G584" s="41"/>
      <c r="H584" s="42"/>
    </row>
    <row r="585" spans="4:8" s="3" customFormat="1" x14ac:dyDescent="0.3">
      <c r="D585"/>
      <c r="G585" s="41"/>
      <c r="H585" s="42"/>
    </row>
    <row r="586" spans="4:8" s="3" customFormat="1" x14ac:dyDescent="0.3">
      <c r="D586"/>
      <c r="G586" s="41"/>
      <c r="H586" s="42"/>
    </row>
    <row r="587" spans="4:8" s="3" customFormat="1" x14ac:dyDescent="0.3">
      <c r="D587"/>
      <c r="G587" s="41"/>
      <c r="H587" s="42"/>
    </row>
    <row r="588" spans="4:8" s="3" customFormat="1" x14ac:dyDescent="0.3">
      <c r="D588"/>
      <c r="G588" s="41"/>
      <c r="H588" s="42"/>
    </row>
    <row r="589" spans="4:8" s="3" customFormat="1" x14ac:dyDescent="0.3">
      <c r="D589"/>
      <c r="G589" s="41"/>
      <c r="H589" s="42"/>
    </row>
    <row r="590" spans="4:8" s="3" customFormat="1" x14ac:dyDescent="0.3">
      <c r="D590"/>
      <c r="G590" s="41"/>
      <c r="H590" s="42"/>
    </row>
    <row r="591" spans="4:8" s="3" customFormat="1" x14ac:dyDescent="0.3">
      <c r="D591"/>
      <c r="G591" s="41"/>
      <c r="H591" s="42"/>
    </row>
    <row r="592" spans="4:8" s="3" customFormat="1" x14ac:dyDescent="0.3">
      <c r="D592"/>
      <c r="G592" s="41"/>
      <c r="H592" s="42"/>
    </row>
    <row r="593" spans="4:8" s="3" customFormat="1" x14ac:dyDescent="0.3">
      <c r="D593"/>
      <c r="G593" s="41"/>
      <c r="H593" s="42"/>
    </row>
    <row r="594" spans="4:8" s="3" customFormat="1" x14ac:dyDescent="0.3">
      <c r="D594"/>
      <c r="G594" s="41"/>
      <c r="H594" s="42"/>
    </row>
    <row r="595" spans="4:8" s="3" customFormat="1" x14ac:dyDescent="0.3">
      <c r="D595"/>
      <c r="G595" s="41"/>
      <c r="H595" s="42"/>
    </row>
    <row r="596" spans="4:8" s="3" customFormat="1" x14ac:dyDescent="0.3">
      <c r="D596"/>
      <c r="G596" s="41"/>
      <c r="H596" s="42"/>
    </row>
    <row r="597" spans="4:8" s="3" customFormat="1" x14ac:dyDescent="0.3">
      <c r="D597"/>
      <c r="G597" s="41"/>
      <c r="H597" s="42"/>
    </row>
    <row r="598" spans="4:8" s="3" customFormat="1" x14ac:dyDescent="0.3">
      <c r="D598"/>
      <c r="G598" s="41"/>
      <c r="H598" s="42"/>
    </row>
    <row r="599" spans="4:8" s="3" customFormat="1" x14ac:dyDescent="0.3">
      <c r="D599"/>
      <c r="G599" s="41"/>
      <c r="H599" s="42"/>
    </row>
    <row r="600" spans="4:8" s="3" customFormat="1" x14ac:dyDescent="0.3">
      <c r="D600"/>
      <c r="G600" s="41"/>
      <c r="H600" s="42"/>
    </row>
    <row r="601" spans="4:8" s="3" customFormat="1" x14ac:dyDescent="0.3">
      <c r="D601"/>
      <c r="G601" s="41"/>
      <c r="H601" s="42"/>
    </row>
    <row r="602" spans="4:8" s="3" customFormat="1" x14ac:dyDescent="0.3">
      <c r="D602"/>
      <c r="G602" s="41"/>
      <c r="H602" s="42"/>
    </row>
    <row r="603" spans="4:8" s="3" customFormat="1" x14ac:dyDescent="0.3">
      <c r="D603"/>
      <c r="G603" s="41"/>
      <c r="H603" s="42"/>
    </row>
    <row r="604" spans="4:8" s="3" customFormat="1" x14ac:dyDescent="0.3">
      <c r="D604"/>
      <c r="G604" s="41"/>
      <c r="H604" s="42"/>
    </row>
    <row r="605" spans="4:8" s="3" customFormat="1" x14ac:dyDescent="0.3">
      <c r="D605"/>
      <c r="G605" s="41"/>
      <c r="H605" s="42"/>
    </row>
    <row r="606" spans="4:8" s="3" customFormat="1" x14ac:dyDescent="0.3">
      <c r="D606"/>
      <c r="G606" s="41"/>
      <c r="H606" s="42"/>
    </row>
    <row r="607" spans="4:8" s="3" customFormat="1" x14ac:dyDescent="0.3">
      <c r="D607"/>
      <c r="G607" s="41"/>
      <c r="H607" s="42"/>
    </row>
    <row r="608" spans="4:8" s="3" customFormat="1" x14ac:dyDescent="0.3">
      <c r="D608"/>
      <c r="G608" s="41"/>
      <c r="H608" s="42"/>
    </row>
    <row r="609" spans="4:8" s="3" customFormat="1" x14ac:dyDescent="0.3">
      <c r="D609"/>
      <c r="G609" s="41"/>
      <c r="H609" s="42"/>
    </row>
    <row r="610" spans="4:8" s="3" customFormat="1" x14ac:dyDescent="0.3">
      <c r="D610"/>
      <c r="G610" s="41"/>
      <c r="H610" s="42"/>
    </row>
    <row r="611" spans="4:8" s="3" customFormat="1" x14ac:dyDescent="0.3">
      <c r="D611"/>
      <c r="G611" s="41"/>
      <c r="H611" s="42"/>
    </row>
    <row r="612" spans="4:8" s="3" customFormat="1" x14ac:dyDescent="0.3">
      <c r="D612"/>
      <c r="G612" s="41"/>
      <c r="H612" s="42"/>
    </row>
    <row r="613" spans="4:8" s="3" customFormat="1" x14ac:dyDescent="0.3">
      <c r="D613"/>
      <c r="G613" s="41"/>
      <c r="H613" s="42"/>
    </row>
    <row r="614" spans="4:8" s="3" customFormat="1" x14ac:dyDescent="0.3">
      <c r="D614"/>
      <c r="G614" s="41"/>
      <c r="H614" s="42"/>
    </row>
    <row r="615" spans="4:8" s="3" customFormat="1" x14ac:dyDescent="0.3">
      <c r="D615"/>
      <c r="G615" s="41"/>
      <c r="H615" s="42"/>
    </row>
    <row r="616" spans="4:8" s="3" customFormat="1" x14ac:dyDescent="0.3">
      <c r="D616"/>
      <c r="G616" s="41"/>
      <c r="H616" s="42"/>
    </row>
    <row r="617" spans="4:8" s="3" customFormat="1" x14ac:dyDescent="0.3">
      <c r="D617"/>
      <c r="G617" s="41"/>
      <c r="H617" s="42"/>
    </row>
    <row r="618" spans="4:8" s="3" customFormat="1" x14ac:dyDescent="0.3">
      <c r="D618"/>
      <c r="G618" s="41"/>
      <c r="H618" s="42"/>
    </row>
    <row r="619" spans="4:8" s="3" customFormat="1" x14ac:dyDescent="0.3">
      <c r="D619"/>
      <c r="G619" s="41"/>
      <c r="H619" s="42"/>
    </row>
    <row r="620" spans="4:8" s="3" customFormat="1" x14ac:dyDescent="0.3">
      <c r="D620"/>
      <c r="G620" s="41"/>
      <c r="H620" s="42"/>
    </row>
    <row r="621" spans="4:8" s="3" customFormat="1" x14ac:dyDescent="0.3">
      <c r="D621"/>
      <c r="G621" s="41"/>
      <c r="H621" s="42"/>
    </row>
    <row r="622" spans="4:8" s="3" customFormat="1" x14ac:dyDescent="0.3">
      <c r="D622"/>
      <c r="G622" s="41"/>
      <c r="H622" s="42"/>
    </row>
    <row r="623" spans="4:8" s="3" customFormat="1" x14ac:dyDescent="0.3">
      <c r="D623"/>
      <c r="G623" s="41"/>
      <c r="H623" s="42"/>
    </row>
    <row r="624" spans="4:8" s="3" customFormat="1" x14ac:dyDescent="0.3">
      <c r="D624"/>
      <c r="G624" s="41"/>
      <c r="H624" s="42"/>
    </row>
    <row r="625" spans="4:8" s="3" customFormat="1" x14ac:dyDescent="0.3">
      <c r="D625"/>
      <c r="G625" s="41"/>
      <c r="H625" s="42"/>
    </row>
    <row r="626" spans="4:8" s="3" customFormat="1" x14ac:dyDescent="0.3">
      <c r="D626"/>
      <c r="G626" s="41"/>
      <c r="H626" s="42"/>
    </row>
    <row r="627" spans="4:8" s="3" customFormat="1" x14ac:dyDescent="0.3">
      <c r="D627"/>
      <c r="G627" s="41"/>
      <c r="H627" s="42"/>
    </row>
    <row r="628" spans="4:8" s="3" customFormat="1" x14ac:dyDescent="0.3">
      <c r="D628"/>
      <c r="G628" s="41"/>
      <c r="H628" s="42"/>
    </row>
    <row r="629" spans="4:8" s="3" customFormat="1" x14ac:dyDescent="0.3">
      <c r="D629"/>
      <c r="G629" s="41"/>
      <c r="H629" s="42"/>
    </row>
    <row r="630" spans="4:8" s="3" customFormat="1" x14ac:dyDescent="0.3">
      <c r="D630"/>
      <c r="G630" s="41"/>
      <c r="H630" s="42"/>
    </row>
    <row r="631" spans="4:8" s="3" customFormat="1" x14ac:dyDescent="0.3">
      <c r="D631"/>
      <c r="G631" s="41"/>
      <c r="H631" s="42"/>
    </row>
    <row r="632" spans="4:8" s="3" customFormat="1" x14ac:dyDescent="0.3">
      <c r="D632"/>
      <c r="G632" s="41"/>
      <c r="H632" s="42"/>
    </row>
    <row r="633" spans="4:8" s="3" customFormat="1" x14ac:dyDescent="0.3">
      <c r="D633"/>
      <c r="G633" s="41"/>
      <c r="H633" s="42"/>
    </row>
    <row r="634" spans="4:8" s="3" customFormat="1" x14ac:dyDescent="0.3">
      <c r="D634"/>
      <c r="G634" s="41"/>
      <c r="H634" s="42"/>
    </row>
    <row r="635" spans="4:8" s="3" customFormat="1" x14ac:dyDescent="0.3">
      <c r="D635"/>
      <c r="G635" s="41"/>
      <c r="H635" s="42"/>
    </row>
    <row r="636" spans="4:8" s="3" customFormat="1" x14ac:dyDescent="0.3">
      <c r="D636"/>
      <c r="G636" s="41"/>
      <c r="H636" s="42"/>
    </row>
    <row r="637" spans="4:8" s="3" customFormat="1" x14ac:dyDescent="0.3">
      <c r="D637"/>
      <c r="G637" s="41"/>
      <c r="H637" s="42"/>
    </row>
    <row r="638" spans="4:8" s="3" customFormat="1" x14ac:dyDescent="0.3">
      <c r="D638"/>
      <c r="G638" s="41"/>
      <c r="H638" s="42"/>
    </row>
    <row r="639" spans="4:8" s="3" customFormat="1" x14ac:dyDescent="0.3">
      <c r="D639"/>
      <c r="G639" s="41"/>
      <c r="H639" s="42"/>
    </row>
    <row r="640" spans="4:8" s="3" customFormat="1" x14ac:dyDescent="0.3">
      <c r="D640"/>
      <c r="G640" s="41"/>
      <c r="H640" s="42"/>
    </row>
    <row r="641" spans="4:8" s="3" customFormat="1" x14ac:dyDescent="0.3">
      <c r="D641"/>
      <c r="G641" s="41"/>
      <c r="H641" s="42"/>
    </row>
    <row r="642" spans="4:8" s="3" customFormat="1" x14ac:dyDescent="0.3">
      <c r="D642"/>
      <c r="G642" s="41"/>
      <c r="H642" s="42"/>
    </row>
    <row r="643" spans="4:8" s="3" customFormat="1" x14ac:dyDescent="0.3">
      <c r="D643"/>
      <c r="G643" s="41"/>
      <c r="H643" s="42"/>
    </row>
    <row r="644" spans="4:8" s="3" customFormat="1" x14ac:dyDescent="0.3">
      <c r="D644"/>
      <c r="G644" s="41"/>
      <c r="H644" s="42"/>
    </row>
    <row r="645" spans="4:8" s="3" customFormat="1" x14ac:dyDescent="0.3">
      <c r="D645"/>
      <c r="G645" s="41"/>
      <c r="H645" s="42"/>
    </row>
    <row r="646" spans="4:8" s="3" customFormat="1" x14ac:dyDescent="0.3">
      <c r="D646"/>
      <c r="G646" s="41"/>
      <c r="H646" s="42"/>
    </row>
    <row r="647" spans="4:8" s="3" customFormat="1" x14ac:dyDescent="0.3">
      <c r="D647"/>
      <c r="G647" s="41"/>
      <c r="H647" s="42"/>
    </row>
    <row r="648" spans="4:8" s="3" customFormat="1" x14ac:dyDescent="0.3">
      <c r="D648"/>
      <c r="G648" s="41"/>
      <c r="H648" s="42"/>
    </row>
    <row r="649" spans="4:8" s="3" customFormat="1" x14ac:dyDescent="0.3">
      <c r="D649"/>
      <c r="G649" s="41"/>
      <c r="H649" s="42"/>
    </row>
    <row r="650" spans="4:8" s="3" customFormat="1" x14ac:dyDescent="0.3">
      <c r="D650"/>
      <c r="G650" s="41"/>
      <c r="H650" s="42"/>
    </row>
    <row r="651" spans="4:8" s="3" customFormat="1" x14ac:dyDescent="0.3">
      <c r="D651"/>
      <c r="G651" s="41"/>
      <c r="H651" s="42"/>
    </row>
    <row r="652" spans="4:8" s="3" customFormat="1" x14ac:dyDescent="0.3">
      <c r="D652"/>
      <c r="G652" s="41"/>
      <c r="H652" s="42"/>
    </row>
    <row r="653" spans="4:8" s="3" customFormat="1" x14ac:dyDescent="0.3">
      <c r="D653"/>
      <c r="G653" s="41"/>
      <c r="H653" s="42"/>
    </row>
    <row r="654" spans="4:8" s="3" customFormat="1" x14ac:dyDescent="0.3">
      <c r="D654"/>
      <c r="G654" s="41"/>
      <c r="H654" s="42"/>
    </row>
    <row r="655" spans="4:8" s="3" customFormat="1" x14ac:dyDescent="0.3">
      <c r="D655"/>
      <c r="G655" s="41"/>
      <c r="H655" s="42"/>
    </row>
    <row r="656" spans="4:8" s="3" customFormat="1" x14ac:dyDescent="0.3">
      <c r="D656"/>
      <c r="G656" s="41"/>
      <c r="H656" s="42"/>
    </row>
    <row r="657" spans="4:8" s="3" customFormat="1" x14ac:dyDescent="0.3">
      <c r="D657"/>
      <c r="G657" s="41"/>
      <c r="H657" s="42"/>
    </row>
    <row r="658" spans="4:8" s="3" customFormat="1" x14ac:dyDescent="0.3">
      <c r="D658"/>
      <c r="G658" s="41"/>
      <c r="H658" s="42"/>
    </row>
    <row r="659" spans="4:8" s="3" customFormat="1" x14ac:dyDescent="0.3">
      <c r="D659"/>
      <c r="G659" s="41"/>
      <c r="H659" s="42"/>
    </row>
    <row r="660" spans="4:8" s="3" customFormat="1" x14ac:dyDescent="0.3">
      <c r="D660"/>
      <c r="G660" s="41"/>
      <c r="H660" s="42"/>
    </row>
    <row r="661" spans="4:8" s="3" customFormat="1" x14ac:dyDescent="0.3">
      <c r="D661"/>
      <c r="G661" s="41"/>
      <c r="H661" s="42"/>
    </row>
    <row r="662" spans="4:8" s="3" customFormat="1" x14ac:dyDescent="0.3">
      <c r="D662"/>
      <c r="G662" s="41"/>
      <c r="H662" s="42"/>
    </row>
    <row r="663" spans="4:8" s="3" customFormat="1" x14ac:dyDescent="0.3">
      <c r="D663"/>
      <c r="G663" s="41"/>
      <c r="H663" s="42"/>
    </row>
    <row r="664" spans="4:8" s="3" customFormat="1" x14ac:dyDescent="0.3">
      <c r="D664"/>
      <c r="G664" s="41"/>
      <c r="H664" s="42"/>
    </row>
    <row r="665" spans="4:8" s="3" customFormat="1" x14ac:dyDescent="0.3">
      <c r="D665"/>
      <c r="G665" s="41"/>
      <c r="H665" s="42"/>
    </row>
    <row r="666" spans="4:8" s="3" customFormat="1" x14ac:dyDescent="0.3">
      <c r="D666"/>
      <c r="G666" s="41"/>
      <c r="H666" s="42"/>
    </row>
    <row r="667" spans="4:8" s="3" customFormat="1" x14ac:dyDescent="0.3">
      <c r="D667"/>
      <c r="G667" s="41"/>
      <c r="H667" s="42"/>
    </row>
    <row r="668" spans="4:8" s="3" customFormat="1" x14ac:dyDescent="0.3">
      <c r="D668"/>
      <c r="G668" s="41"/>
      <c r="H668" s="42"/>
    </row>
    <row r="669" spans="4:8" s="3" customFormat="1" x14ac:dyDescent="0.3">
      <c r="D669"/>
      <c r="G669" s="41"/>
      <c r="H669" s="42"/>
    </row>
    <row r="670" spans="4:8" s="3" customFormat="1" x14ac:dyDescent="0.3">
      <c r="D670"/>
      <c r="G670" s="41"/>
      <c r="H670" s="42"/>
    </row>
    <row r="671" spans="4:8" s="3" customFormat="1" x14ac:dyDescent="0.3">
      <c r="D671"/>
      <c r="G671" s="41"/>
      <c r="H671" s="42"/>
    </row>
    <row r="672" spans="4:8" s="3" customFormat="1" x14ac:dyDescent="0.3">
      <c r="D672"/>
      <c r="G672" s="41"/>
      <c r="H672" s="42"/>
    </row>
    <row r="673" spans="4:8" s="3" customFormat="1" x14ac:dyDescent="0.3">
      <c r="D673"/>
      <c r="G673" s="41"/>
      <c r="H673" s="42"/>
    </row>
    <row r="674" spans="4:8" s="3" customFormat="1" x14ac:dyDescent="0.3">
      <c r="D674"/>
      <c r="G674" s="41"/>
      <c r="H674" s="42"/>
    </row>
    <row r="675" spans="4:8" s="3" customFormat="1" x14ac:dyDescent="0.3">
      <c r="D675"/>
      <c r="G675" s="41"/>
      <c r="H675" s="42"/>
    </row>
    <row r="676" spans="4:8" s="3" customFormat="1" x14ac:dyDescent="0.3">
      <c r="D676"/>
      <c r="G676" s="41"/>
      <c r="H676" s="42"/>
    </row>
    <row r="677" spans="4:8" s="3" customFormat="1" x14ac:dyDescent="0.3">
      <c r="D677"/>
      <c r="G677" s="41"/>
      <c r="H677" s="42"/>
    </row>
    <row r="678" spans="4:8" s="3" customFormat="1" x14ac:dyDescent="0.3">
      <c r="D678"/>
      <c r="G678" s="41"/>
      <c r="H678" s="42"/>
    </row>
    <row r="679" spans="4:8" s="3" customFormat="1" x14ac:dyDescent="0.3">
      <c r="D679"/>
      <c r="G679" s="41"/>
      <c r="H679" s="42"/>
    </row>
    <row r="680" spans="4:8" s="3" customFormat="1" x14ac:dyDescent="0.3">
      <c r="D680"/>
      <c r="G680" s="41"/>
      <c r="H680" s="42"/>
    </row>
    <row r="681" spans="4:8" s="3" customFormat="1" x14ac:dyDescent="0.3">
      <c r="D681"/>
      <c r="G681" s="41"/>
      <c r="H681" s="42"/>
    </row>
    <row r="682" spans="4:8" s="3" customFormat="1" x14ac:dyDescent="0.3">
      <c r="D682"/>
      <c r="G682" s="41"/>
      <c r="H682" s="42"/>
    </row>
    <row r="683" spans="4:8" s="3" customFormat="1" x14ac:dyDescent="0.3">
      <c r="D683"/>
      <c r="G683" s="41"/>
      <c r="H683" s="42"/>
    </row>
    <row r="684" spans="4:8" s="3" customFormat="1" x14ac:dyDescent="0.3">
      <c r="D684"/>
      <c r="G684" s="41"/>
      <c r="H684" s="42"/>
    </row>
    <row r="685" spans="4:8" s="3" customFormat="1" x14ac:dyDescent="0.3">
      <c r="D685"/>
      <c r="G685" s="41"/>
      <c r="H685" s="42"/>
    </row>
    <row r="686" spans="4:8" s="3" customFormat="1" x14ac:dyDescent="0.3">
      <c r="D686"/>
      <c r="G686" s="41"/>
      <c r="H686" s="42"/>
    </row>
    <row r="687" spans="4:8" s="3" customFormat="1" x14ac:dyDescent="0.3">
      <c r="D687"/>
      <c r="G687" s="41"/>
      <c r="H687" s="42"/>
    </row>
    <row r="688" spans="4:8" s="3" customFormat="1" x14ac:dyDescent="0.3">
      <c r="D688"/>
      <c r="G688" s="41"/>
      <c r="H688" s="42"/>
    </row>
    <row r="689" spans="4:8" s="3" customFormat="1" x14ac:dyDescent="0.3">
      <c r="D689"/>
      <c r="G689" s="41"/>
      <c r="H689" s="42"/>
    </row>
    <row r="690" spans="4:8" s="3" customFormat="1" x14ac:dyDescent="0.3">
      <c r="D690"/>
      <c r="G690" s="41"/>
      <c r="H690" s="42"/>
    </row>
    <row r="691" spans="4:8" s="3" customFormat="1" x14ac:dyDescent="0.3">
      <c r="D691"/>
      <c r="G691" s="41"/>
      <c r="H691" s="42"/>
    </row>
    <row r="692" spans="4:8" s="3" customFormat="1" x14ac:dyDescent="0.3">
      <c r="D692"/>
      <c r="G692" s="41"/>
      <c r="H692" s="42"/>
    </row>
    <row r="693" spans="4:8" s="3" customFormat="1" x14ac:dyDescent="0.3">
      <c r="D693"/>
      <c r="G693" s="41"/>
      <c r="H693" s="42"/>
    </row>
    <row r="694" spans="4:8" s="3" customFormat="1" x14ac:dyDescent="0.3">
      <c r="D694"/>
      <c r="G694" s="41"/>
      <c r="H694" s="42"/>
    </row>
    <row r="695" spans="4:8" s="3" customFormat="1" x14ac:dyDescent="0.3">
      <c r="D695"/>
      <c r="G695" s="41"/>
      <c r="H695" s="42"/>
    </row>
    <row r="696" spans="4:8" s="3" customFormat="1" x14ac:dyDescent="0.3">
      <c r="D696"/>
      <c r="G696" s="41"/>
      <c r="H696" s="42"/>
    </row>
    <row r="697" spans="4:8" s="3" customFormat="1" x14ac:dyDescent="0.3">
      <c r="D697"/>
      <c r="G697" s="41"/>
      <c r="H697" s="42"/>
    </row>
    <row r="698" spans="4:8" s="3" customFormat="1" x14ac:dyDescent="0.3">
      <c r="D698"/>
      <c r="G698" s="41"/>
      <c r="H698" s="42"/>
    </row>
    <row r="699" spans="4:8" s="3" customFormat="1" x14ac:dyDescent="0.3">
      <c r="D699"/>
      <c r="G699" s="41"/>
      <c r="H699" s="42"/>
    </row>
    <row r="700" spans="4:8" s="3" customFormat="1" x14ac:dyDescent="0.3">
      <c r="D700"/>
      <c r="G700" s="41"/>
      <c r="H700" s="42"/>
    </row>
    <row r="701" spans="4:8" s="3" customFormat="1" x14ac:dyDescent="0.3">
      <c r="D701"/>
      <c r="G701" s="41"/>
      <c r="H701" s="42"/>
    </row>
    <row r="702" spans="4:8" s="3" customFormat="1" x14ac:dyDescent="0.3">
      <c r="D702"/>
      <c r="G702" s="41"/>
      <c r="H702" s="42"/>
    </row>
    <row r="703" spans="4:8" s="3" customFormat="1" x14ac:dyDescent="0.3">
      <c r="D703"/>
      <c r="G703" s="41"/>
      <c r="H703" s="42"/>
    </row>
    <row r="704" spans="4:8" s="3" customFormat="1" x14ac:dyDescent="0.3">
      <c r="D704"/>
      <c r="G704" s="41"/>
      <c r="H704" s="42"/>
    </row>
    <row r="705" spans="4:8" s="3" customFormat="1" x14ac:dyDescent="0.3">
      <c r="D705"/>
      <c r="G705" s="41"/>
      <c r="H705" s="42"/>
    </row>
    <row r="706" spans="4:8" s="3" customFormat="1" x14ac:dyDescent="0.3">
      <c r="D706"/>
      <c r="G706" s="41"/>
      <c r="H706" s="42"/>
    </row>
    <row r="707" spans="4:8" s="3" customFormat="1" x14ac:dyDescent="0.3">
      <c r="D707"/>
      <c r="G707" s="41"/>
      <c r="H707" s="42"/>
    </row>
    <row r="708" spans="4:8" s="3" customFormat="1" x14ac:dyDescent="0.3">
      <c r="G708" s="41"/>
      <c r="H708" s="42"/>
    </row>
    <row r="709" spans="4:8" s="3" customFormat="1" x14ac:dyDescent="0.3">
      <c r="G709" s="41"/>
      <c r="H709" s="42"/>
    </row>
    <row r="710" spans="4:8" s="3" customFormat="1" x14ac:dyDescent="0.3">
      <c r="G710" s="41"/>
      <c r="H710" s="42"/>
    </row>
    <row r="711" spans="4:8" s="3" customFormat="1" x14ac:dyDescent="0.3">
      <c r="G711" s="41"/>
      <c r="H711" s="42"/>
    </row>
    <row r="712" spans="4:8" s="3" customFormat="1" x14ac:dyDescent="0.3">
      <c r="G712" s="41"/>
      <c r="H712" s="42"/>
    </row>
    <row r="713" spans="4:8" s="3" customFormat="1" x14ac:dyDescent="0.3">
      <c r="G713" s="41"/>
      <c r="H713" s="42"/>
    </row>
    <row r="714" spans="4:8" s="3" customFormat="1" x14ac:dyDescent="0.3">
      <c r="G714" s="41"/>
      <c r="H714" s="42"/>
    </row>
    <row r="715" spans="4:8" s="3" customFormat="1" x14ac:dyDescent="0.3">
      <c r="G715" s="41"/>
      <c r="H715" s="42"/>
    </row>
    <row r="716" spans="4:8" s="3" customFormat="1" x14ac:dyDescent="0.3">
      <c r="G716" s="41"/>
      <c r="H716" s="42"/>
    </row>
    <row r="717" spans="4:8" s="3" customFormat="1" x14ac:dyDescent="0.3">
      <c r="G717" s="41"/>
      <c r="H717" s="42"/>
    </row>
    <row r="718" spans="4:8" s="3" customFormat="1" x14ac:dyDescent="0.3">
      <c r="G718" s="41"/>
      <c r="H718" s="42"/>
    </row>
    <row r="719" spans="4:8" s="3" customFormat="1" x14ac:dyDescent="0.3">
      <c r="G719" s="41"/>
      <c r="H719" s="42"/>
    </row>
    <row r="720" spans="4:8" s="3" customFormat="1" x14ac:dyDescent="0.3">
      <c r="G720" s="41"/>
      <c r="H720" s="42"/>
    </row>
    <row r="721" spans="7:8" s="3" customFormat="1" x14ac:dyDescent="0.3">
      <c r="G721" s="41"/>
      <c r="H721" s="42"/>
    </row>
    <row r="722" spans="7:8" s="3" customFormat="1" x14ac:dyDescent="0.3">
      <c r="G722" s="41"/>
      <c r="H722" s="42"/>
    </row>
    <row r="723" spans="7:8" s="3" customFormat="1" x14ac:dyDescent="0.3">
      <c r="G723" s="41"/>
      <c r="H723" s="42"/>
    </row>
    <row r="724" spans="7:8" s="3" customFormat="1" x14ac:dyDescent="0.3">
      <c r="G724" s="41"/>
      <c r="H724" s="42"/>
    </row>
    <row r="725" spans="7:8" s="3" customFormat="1" x14ac:dyDescent="0.3">
      <c r="G725" s="41"/>
      <c r="H725" s="42"/>
    </row>
    <row r="726" spans="7:8" s="3" customFormat="1" x14ac:dyDescent="0.3">
      <c r="G726" s="41"/>
      <c r="H726" s="42"/>
    </row>
    <row r="727" spans="7:8" s="3" customFormat="1" x14ac:dyDescent="0.3">
      <c r="G727" s="41"/>
      <c r="H727" s="42"/>
    </row>
    <row r="728" spans="7:8" s="3" customFormat="1" x14ac:dyDescent="0.3">
      <c r="G728" s="41"/>
      <c r="H728" s="42"/>
    </row>
    <row r="729" spans="7:8" s="3" customFormat="1" x14ac:dyDescent="0.3">
      <c r="G729" s="41"/>
      <c r="H729" s="42"/>
    </row>
    <row r="730" spans="7:8" s="3" customFormat="1" x14ac:dyDescent="0.3">
      <c r="G730" s="41"/>
      <c r="H730" s="42"/>
    </row>
    <row r="731" spans="7:8" s="3" customFormat="1" x14ac:dyDescent="0.3">
      <c r="G731" s="41"/>
      <c r="H731" s="42"/>
    </row>
    <row r="732" spans="7:8" s="3" customFormat="1" x14ac:dyDescent="0.3">
      <c r="G732" s="41"/>
      <c r="H732" s="42"/>
    </row>
    <row r="733" spans="7:8" s="3" customFormat="1" x14ac:dyDescent="0.3">
      <c r="G733" s="41"/>
      <c r="H733" s="42"/>
    </row>
    <row r="734" spans="7:8" s="3" customFormat="1" x14ac:dyDescent="0.3">
      <c r="G734" s="41"/>
      <c r="H734" s="42"/>
    </row>
    <row r="735" spans="7:8" s="3" customFormat="1" x14ac:dyDescent="0.3">
      <c r="G735" s="41"/>
      <c r="H735" s="42"/>
    </row>
    <row r="736" spans="7:8" s="3" customFormat="1" x14ac:dyDescent="0.3">
      <c r="G736" s="41"/>
      <c r="H736" s="42"/>
    </row>
    <row r="737" spans="7:8" s="3" customFormat="1" x14ac:dyDescent="0.3">
      <c r="G737" s="41"/>
      <c r="H737" s="42"/>
    </row>
    <row r="738" spans="7:8" s="3" customFormat="1" x14ac:dyDescent="0.3">
      <c r="G738" s="41"/>
      <c r="H738" s="42"/>
    </row>
    <row r="739" spans="7:8" s="3" customFormat="1" x14ac:dyDescent="0.3">
      <c r="G739" s="41"/>
      <c r="H739" s="42"/>
    </row>
    <row r="740" spans="7:8" s="3" customFormat="1" x14ac:dyDescent="0.3">
      <c r="G740" s="41"/>
      <c r="H740" s="42"/>
    </row>
    <row r="741" spans="7:8" s="3" customFormat="1" x14ac:dyDescent="0.3">
      <c r="G741" s="41"/>
      <c r="H741" s="42"/>
    </row>
    <row r="742" spans="7:8" s="3" customFormat="1" x14ac:dyDescent="0.3">
      <c r="G742" s="41"/>
      <c r="H742" s="42"/>
    </row>
    <row r="743" spans="7:8" s="3" customFormat="1" x14ac:dyDescent="0.3">
      <c r="G743" s="41"/>
      <c r="H743" s="42"/>
    </row>
    <row r="744" spans="7:8" s="3" customFormat="1" x14ac:dyDescent="0.3">
      <c r="G744" s="41"/>
      <c r="H744" s="42"/>
    </row>
    <row r="745" spans="7:8" s="3" customFormat="1" x14ac:dyDescent="0.3">
      <c r="G745" s="41"/>
      <c r="H745" s="42"/>
    </row>
    <row r="746" spans="7:8" s="3" customFormat="1" x14ac:dyDescent="0.3">
      <c r="G746" s="41"/>
      <c r="H746" s="42"/>
    </row>
    <row r="747" spans="7:8" s="3" customFormat="1" x14ac:dyDescent="0.3">
      <c r="G747" s="41"/>
      <c r="H747" s="42"/>
    </row>
    <row r="748" spans="7:8" s="3" customFormat="1" x14ac:dyDescent="0.3">
      <c r="G748" s="41"/>
      <c r="H748" s="42"/>
    </row>
    <row r="749" spans="7:8" s="3" customFormat="1" x14ac:dyDescent="0.3">
      <c r="G749" s="41"/>
      <c r="H749" s="42"/>
    </row>
    <row r="750" spans="7:8" s="3" customFormat="1" x14ac:dyDescent="0.3">
      <c r="G750" s="41"/>
      <c r="H750" s="42"/>
    </row>
    <row r="751" spans="7:8" s="3" customFormat="1" x14ac:dyDescent="0.3">
      <c r="G751" s="41"/>
      <c r="H751" s="42"/>
    </row>
    <row r="752" spans="7:8" s="3" customFormat="1" x14ac:dyDescent="0.3">
      <c r="G752" s="41"/>
      <c r="H752" s="42"/>
    </row>
    <row r="753" spans="7:8" s="3" customFormat="1" x14ac:dyDescent="0.3">
      <c r="G753" s="41"/>
      <c r="H753" s="42"/>
    </row>
    <row r="754" spans="7:8" s="3" customFormat="1" x14ac:dyDescent="0.3">
      <c r="G754" s="41"/>
      <c r="H754" s="42"/>
    </row>
    <row r="755" spans="7:8" s="3" customFormat="1" x14ac:dyDescent="0.3">
      <c r="G755" s="41"/>
      <c r="H755" s="42"/>
    </row>
    <row r="756" spans="7:8" s="3" customFormat="1" x14ac:dyDescent="0.3">
      <c r="G756" s="41"/>
      <c r="H756" s="42"/>
    </row>
    <row r="757" spans="7:8" s="3" customFormat="1" x14ac:dyDescent="0.3">
      <c r="G757" s="41"/>
      <c r="H757" s="42"/>
    </row>
    <row r="758" spans="7:8" s="3" customFormat="1" x14ac:dyDescent="0.3">
      <c r="G758" s="41"/>
      <c r="H758" s="42"/>
    </row>
    <row r="759" spans="7:8" s="3" customFormat="1" x14ac:dyDescent="0.3">
      <c r="G759" s="41"/>
      <c r="H759" s="42"/>
    </row>
    <row r="760" spans="7:8" s="3" customFormat="1" x14ac:dyDescent="0.3">
      <c r="G760" s="41"/>
      <c r="H760" s="42"/>
    </row>
    <row r="761" spans="7:8" s="3" customFormat="1" x14ac:dyDescent="0.3">
      <c r="G761" s="41"/>
      <c r="H761" s="42"/>
    </row>
    <row r="762" spans="7:8" s="3" customFormat="1" x14ac:dyDescent="0.3">
      <c r="G762" s="41"/>
      <c r="H762" s="42"/>
    </row>
    <row r="763" spans="7:8" s="3" customFormat="1" x14ac:dyDescent="0.3">
      <c r="G763" s="41"/>
      <c r="H763" s="42"/>
    </row>
    <row r="764" spans="7:8" s="3" customFormat="1" x14ac:dyDescent="0.3">
      <c r="G764" s="41"/>
      <c r="H764" s="42"/>
    </row>
    <row r="765" spans="7:8" s="3" customFormat="1" x14ac:dyDescent="0.3">
      <c r="G765" s="41"/>
      <c r="H765" s="42"/>
    </row>
    <row r="766" spans="7:8" s="3" customFormat="1" x14ac:dyDescent="0.3">
      <c r="G766" s="41"/>
      <c r="H766" s="42"/>
    </row>
    <row r="767" spans="7:8" s="3" customFormat="1" x14ac:dyDescent="0.3">
      <c r="G767" s="41"/>
      <c r="H767" s="42"/>
    </row>
    <row r="768" spans="7:8" s="3" customFormat="1" x14ac:dyDescent="0.3">
      <c r="G768" s="41"/>
      <c r="H768" s="42"/>
    </row>
    <row r="769" spans="7:8" s="3" customFormat="1" x14ac:dyDescent="0.3">
      <c r="G769" s="41"/>
      <c r="H769" s="42"/>
    </row>
    <row r="770" spans="7:8" s="3" customFormat="1" x14ac:dyDescent="0.3">
      <c r="G770" s="41"/>
      <c r="H770" s="42"/>
    </row>
    <row r="771" spans="7:8" s="3" customFormat="1" x14ac:dyDescent="0.3">
      <c r="G771" s="41"/>
      <c r="H771" s="42"/>
    </row>
    <row r="772" spans="7:8" s="3" customFormat="1" x14ac:dyDescent="0.3">
      <c r="G772" s="41"/>
      <c r="H772" s="42"/>
    </row>
    <row r="773" spans="7:8" s="3" customFormat="1" x14ac:dyDescent="0.3">
      <c r="G773" s="41"/>
      <c r="H773" s="42"/>
    </row>
    <row r="774" spans="7:8" s="3" customFormat="1" x14ac:dyDescent="0.3">
      <c r="G774" s="41"/>
      <c r="H774" s="42"/>
    </row>
    <row r="775" spans="7:8" s="3" customFormat="1" x14ac:dyDescent="0.3">
      <c r="G775" s="41"/>
      <c r="H775" s="42"/>
    </row>
    <row r="776" spans="7:8" s="3" customFormat="1" x14ac:dyDescent="0.3">
      <c r="G776" s="41"/>
      <c r="H776" s="42"/>
    </row>
    <row r="777" spans="7:8" s="3" customFormat="1" x14ac:dyDescent="0.3">
      <c r="G777" s="41"/>
      <c r="H777" s="42"/>
    </row>
  </sheetData>
  <mergeCells count="18">
    <mergeCell ref="C13:E13"/>
    <mergeCell ref="C14:E14"/>
    <mergeCell ref="C15:E15"/>
    <mergeCell ref="B12:E12"/>
    <mergeCell ref="B1:E1"/>
    <mergeCell ref="C3:E3"/>
    <mergeCell ref="C5:E5"/>
    <mergeCell ref="C8:E8"/>
    <mergeCell ref="C10:E10"/>
    <mergeCell ref="C4:E4"/>
    <mergeCell ref="C6:E6"/>
    <mergeCell ref="C9:E9"/>
    <mergeCell ref="A24:F24"/>
    <mergeCell ref="C16:E16"/>
    <mergeCell ref="C17:E17"/>
    <mergeCell ref="C19:E19"/>
    <mergeCell ref="C20:E20"/>
    <mergeCell ref="C21:E21"/>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20" ma:contentTypeDescription="Create a new document." ma:contentTypeScope="" ma:versionID="87ec3ed4beee38b23a800574b64c4314">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b843988469f46ae808d73692a58ff97b"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e" ma:index="24"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SharedWithUsers xmlns="5bca2a45-0c75-447a-8c25-b121700448af">
      <UserInfo>
        <DisplayName>Ayala, Leticia B.</DisplayName>
        <AccountId>16</AccountId>
        <AccountType/>
      </UserInfo>
      <UserInfo>
        <DisplayName>Lavers, Kaitlyn R</DisplayName>
        <AccountId>18</AccountId>
        <AccountType/>
      </UserInfo>
      <UserInfo>
        <DisplayName>Reyna, Mark A</DisplayName>
        <AccountId>28</AccountId>
        <AccountType/>
      </UserInfo>
      <UserInfo>
        <DisplayName>Santana, Jeanette</DisplayName>
        <AccountId>1368</AccountId>
        <AccountType/>
      </UserInfo>
      <UserInfo>
        <DisplayName>Aguirre, Mario A.</DisplayName>
        <AccountId>454</AccountId>
        <AccountType/>
      </UserInfo>
      <UserInfo>
        <DisplayName>Aftab, Nadia</DisplayName>
        <AccountId>95</AccountId>
        <AccountType/>
      </UserInfo>
      <UserInfo>
        <DisplayName>Mortazavi, Setareh</DisplayName>
        <AccountId>50</AccountId>
        <AccountType/>
      </UserInfo>
      <UserInfo>
        <DisplayName>McMahon, Thomas D.</DisplayName>
        <AccountId>181</AccountId>
        <AccountType/>
      </UserInfo>
      <UserInfo>
        <DisplayName>Thompson, John A</DisplayName>
        <AccountId>26</AccountId>
        <AccountType/>
      </UserInfo>
      <UserInfo>
        <DisplayName>Healy, Gregory</DisplayName>
        <AccountId>27</AccountId>
        <AccountType/>
      </UserInfo>
      <UserInfo>
        <DisplayName>Razavi, Avideh</DisplayName>
        <AccountId>30</AccountId>
        <AccountType/>
      </UserInfo>
      <UserInfo>
        <DisplayName>Fohrer, Jeffrey B</DisplayName>
        <AccountId>188</AccountId>
        <AccountType/>
      </UserInfo>
    </SharedWithUsers>
    <Date xmlns="7bac02e1-0f5c-436e-90ad-ee1ea14b3ec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D8F2B2-F247-4A25-B935-C0499B437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78AC74-0F8A-455A-A576-25B6FFD82A40}">
  <ds:schemaRefs>
    <ds:schemaRef ds:uri="http://schemas.microsoft.com/office/2006/metadata/properties"/>
    <ds:schemaRef ds:uri="http://schemas.microsoft.com/office/infopath/2007/PartnerControls"/>
    <ds:schemaRef ds:uri="5bca2a45-0c75-447a-8c25-b121700448af"/>
    <ds:schemaRef ds:uri="7bac02e1-0f5c-436e-90ad-ee1ea14b3ec1"/>
  </ds:schemaRefs>
</ds:datastoreItem>
</file>

<file path=customXml/itemProps3.xml><?xml version="1.0" encoding="utf-8"?>
<ds:datastoreItem xmlns:ds="http://schemas.openxmlformats.org/officeDocument/2006/customXml" ds:itemID="{E812A69E-6EB4-49AC-A3EA-5D1C767DFE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2025-01-30T19:13:33Z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