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0" yWindow="360" windowWidth="15450" windowHeight="11445" activeTab="0"/>
  </bookViews>
  <sheets>
    <sheet name="PRECONSTRUCTION MATRIX" sheetId="1" r:id="rId1"/>
    <sheet name="Outstanding Items" sheetId="2" r:id="rId2"/>
    <sheet name="Sheet2" sheetId="3" state="hidden" r:id="rId3"/>
  </sheets>
  <definedNames>
    <definedName name="_xlnm._FilterDatabase" localSheetId="1" hidden="1">'Outstanding Items'!$A$1:$I$14</definedName>
    <definedName name="_xlnm._FilterDatabase" localSheetId="0" hidden="1">'PRECONSTRUCTION MATRIX'!$A$1:$I$77</definedName>
    <definedName name="_xlnm.Print_Titles" localSheetId="1">'Outstanding Items'!$1:$1</definedName>
    <definedName name="_xlnm.Print_Titles" localSheetId="0">'PRECONSTRUCTION MATRIX'!$1:$1</definedName>
    <definedName name="Status">'Sheet2'!$B$3:$B$7</definedName>
  </definedNames>
  <calcPr fullCalcOnLoad="1"/>
</workbook>
</file>

<file path=xl/sharedStrings.xml><?xml version="1.0" encoding="utf-8"?>
<sst xmlns="http://schemas.openxmlformats.org/spreadsheetml/2006/main" count="667" uniqueCount="271">
  <si>
    <t>Condition Number</t>
  </si>
  <si>
    <t>Required Action or Submittal</t>
  </si>
  <si>
    <t>Associated Key Event Timing</t>
  </si>
  <si>
    <t>Number of Days Prior 
(at least)</t>
  </si>
  <si>
    <t>Expected/Actual Submittal Date
(CITS Log #)</t>
  </si>
  <si>
    <t>Date of approval of action or submittal</t>
  </si>
  <si>
    <t>Compliance Status</t>
  </si>
  <si>
    <t>Comments</t>
  </si>
  <si>
    <t>AQSC-01</t>
  </si>
  <si>
    <t>Submit to the CPM for approval, the name, resume, qualifications, and contact information for the on-site AQCMM and all AQCMM Delegates</t>
  </si>
  <si>
    <t>Ground disturbance</t>
  </si>
  <si>
    <t>AQSC-02</t>
  </si>
  <si>
    <t>Submit the AQCMP to the CPM for approval</t>
  </si>
  <si>
    <t>AQSC-10</t>
  </si>
  <si>
    <t>Submit to the CPM, for approval, the type of turbine/HRSG design(s) and manufacturer's information that start-up time of the turbine/HRSG can be reduce to no more than 2 hours</t>
  </si>
  <si>
    <t>Start of construction</t>
  </si>
  <si>
    <t>AQSC-11</t>
  </si>
  <si>
    <t>Submit to the CPM a copy of all ERCs to be surrendered to the District</t>
  </si>
  <si>
    <t>Start construction</t>
  </si>
  <si>
    <t>AQSC-12</t>
  </si>
  <si>
    <t>Submit to the CPM a plan detailing the fireplace/woodstove replacement program for approval</t>
  </si>
  <si>
    <t>BIO-01</t>
  </si>
  <si>
    <t>Submit the resume, including contact information, of the proposed Designated Biologist to the CPM for approval</t>
  </si>
  <si>
    <t>Prior to the start of any site (or related facilities) mobilization</t>
  </si>
  <si>
    <t>BIO-04</t>
  </si>
  <si>
    <t>Prior to start of any site mobilization activities</t>
  </si>
  <si>
    <t>BIO-05</t>
  </si>
  <si>
    <t>Prior to the start of any site mobilization activities</t>
  </si>
  <si>
    <t>BIO-12</t>
  </si>
  <si>
    <t>Provide to the CPM with a copy of the final Noise Mitigation Plan</t>
  </si>
  <si>
    <t>CIVIL-4</t>
  </si>
  <si>
    <t>Submit to the CBO the responsible civil engineer's signed statement that the installation of the facilities and all erosion control measures were completed in accordance with the final approved combined grading plans, and that the facilities are adequate for their intended purposes.</t>
  </si>
  <si>
    <t>Completion of the erosion and sediment control mitigation and drainage facilities</t>
  </si>
  <si>
    <t>CUL-1</t>
  </si>
  <si>
    <t>Submit the name and statement of qualifications of its CRS and alternate CRS, if an alternate is proposed, to the CPM for review and approval</t>
  </si>
  <si>
    <t>Prior to the start of pre-construction site mobilization; construction ground disturbance; construction grading, boring, and trenching; and construction</t>
  </si>
  <si>
    <t>01/19/2010
2010-0052
2010-0053</t>
  </si>
  <si>
    <t>CRS shall provide a letter naming anticipated monitors and stating that they meet the minimum qualifications for cultural resource monitoring required by this Condition</t>
  </si>
  <si>
    <t>Prior to ground disturbance</t>
  </si>
  <si>
    <t>Confirm in writing to the CPM that the approved CRS will be available for onsite work</t>
  </si>
  <si>
    <t>Prior to the start of ground disturbance</t>
  </si>
  <si>
    <t>01/19/2010 - in email including CRS resume</t>
  </si>
  <si>
    <t>CUL-2</t>
  </si>
  <si>
    <t>Provide the designated cultural resources specialist and the CPM with the maps and drawings</t>
  </si>
  <si>
    <t>Provide copies of maps and drawings reflecting additional phases of the project to the CPM for review and approval</t>
  </si>
  <si>
    <t>Prior to the start of ground disturbance on each phase of the project, following initial ground disturbance</t>
  </si>
  <si>
    <t>CUL-3</t>
  </si>
  <si>
    <t>Provide the Cultural Resources Monitoring and Mitigation Plan, prepared by the designated cultural resource specialist, to the CPM for review and written approval</t>
  </si>
  <si>
    <t>Submit a letter to the CPM indicating that they will pay any curation fees for curation of any collected archaeological artifacts</t>
  </si>
  <si>
    <t>The CRR shall be submitted to the CPM for review and approval</t>
  </si>
  <si>
    <t>After completion of ground disturbance (including landscaping)</t>
  </si>
  <si>
    <t>Provide documentation to the CPM that copies of the CRR have been provided to the curating institution (if archaeological materials were collected), the SHPO and the CHRIS</t>
  </si>
  <si>
    <t>After CPM approval of CRR</t>
  </si>
  <si>
    <t xml:space="preserve">Provide the CPM with a letter confirming that the CRS, alternate CRS and cultural resources monitor(s) have the authority to halt construction activities in the vicinity of a cultural resource find </t>
  </si>
  <si>
    <t>CUL-7</t>
  </si>
  <si>
    <t>Inform CPM via e-mail, or another method acceptable to the CPM, that debris removal, ground clearing, or grading will begin within one week and that the CRS, alternate CRS or CRM(s) are available to monitor.</t>
  </si>
  <si>
    <t>Debris removal</t>
  </si>
  <si>
    <t>ELEC-1</t>
  </si>
  <si>
    <t>Submit to the CBO for design review and approval the above listed documents</t>
  </si>
  <si>
    <t>Prior to the start of each increment of electrical construction</t>
  </si>
  <si>
    <t xml:space="preserve">Submit to the CPM for approval the names(s), resume(s), and license number(s) of the Certified Engineering Geologist(s) assigned to the project. </t>
  </si>
  <si>
    <t>Prior to the start of construction</t>
  </si>
  <si>
    <t>Submit copies of the Final Geologic Report to the CBO, with a copy of the transmittal letter forwarded to the CPM</t>
  </si>
  <si>
    <t>Following the completion of the final grading</t>
  </si>
  <si>
    <t xml:space="preserve">Submit a signed statement to the CPM stating that the Engineering Geology Report has been submitted to the CBO as a supplement to the plans and specifications </t>
  </si>
  <si>
    <t>After submittal of the application(s) for grading permit(s) to the CBO or other</t>
  </si>
  <si>
    <t>GEN-2</t>
  </si>
  <si>
    <t>Submit to the CBO and to the CPM the schedule, the Master Drawing List, and the Master Specifications List of documents to be submitted to the CBO for review and approval.</t>
  </si>
  <si>
    <t>Prior to the start of rough grading</t>
  </si>
  <si>
    <t>GEN-4</t>
  </si>
  <si>
    <t>Submit to the CBO for review and approval, the name, qualifications and registration number of the RE and any other delegated engineers assigned</t>
  </si>
  <si>
    <t>GEN-5</t>
  </si>
  <si>
    <t>Submit to the CBO for review and approval, the names, qualifications and registration numbers of all the responsible engineers assigned</t>
  </si>
  <si>
    <t>HAZ-12</t>
  </si>
  <si>
    <t>Notify the CPM that a site-specific Construction Site Security Plan is available for review and approval</t>
  </si>
  <si>
    <t>Prior to commencing construction</t>
  </si>
  <si>
    <t>LAND-1</t>
  </si>
  <si>
    <t>Submit the proposed development plan to the City of Hayward Planning Department for review and comment and to the CPM for review and approval</t>
  </si>
  <si>
    <t>Prior to the start of construction, including any grading or site remediation</t>
  </si>
  <si>
    <t>Provide copies of any comment letters received from the local jurisdiction, along with any changes to the proposed development plan, to the CPM for review and approval</t>
  </si>
  <si>
    <t>LAND-2</t>
  </si>
  <si>
    <t>Submit evidence to the CPM indicating approval of the merger by the City of Hayward</t>
  </si>
  <si>
    <t xml:space="preserve">Prior to construction </t>
  </si>
  <si>
    <t>Provide a copy of the executed Aladdin parcel lease</t>
  </si>
  <si>
    <t>MECH-1</t>
  </si>
  <si>
    <t xml:space="preserve">Submit to the CBO for design review and approval the final plans, specs and calcs </t>
  </si>
  <si>
    <t>Prior to the start of any increment of major piping or plumbing construction</t>
  </si>
  <si>
    <t>MECH-2</t>
  </si>
  <si>
    <t>Submit to the CBO for design review and approval of documents with a copy of the transmittal letter to the CPM</t>
  </si>
  <si>
    <t>Prior to the start of on-site fabrication or installation of any pressure vessel</t>
  </si>
  <si>
    <t>MECH-3</t>
  </si>
  <si>
    <t>Submit to the CBO the required HVAC and refrigeration calculations, plans and specifications with a copy of the transmittal letter to the CPM</t>
  </si>
  <si>
    <t>Prior to the start of construction of any HVAC or refrigeration system</t>
  </si>
  <si>
    <t>NOISE-3</t>
  </si>
  <si>
    <t>PAL-1</t>
  </si>
  <si>
    <t xml:space="preserve">Prior to the start of construction </t>
  </si>
  <si>
    <t>PAL-2</t>
  </si>
  <si>
    <t>Provide the CPM with a copy of the PRMMP for review and approval</t>
  </si>
  <si>
    <t>PAL-3</t>
  </si>
  <si>
    <t>Submit to the CPM for review, comment, and approval, the proposed employee training program and the set of reporting procedures for workers</t>
  </si>
  <si>
    <t>Prior to the start of project construction</t>
  </si>
  <si>
    <t>SOCIO-2</t>
  </si>
  <si>
    <t>Provide proof of payment of the statutory development fee</t>
  </si>
  <si>
    <t>STRUC-1</t>
  </si>
  <si>
    <t>Submit to the CBO, with a copy to the CPM, the responsible design engineer's signed statement that the final design plans, specs and calcs conform with all of the requirements set forth in the Energy Commission Decision</t>
  </si>
  <si>
    <t>Prior to the start of any increment of construction of any structure</t>
  </si>
  <si>
    <t>STRUC-4</t>
  </si>
  <si>
    <t>Submit to the CBO for design review and approval final design plans, specs, and calcs</t>
  </si>
  <si>
    <t>Prior to the start of installation of the tanks or vessels containing the above specified quantities of toxic or hazardous materials</t>
  </si>
  <si>
    <t>SW-1</t>
  </si>
  <si>
    <t>Submit a copy of the DESCP to the City of Hayward (City) for review and comment</t>
  </si>
  <si>
    <t>Prior to start of site mobilization</t>
  </si>
  <si>
    <t>Submit the DESCP and the City’s comments to the CPM for review and approval</t>
  </si>
  <si>
    <t>SW-2</t>
  </si>
  <si>
    <t xml:space="preserve">Submit to the CPM a copy of the Construction SWPPP that includes all requirements of Hayward Municipal Code Chapter 11, Article 5 for Stormwater Management and Urban Runoff Control </t>
  </si>
  <si>
    <t>SW-6</t>
  </si>
  <si>
    <t xml:space="preserve">Submit to the CPM 2 copies of the executed Water Supply Agreement and any other service agreements between the project owner and the City for obtaining potable water for construction and operation of the RCEC </t>
  </si>
  <si>
    <t>Prior to site mobilization</t>
  </si>
  <si>
    <t>Submit to the CPM two (2) copies of an executed and final Recycled Water Supply Agreement between the project owner and the City for the supply of secondary effluent</t>
  </si>
  <si>
    <t>Prior to the use of recycled water (secondary or tertiary treated) for any purpose</t>
  </si>
  <si>
    <t>SW-7</t>
  </si>
  <si>
    <t>Submit to the CPM evidence of its request for a flood zone map revision with the City of Hayward, and FEMA’s issuance of a conditional letter of map revision (CLOMR)</t>
  </si>
  <si>
    <t>SW-8</t>
  </si>
  <si>
    <t>Submit to the CPM evidence of submitting an Application for a Flood Canal Tie-In Permit to the Alameda County Public Works Agency, Flood Control and Water Conservation District</t>
  </si>
  <si>
    <t>Prior to construction</t>
  </si>
  <si>
    <t>TRANS-01</t>
  </si>
  <si>
    <t>Provide to the City of Hayward and Caltrans for review and comment, and to the CPM for review and approval, a copy of their construction traffic control plan and transportation demand implementation program</t>
  </si>
  <si>
    <t>At least 30 days prior to start of site preparation or earth moving activities</t>
  </si>
  <si>
    <t>TRANS-06</t>
  </si>
  <si>
    <t>Prior to project site mobilization</t>
  </si>
  <si>
    <t>TRANS-10</t>
  </si>
  <si>
    <t>Submit to the CPM for approval final design plans for the power plant that depict the required air traffic hazard lighting</t>
  </si>
  <si>
    <t>TSE-1</t>
  </si>
  <si>
    <t>Submit the schedule, a Master Drawing List, and a Master Specifications List to the CBO and to the CPM.</t>
  </si>
  <si>
    <t>TSE-2</t>
  </si>
  <si>
    <t>Submit to the CBO for review and approval, the names, qualifications and registration numbers of all the responsible engineers assigned to the project</t>
  </si>
  <si>
    <t>Notify the CPM of the CBO’s approvals of the engineers</t>
  </si>
  <si>
    <t>TSE-4</t>
  </si>
  <si>
    <t>Submit to the CBO for review and approval the final design plans, specs and calcs for equipment and systems of the power plant switchyard, outlet line and termination</t>
  </si>
  <si>
    <t>Prior to the start of each increment of construction</t>
  </si>
  <si>
    <t>TSE-5</t>
  </si>
  <si>
    <t>Submit to the CBO for approval design drawings, specs and calcs for poles/towers, foundations, anchor bolts, conductors, grounding systems and major switchyard equipment</t>
  </si>
  <si>
    <t>Prior to the start of construction of transmission
facilities</t>
  </si>
  <si>
    <t>TSE-6</t>
  </si>
  <si>
    <t>Inform the CBO and the CPM of any impending changes which may not conform to requirements of TSE-5 and request approval to implement such changes</t>
  </si>
  <si>
    <t>Prior to the construction of transmission facilities</t>
  </si>
  <si>
    <t>VIS-1</t>
  </si>
  <si>
    <t>Prior to the start of site mobilization</t>
  </si>
  <si>
    <t>VIS-10</t>
  </si>
  <si>
    <t>Submit the offsite landscape plan to the CPM for review and approval</t>
  </si>
  <si>
    <t>Prior to start of construction</t>
  </si>
  <si>
    <t>VIS-11</t>
  </si>
  <si>
    <t>Provide to the CPM documentation demonstrating that the lighting would comply with the condition</t>
  </si>
  <si>
    <t>WASTE-02</t>
  </si>
  <si>
    <t>Submit the Construction Waste Management Plan to the CPM for approval</t>
  </si>
  <si>
    <t>WASTE-03</t>
  </si>
  <si>
    <t>Submit the qualifications and experience of the Registered Professional Engineer or Geologist to the CPM for approval</t>
  </si>
  <si>
    <t>WASTE-06</t>
  </si>
  <si>
    <t>Submit cost recovery agreements to the CPM</t>
  </si>
  <si>
    <t>WASTE-08</t>
  </si>
  <si>
    <t xml:space="preserve">Submit the groundwater sampling report to the San Francisco Bay Regional Water Quality Control Board and Hayward Fire Department </t>
  </si>
  <si>
    <t>2009-0862
2009-1618</t>
  </si>
  <si>
    <t>COMPLETE</t>
  </si>
  <si>
    <t>APPROVED</t>
  </si>
  <si>
    <t>WASTE-09</t>
  </si>
  <si>
    <t>Submit the Soils Management Plan to the City of Hayward Fire Department and the San Francisco Bay Regional Quality Control Board for review and comment, and to the CPM for approval</t>
  </si>
  <si>
    <t>Prior to any earthwork, including those earthwork activities associated with the site mobilization, ground disturbance, or grading as defined in the general conditions</t>
  </si>
  <si>
    <t>WASTE-10</t>
  </si>
  <si>
    <t>Submit the Site Clean Up Plan to the City of Hayward Fire Department, and the San Francisco Bay Regional Water Quality Control Board &amp; CPM.</t>
  </si>
  <si>
    <t>Prior to any ground disturbance, which include those activities associated with site mobilization, or grading as defined in the General conditions of certification</t>
  </si>
  <si>
    <t>Approval discussed with Calpine during 12/3/09 meeting.  Approval includes WASTE-8 and -9.</t>
  </si>
  <si>
    <t>CPM will discuss with the Hayward Fire Department and the San Francisco Bay Regional Water Quality Control Board, and shall determine whether the project owner has satisfactorily implemented the Site Cleanup Plan</t>
  </si>
  <si>
    <t>Prior to any ground disturbance</t>
  </si>
  <si>
    <t>WS-1</t>
  </si>
  <si>
    <t>Submit to the CPM for review and approval a copy of the project Construction Injury and Illness Prevention Program</t>
  </si>
  <si>
    <t>WS-3</t>
  </si>
  <si>
    <t>Submit to the CPM the name and contact information for the Construction Safety Supervisor</t>
  </si>
  <si>
    <t>WS-4</t>
  </si>
  <si>
    <t>Provide proof of its agreement to fund the Safety Monitor services to the CPM for review and approval</t>
  </si>
  <si>
    <t>WS-5</t>
  </si>
  <si>
    <t>Submit to the CPM proof that a portable automatic cardiac defibrillator exists on site and a copy of the training and maintenance program for review and approval</t>
  </si>
  <si>
    <t xml:space="preserve">Prior to the start of site mobilization </t>
  </si>
  <si>
    <t>Ensure that a WEAP training for all new employees conducted prior to beginning and during periods of pre-construction site mobilization, construction ground disturbance, construction grading, boring, and trenching, and construction.</t>
  </si>
  <si>
    <t>CUL-4</t>
  </si>
  <si>
    <t>12/23/2009
2009-0011</t>
  </si>
  <si>
    <t>12-23-2009
2010-0010</t>
  </si>
  <si>
    <t>12-21-2009
2010-0009</t>
  </si>
  <si>
    <t>01-19-2010
2010-0051</t>
  </si>
  <si>
    <t>Prior to and during</t>
  </si>
  <si>
    <t>VIS-5</t>
  </si>
  <si>
    <t>Prior to ordering fences</t>
  </si>
  <si>
    <t>NOT PRE-CONSTRUCTION</t>
  </si>
  <si>
    <t>Provide copies of the Worker Environmental Awareness Program and all supporting written materials to the CPM for approval</t>
  </si>
  <si>
    <t>Submit the name and resume and the availability for its designated Paleontological Resource Specialist, to the CPM for review and approval</t>
  </si>
  <si>
    <t>Submit the specifications and documentation to CPM for review and approval</t>
  </si>
  <si>
    <t>Approved by CPM 02/16/10</t>
  </si>
  <si>
    <t>Approved by CPM 03/03/10</t>
  </si>
  <si>
    <t>Provide the CPM with the final version of the BRMIMP for this project</t>
  </si>
  <si>
    <t>Submit to the CPM the noise control program for worker protection</t>
  </si>
  <si>
    <t>Submit the visual mitigation plan (for construction screening) to the CPM for review and approval</t>
  </si>
  <si>
    <t>Submitted to CPM on 02/18/10</t>
  </si>
  <si>
    <t>Submitted to CPM on 01/25/10</t>
  </si>
  <si>
    <t>Submit to the CPM letter agreeing to resurface Enterprise and Clawiter, damage to the asphalt overlay caused by heavy equipment used in construction</t>
  </si>
  <si>
    <t>Submitted to CPM on 03/11/10</t>
  </si>
  <si>
    <t>Submitted to CPM on 03/18/10</t>
  </si>
  <si>
    <t>Submitted to CPM on 03/19/10</t>
  </si>
  <si>
    <t>CUL-5</t>
  </si>
  <si>
    <t>Status</t>
  </si>
  <si>
    <t>In Progress</t>
  </si>
  <si>
    <t>Submitted to CPM on 02/23/10</t>
  </si>
  <si>
    <t>Waiting on CPM approval</t>
  </si>
  <si>
    <t>Submitted to CPM on 03/22/10</t>
  </si>
  <si>
    <t>Within 10 days of receipt or submittal</t>
  </si>
  <si>
    <t>Submit copies to the CPM of all correspondence between the project owner and the City.</t>
  </si>
  <si>
    <t>Prior to the start of construction
(lesser number of days if agreed to by the CBO)</t>
  </si>
  <si>
    <t>Prior to the start of rough grading
(lesser number of days if agreed to by the CBO)</t>
  </si>
  <si>
    <t>Approval by CBO</t>
  </si>
  <si>
    <t>Submitted to CPM on 03/31/10</t>
  </si>
  <si>
    <t>Submitted to CPM on 04/02/10</t>
  </si>
  <si>
    <t>GEO-1</t>
  </si>
  <si>
    <t>GEO-2</t>
  </si>
  <si>
    <t>Approved by CPM 04/06/10</t>
  </si>
  <si>
    <t>Approved by CPM 04/07/10</t>
  </si>
  <si>
    <t>Submitted to CPM on 04/05/10</t>
  </si>
  <si>
    <t>Approved by CPM 04/13/10</t>
  </si>
  <si>
    <t>Approved by CPM 04/14/10</t>
  </si>
  <si>
    <t>Approved by CPM 04/15/10</t>
  </si>
  <si>
    <t>Submitted</t>
  </si>
  <si>
    <t>Submitted to CPM on 04/26/10</t>
  </si>
  <si>
    <t>Approved by CPM 04/28/10</t>
  </si>
  <si>
    <t>Approved by CPM 05/05/10</t>
  </si>
  <si>
    <r>
      <t xml:space="preserve">APPROVED
</t>
    </r>
    <r>
      <rPr>
        <b/>
        <i/>
        <sz val="12"/>
        <rFont val="Arial Narrow"/>
        <family val="2"/>
      </rPr>
      <t>Also submitted to USFWS</t>
    </r>
  </si>
  <si>
    <t>Submitted to CPM on 05/06/10</t>
  </si>
  <si>
    <t>Submitted to CPM on 05/07/10</t>
  </si>
  <si>
    <t>Submitted to CPM on 05/14/10</t>
  </si>
  <si>
    <t>Responsible</t>
  </si>
  <si>
    <t>Bechtel</t>
  </si>
  <si>
    <t>Calpine</t>
  </si>
  <si>
    <t>CH2M</t>
  </si>
  <si>
    <t>Not Started</t>
  </si>
  <si>
    <t>N/A</t>
  </si>
  <si>
    <t>Submitted to CPM on 06/07/10</t>
  </si>
  <si>
    <t>Approved by CPM 06/14/10</t>
  </si>
  <si>
    <t>Submitted to CPM on 06/15/10</t>
  </si>
  <si>
    <t>Submitted to CPM on 06/16/10</t>
  </si>
  <si>
    <t>Approved by CPM 09/28/09</t>
  </si>
  <si>
    <r>
      <t xml:space="preserve">NOT PRE-CONSTRUCTION
</t>
    </r>
    <r>
      <rPr>
        <sz val="12"/>
        <color indexed="10"/>
        <rFont val="Arial Narrow"/>
        <family val="2"/>
      </rPr>
      <t>Monitor during work on Aladdin parcel and transmission linear.</t>
    </r>
  </si>
  <si>
    <t>Approved by CPM 06/23/10</t>
  </si>
  <si>
    <t>Approved by CPM 06/21/10</t>
  </si>
  <si>
    <t>Submitted to CPM on 06/25/10</t>
  </si>
  <si>
    <t>Approved by CPM 06/29/10</t>
  </si>
  <si>
    <r>
      <t>NOT PRE-CONSTRUCTION</t>
    </r>
    <r>
      <rPr>
        <sz val="12"/>
        <rFont val="Arial Narrow"/>
        <family val="2"/>
      </rPr>
      <t xml:space="preserve">
CBO changed to 45 days prior to construction of the switchyard.</t>
    </r>
  </si>
  <si>
    <t>Submitted to CPM on 07/02/10</t>
  </si>
  <si>
    <t>Submitted to CPM on 07/02/11</t>
  </si>
  <si>
    <t>Submitted to CPM on 07/02/12</t>
  </si>
  <si>
    <t>Submitted to CPM on 07/09/10</t>
  </si>
  <si>
    <t>Approved by CPM 07/12/10</t>
  </si>
  <si>
    <r>
      <t xml:space="preserve">APPROVED
</t>
    </r>
    <r>
      <rPr>
        <sz val="12"/>
        <rFont val="Arial Narrow"/>
        <family val="2"/>
      </rPr>
      <t>Will comply with AQ-SC13 in lieu of AQ-SC12</t>
    </r>
  </si>
  <si>
    <t>Submitted to CPM on 07/12/12</t>
  </si>
  <si>
    <t>Bechtel/Calpine</t>
  </si>
  <si>
    <t>Staff requires additional information, will serve letter is not adequate. City (Alex A.) to provide tariff information.</t>
  </si>
  <si>
    <r>
      <t xml:space="preserve">Sent to USFWS, CDFG and EBRPD.
</t>
    </r>
    <r>
      <rPr>
        <b/>
        <sz val="12"/>
        <color indexed="8"/>
        <rFont val="Arial Narrow"/>
        <family val="2"/>
      </rPr>
      <t>Bechtel to draft response to comments provided by USFWS and EBRPD .</t>
    </r>
  </si>
  <si>
    <t>Submitted to CPM on 07/15/10</t>
  </si>
  <si>
    <t>Submitted to CPM on 07/16/10</t>
  </si>
  <si>
    <t>Approved by CBO 07/15/10</t>
  </si>
  <si>
    <t>Approved by CPM 07/20/10</t>
  </si>
  <si>
    <t>Approved by CPM 07/19/10</t>
  </si>
  <si>
    <r>
      <t xml:space="preserve">Approved by CBO
</t>
    </r>
    <r>
      <rPr>
        <sz val="12"/>
        <rFont val="Arial Narrow"/>
        <family val="2"/>
      </rPr>
      <t>CBO approval sent to CPM</t>
    </r>
  </si>
  <si>
    <t>Approved by CPM 06/18/10</t>
  </si>
  <si>
    <t>Approved by CPM 07/21/10</t>
  </si>
  <si>
    <t>Approved by CPM 07/23/10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</si>
</sst>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0"/>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6"/>
      <name val="Calibri"/>
      <family val="2"/>
    </font>
    <font>
      <sz val="11"/>
      <color indexed="10"/>
      <name val="Calibri"/>
      <family val="2"/>
    </font>
    <font>
      <i/>
      <sz val="11"/>
      <color indexed="23"/>
      <name val="Calibri"/>
      <family val="2"/>
    </font>
    <font>
      <b/>
      <sz val="11"/>
      <color indexed="8"/>
      <name val="Calibri"/>
      <family val="2"/>
    </font>
    <font>
      <sz val="11"/>
      <color indexed="26"/>
      <name val="Calibri"/>
      <family val="2"/>
    </font>
    <font>
      <b/>
      <sz val="12"/>
      <name val="Arial Narrow"/>
      <family val="2"/>
    </font>
    <font>
      <sz val="12"/>
      <name val="Arial Narrow"/>
      <family val="2"/>
    </font>
    <font>
      <sz val="10"/>
      <name val="Arial Narrow"/>
      <family val="2"/>
    </font>
    <font>
      <b/>
      <sz val="10"/>
      <name val="Arial Narrow"/>
      <family val="2"/>
    </font>
    <font>
      <sz val="8"/>
      <name val="Arial"/>
      <family val="0"/>
    </font>
    <font>
      <sz val="12"/>
      <color indexed="10"/>
      <name val="Arial Narrow"/>
      <family val="2"/>
    </font>
    <font>
      <b/>
      <sz val="12"/>
      <color indexed="10"/>
      <name val="Arial Narrow"/>
      <family val="2"/>
    </font>
    <font>
      <sz val="12"/>
      <color indexed="8"/>
      <name val="Arial Narrow"/>
      <family val="2"/>
    </font>
    <font>
      <b/>
      <sz val="12"/>
      <color indexed="8"/>
      <name val="Arial Narrow"/>
      <family val="2"/>
    </font>
    <font>
      <b/>
      <i/>
      <sz val="12"/>
      <name val="Arial Narrow"/>
      <family val="2"/>
    </font>
    <font>
      <b/>
      <sz val="10"/>
      <name val="Arial"/>
      <family val="2"/>
    </font>
    <font>
      <sz val="8"/>
      <name val="Tahoma"/>
      <family val="2"/>
    </font>
    <font>
      <u val="single"/>
      <sz val="10"/>
      <color indexed="12"/>
      <name val="Arial"/>
      <family val="0"/>
    </font>
    <font>
      <u val="single"/>
      <sz val="10"/>
      <color indexed="36"/>
      <name val="Arial"/>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7" fillId="15" borderId="0" applyNumberFormat="0" applyBorder="0" applyAlignment="0" applyProtection="0"/>
    <xf numFmtId="0" fontId="11" fillId="2" borderId="1" applyNumberFormat="0" applyAlignment="0" applyProtection="0"/>
    <xf numFmtId="0" fontId="13" fillId="16"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6" fillId="17"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9" fillId="3" borderId="1" applyNumberFormat="0" applyAlignment="0" applyProtection="0"/>
    <xf numFmtId="0" fontId="12" fillId="0" borderId="6" applyNumberFormat="0" applyFill="0" applyAlignment="0" applyProtection="0"/>
    <xf numFmtId="0" fontId="8" fillId="8" borderId="0" applyNumberFormat="0" applyBorder="0" applyAlignment="0" applyProtection="0"/>
    <xf numFmtId="0" fontId="1" fillId="4" borderId="7" applyNumberFormat="0" applyFont="0" applyAlignment="0" applyProtection="0"/>
    <xf numFmtId="0" fontId="10" fillId="2" borderId="8"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25">
    <xf numFmtId="0" fontId="0" fillId="0" borderId="0" xfId="0" applyAlignment="1">
      <alignment/>
    </xf>
    <xf numFmtId="0" fontId="18" fillId="4" borderId="1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wrapText="1"/>
    </xf>
    <xf numFmtId="0" fontId="20" fillId="0" borderId="0" xfId="0" applyFont="1" applyFill="1" applyBorder="1" applyAlignment="1">
      <alignment horizontal="left" wrapText="1"/>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9" fillId="17" borderId="10"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9" fillId="8" borderId="10" xfId="0" applyFont="1" applyFill="1" applyBorder="1" applyAlignment="1">
      <alignment horizontal="center" vertical="center" wrapText="1"/>
    </xf>
    <xf numFmtId="14" fontId="19" fillId="9" borderId="10"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28" fillId="0" borderId="0" xfId="0" applyFont="1" applyAlignment="1">
      <alignment/>
    </xf>
    <xf numFmtId="14" fontId="19" fillId="0" borderId="0" xfId="0" applyNumberFormat="1" applyFont="1" applyFill="1" applyBorder="1" applyAlignment="1">
      <alignment horizontal="center" vertical="center" wrapText="1"/>
    </xf>
    <xf numFmtId="15" fontId="19" fillId="9" borderId="10" xfId="0" applyNumberFormat="1" applyFont="1" applyFill="1" applyBorder="1" applyAlignment="1">
      <alignment horizontal="center" vertical="center" wrapText="1"/>
    </xf>
    <xf numFmtId="0" fontId="25" fillId="9" borderId="10" xfId="0" applyFont="1" applyFill="1" applyBorder="1" applyAlignment="1">
      <alignment horizontal="center" vertical="center" wrapText="1"/>
    </xf>
    <xf numFmtId="14" fontId="20" fillId="0" borderId="0" xfId="0" applyNumberFormat="1" applyFont="1" applyFill="1" applyBorder="1" applyAlignment="1">
      <alignment horizontal="left" wrapText="1"/>
    </xf>
    <xf numFmtId="49" fontId="19" fillId="9" borderId="10" xfId="0" applyNumberFormat="1" applyFont="1" applyFill="1" applyBorder="1" applyAlignment="1">
      <alignment horizontal="center" vertical="center" wrapText="1"/>
    </xf>
    <xf numFmtId="15" fontId="19" fillId="17" borderId="10" xfId="0" applyNumberFormat="1" applyFont="1" applyFill="1" applyBorder="1" applyAlignment="1">
      <alignment horizontal="center" vertical="center" wrapText="1"/>
    </xf>
    <xf numFmtId="0" fontId="19" fillId="9" borderId="10" xfId="0" applyFont="1" applyFill="1" applyBorder="1" applyAlignment="1" quotePrefix="1">
      <alignment horizontal="center" vertical="center" wrapText="1"/>
    </xf>
    <xf numFmtId="0" fontId="19" fillId="8" borderId="10" xfId="0" applyFont="1" applyFill="1" applyBorder="1" applyAlignment="1">
      <alignment horizontal="center" vertical="center" wrapText="1"/>
    </xf>
    <xf numFmtId="0" fontId="18" fillId="8"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M77"/>
  <sheetViews>
    <sheetView showGridLines="0" tabSelected="1"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H49" sqref="H49"/>
    </sheetView>
  </sheetViews>
  <sheetFormatPr defaultColWidth="9.140625" defaultRowHeight="12.75"/>
  <cols>
    <col min="1" max="1" width="10.57421875" style="5" customWidth="1"/>
    <col min="2" max="2" width="43.421875" style="6" customWidth="1"/>
    <col min="3" max="3" width="33.28125" style="6" customWidth="1"/>
    <col min="4" max="4" width="10.8515625" style="6" customWidth="1"/>
    <col min="5" max="5" width="16.140625" style="2" customWidth="1"/>
    <col min="6" max="6" width="18.57421875" style="9" customWidth="1"/>
    <col min="7" max="7" width="13.421875" style="6" customWidth="1"/>
    <col min="8" max="8" width="33.7109375" style="2" customWidth="1"/>
    <col min="9" max="9" width="16.140625" style="2" customWidth="1"/>
    <col min="10" max="10" width="11.28125" style="2" hidden="1" customWidth="1"/>
    <col min="11" max="11" width="9.140625" style="2" customWidth="1"/>
    <col min="12" max="16384" width="9.140625" style="4" customWidth="1"/>
  </cols>
  <sheetData>
    <row r="1" spans="1:11" s="3" customFormat="1" ht="47.25">
      <c r="A1" s="1" t="s">
        <v>0</v>
      </c>
      <c r="B1" s="1" t="s">
        <v>1</v>
      </c>
      <c r="C1" s="1" t="s">
        <v>2</v>
      </c>
      <c r="D1" s="1" t="s">
        <v>3</v>
      </c>
      <c r="E1" s="1" t="s">
        <v>4</v>
      </c>
      <c r="F1" s="1" t="s">
        <v>5</v>
      </c>
      <c r="G1" s="1" t="s">
        <v>6</v>
      </c>
      <c r="H1" s="1" t="s">
        <v>7</v>
      </c>
      <c r="I1" s="1" t="s">
        <v>235</v>
      </c>
      <c r="J1" s="16">
        <v>40405</v>
      </c>
      <c r="K1" s="2"/>
    </row>
    <row r="2" spans="1:13" ht="63">
      <c r="A2" s="11" t="s">
        <v>8</v>
      </c>
      <c r="B2" s="11" t="s">
        <v>9</v>
      </c>
      <c r="C2" s="11" t="s">
        <v>10</v>
      </c>
      <c r="D2" s="11">
        <v>60</v>
      </c>
      <c r="E2" s="11" t="s">
        <v>241</v>
      </c>
      <c r="F2" s="11" t="s">
        <v>256</v>
      </c>
      <c r="G2" s="10" t="s">
        <v>162</v>
      </c>
      <c r="H2" s="10" t="s">
        <v>163</v>
      </c>
      <c r="I2" s="11" t="s">
        <v>236</v>
      </c>
      <c r="J2" s="16">
        <f aca="true" t="shared" si="0" ref="J2:J33">$J$1-D2</f>
        <v>40345</v>
      </c>
      <c r="M2" s="19"/>
    </row>
    <row r="3" spans="1:10" ht="31.5">
      <c r="A3" s="11" t="s">
        <v>11</v>
      </c>
      <c r="B3" s="11" t="s">
        <v>12</v>
      </c>
      <c r="C3" s="11" t="s">
        <v>10</v>
      </c>
      <c r="D3" s="11">
        <v>60</v>
      </c>
      <c r="E3" s="11" t="s">
        <v>218</v>
      </c>
      <c r="F3" s="11" t="s">
        <v>248</v>
      </c>
      <c r="G3" s="10" t="s">
        <v>162</v>
      </c>
      <c r="H3" s="10" t="s">
        <v>163</v>
      </c>
      <c r="I3" s="11" t="s">
        <v>236</v>
      </c>
      <c r="J3" s="16">
        <f t="shared" si="0"/>
        <v>40345</v>
      </c>
    </row>
    <row r="4" spans="1:10" ht="63">
      <c r="A4" s="11" t="s">
        <v>13</v>
      </c>
      <c r="B4" s="11" t="s">
        <v>14</v>
      </c>
      <c r="C4" s="11" t="s">
        <v>15</v>
      </c>
      <c r="D4" s="11">
        <v>90</v>
      </c>
      <c r="E4" s="11" t="s">
        <v>205</v>
      </c>
      <c r="F4" s="11" t="s">
        <v>268</v>
      </c>
      <c r="G4" s="10" t="s">
        <v>162</v>
      </c>
      <c r="H4" s="10" t="s">
        <v>163</v>
      </c>
      <c r="I4" s="11" t="s">
        <v>237</v>
      </c>
      <c r="J4" s="16">
        <f t="shared" si="0"/>
        <v>40315</v>
      </c>
    </row>
    <row r="5" spans="1:10" ht="31.5">
      <c r="A5" s="11" t="s">
        <v>16</v>
      </c>
      <c r="B5" s="11" t="s">
        <v>17</v>
      </c>
      <c r="C5" s="11" t="s">
        <v>18</v>
      </c>
      <c r="D5" s="11">
        <v>30</v>
      </c>
      <c r="E5" s="11" t="s">
        <v>217</v>
      </c>
      <c r="F5" s="11" t="s">
        <v>268</v>
      </c>
      <c r="G5" s="10" t="s">
        <v>162</v>
      </c>
      <c r="H5" s="10" t="s">
        <v>163</v>
      </c>
      <c r="I5" s="11" t="s">
        <v>237</v>
      </c>
      <c r="J5" s="16">
        <f t="shared" si="0"/>
        <v>40375</v>
      </c>
    </row>
    <row r="6" spans="1:10" ht="47.25">
      <c r="A6" s="11" t="s">
        <v>19</v>
      </c>
      <c r="B6" s="11" t="s">
        <v>20</v>
      </c>
      <c r="C6" s="11" t="s">
        <v>15</v>
      </c>
      <c r="D6" s="11">
        <v>90</v>
      </c>
      <c r="E6" s="11" t="s">
        <v>234</v>
      </c>
      <c r="F6" s="11" t="s">
        <v>256</v>
      </c>
      <c r="G6" s="10" t="s">
        <v>162</v>
      </c>
      <c r="H6" s="10" t="s">
        <v>257</v>
      </c>
      <c r="I6" s="11" t="s">
        <v>237</v>
      </c>
      <c r="J6" s="16">
        <f t="shared" si="0"/>
        <v>40315</v>
      </c>
    </row>
    <row r="7" spans="1:10" ht="47.25">
      <c r="A7" s="11" t="s">
        <v>21</v>
      </c>
      <c r="B7" s="11" t="s">
        <v>22</v>
      </c>
      <c r="C7" s="11" t="s">
        <v>23</v>
      </c>
      <c r="D7" s="11">
        <v>60</v>
      </c>
      <c r="E7" s="11" t="s">
        <v>201</v>
      </c>
      <c r="F7" s="11" t="s">
        <v>195</v>
      </c>
      <c r="G7" s="10" t="s">
        <v>162</v>
      </c>
      <c r="H7" s="10" t="s">
        <v>163</v>
      </c>
      <c r="I7" s="11" t="s">
        <v>238</v>
      </c>
      <c r="J7" s="16">
        <f t="shared" si="0"/>
        <v>40345</v>
      </c>
    </row>
    <row r="8" spans="1:10" ht="31.5">
      <c r="A8" s="11" t="s">
        <v>24</v>
      </c>
      <c r="B8" s="11" t="s">
        <v>197</v>
      </c>
      <c r="C8" s="11" t="s">
        <v>25</v>
      </c>
      <c r="D8" s="11">
        <v>30</v>
      </c>
      <c r="E8" s="11" t="s">
        <v>223</v>
      </c>
      <c r="F8" s="11" t="s">
        <v>229</v>
      </c>
      <c r="G8" s="10" t="s">
        <v>162</v>
      </c>
      <c r="H8" s="10" t="s">
        <v>163</v>
      </c>
      <c r="I8" s="11" t="s">
        <v>238</v>
      </c>
      <c r="J8" s="16">
        <f t="shared" si="0"/>
        <v>40375</v>
      </c>
    </row>
    <row r="9" spans="1:10" ht="47.25">
      <c r="A9" s="11" t="s">
        <v>26</v>
      </c>
      <c r="B9" s="11" t="s">
        <v>192</v>
      </c>
      <c r="C9" s="11" t="s">
        <v>27</v>
      </c>
      <c r="D9" s="11">
        <v>30</v>
      </c>
      <c r="E9" s="11" t="s">
        <v>223</v>
      </c>
      <c r="F9" s="11" t="s">
        <v>225</v>
      </c>
      <c r="G9" s="10" t="s">
        <v>162</v>
      </c>
      <c r="H9" s="10" t="s">
        <v>163</v>
      </c>
      <c r="I9" s="11" t="s">
        <v>238</v>
      </c>
      <c r="J9" s="16">
        <f t="shared" si="0"/>
        <v>40375</v>
      </c>
    </row>
    <row r="10" spans="1:10" ht="63">
      <c r="A10" s="11" t="s">
        <v>28</v>
      </c>
      <c r="B10" s="11" t="s">
        <v>29</v>
      </c>
      <c r="C10" s="11" t="s">
        <v>27</v>
      </c>
      <c r="D10" s="11">
        <v>30</v>
      </c>
      <c r="E10" s="17" t="s">
        <v>204</v>
      </c>
      <c r="F10" s="11" t="s">
        <v>225</v>
      </c>
      <c r="G10" s="10" t="s">
        <v>162</v>
      </c>
      <c r="H10" s="18" t="s">
        <v>261</v>
      </c>
      <c r="I10" s="11" t="s">
        <v>236</v>
      </c>
      <c r="J10" s="16">
        <f t="shared" si="0"/>
        <v>40375</v>
      </c>
    </row>
    <row r="11" spans="1:10" ht="110.25">
      <c r="A11" s="7" t="s">
        <v>30</v>
      </c>
      <c r="B11" s="7" t="s">
        <v>31</v>
      </c>
      <c r="C11" s="7" t="s">
        <v>32</v>
      </c>
      <c r="D11" s="7">
        <v>30</v>
      </c>
      <c r="E11" s="7" t="s">
        <v>240</v>
      </c>
      <c r="F11" s="7" t="s">
        <v>240</v>
      </c>
      <c r="G11" s="7" t="s">
        <v>240</v>
      </c>
      <c r="H11" s="8" t="s">
        <v>191</v>
      </c>
      <c r="I11" s="7" t="s">
        <v>240</v>
      </c>
      <c r="J11" s="16">
        <f t="shared" si="0"/>
        <v>40375</v>
      </c>
    </row>
    <row r="12" spans="1:10" ht="78.75">
      <c r="A12" s="11" t="s">
        <v>33</v>
      </c>
      <c r="B12" s="11" t="s">
        <v>34</v>
      </c>
      <c r="C12" s="11" t="s">
        <v>35</v>
      </c>
      <c r="D12" s="11">
        <v>45</v>
      </c>
      <c r="E12" s="20" t="s">
        <v>36</v>
      </c>
      <c r="F12" s="11" t="s">
        <v>248</v>
      </c>
      <c r="G12" s="10" t="s">
        <v>162</v>
      </c>
      <c r="H12" s="10" t="s">
        <v>163</v>
      </c>
      <c r="I12" s="11" t="s">
        <v>238</v>
      </c>
      <c r="J12" s="16">
        <f t="shared" si="0"/>
        <v>40360</v>
      </c>
    </row>
    <row r="13" spans="1:10" ht="63">
      <c r="A13" s="11" t="s">
        <v>33</v>
      </c>
      <c r="B13" s="11" t="s">
        <v>37</v>
      </c>
      <c r="C13" s="11" t="s">
        <v>38</v>
      </c>
      <c r="D13" s="11">
        <v>20</v>
      </c>
      <c r="E13" s="11" t="s">
        <v>244</v>
      </c>
      <c r="F13" s="11" t="s">
        <v>248</v>
      </c>
      <c r="G13" s="10" t="s">
        <v>162</v>
      </c>
      <c r="H13" s="10" t="s">
        <v>163</v>
      </c>
      <c r="I13" s="11" t="s">
        <v>238</v>
      </c>
      <c r="J13" s="16">
        <f t="shared" si="0"/>
        <v>40385</v>
      </c>
    </row>
    <row r="14" spans="1:10" ht="47.25">
      <c r="A14" s="11" t="s">
        <v>33</v>
      </c>
      <c r="B14" s="11" t="s">
        <v>39</v>
      </c>
      <c r="C14" s="11" t="s">
        <v>40</v>
      </c>
      <c r="D14" s="11">
        <v>10</v>
      </c>
      <c r="E14" s="11" t="s">
        <v>41</v>
      </c>
      <c r="F14" s="11" t="s">
        <v>248</v>
      </c>
      <c r="G14" s="10" t="s">
        <v>162</v>
      </c>
      <c r="H14" s="10" t="s">
        <v>163</v>
      </c>
      <c r="I14" s="11" t="s">
        <v>238</v>
      </c>
      <c r="J14" s="16">
        <f t="shared" si="0"/>
        <v>40395</v>
      </c>
    </row>
    <row r="15" spans="1:10" ht="78.75">
      <c r="A15" s="11" t="s">
        <v>42</v>
      </c>
      <c r="B15" s="11" t="s">
        <v>43</v>
      </c>
      <c r="C15" s="11" t="s">
        <v>35</v>
      </c>
      <c r="D15" s="11">
        <v>40</v>
      </c>
      <c r="E15" s="11" t="s">
        <v>233</v>
      </c>
      <c r="F15" s="11" t="s">
        <v>248</v>
      </c>
      <c r="G15" s="10" t="s">
        <v>162</v>
      </c>
      <c r="H15" s="10" t="s">
        <v>163</v>
      </c>
      <c r="I15" s="11" t="s">
        <v>237</v>
      </c>
      <c r="J15" s="16">
        <f t="shared" si="0"/>
        <v>40365</v>
      </c>
    </row>
    <row r="16" spans="1:10" ht="63">
      <c r="A16" s="7" t="s">
        <v>42</v>
      </c>
      <c r="B16" s="7" t="s">
        <v>44</v>
      </c>
      <c r="C16" s="7" t="s">
        <v>45</v>
      </c>
      <c r="D16" s="7">
        <v>30</v>
      </c>
      <c r="E16" s="7" t="s">
        <v>240</v>
      </c>
      <c r="F16" s="7" t="s">
        <v>240</v>
      </c>
      <c r="G16" s="7" t="s">
        <v>240</v>
      </c>
      <c r="H16" s="8" t="s">
        <v>191</v>
      </c>
      <c r="I16" s="7" t="s">
        <v>240</v>
      </c>
      <c r="J16" s="16">
        <f t="shared" si="0"/>
        <v>40375</v>
      </c>
    </row>
    <row r="17" spans="1:10" ht="78.75">
      <c r="A17" s="11" t="s">
        <v>46</v>
      </c>
      <c r="B17" s="11" t="s">
        <v>47</v>
      </c>
      <c r="C17" s="11" t="s">
        <v>35</v>
      </c>
      <c r="D17" s="11">
        <v>30</v>
      </c>
      <c r="E17" s="11" t="s">
        <v>185</v>
      </c>
      <c r="F17" s="11" t="s">
        <v>269</v>
      </c>
      <c r="G17" s="10" t="s">
        <v>162</v>
      </c>
      <c r="H17" s="10" t="s">
        <v>163</v>
      </c>
      <c r="I17" s="11" t="s">
        <v>238</v>
      </c>
      <c r="J17" s="16">
        <f t="shared" si="0"/>
        <v>40375</v>
      </c>
    </row>
    <row r="18" spans="1:10" ht="47.25">
      <c r="A18" s="11" t="s">
        <v>46</v>
      </c>
      <c r="B18" s="11" t="s">
        <v>48</v>
      </c>
      <c r="C18" s="11" t="s">
        <v>38</v>
      </c>
      <c r="D18" s="11">
        <v>30</v>
      </c>
      <c r="E18" s="11" t="s">
        <v>205</v>
      </c>
      <c r="F18" s="11" t="s">
        <v>248</v>
      </c>
      <c r="G18" s="10" t="s">
        <v>162</v>
      </c>
      <c r="H18" s="10" t="s">
        <v>163</v>
      </c>
      <c r="I18" s="11" t="s">
        <v>237</v>
      </c>
      <c r="J18" s="16">
        <f t="shared" si="0"/>
        <v>40375</v>
      </c>
    </row>
    <row r="19" spans="1:10" ht="31.5">
      <c r="A19" s="7" t="s">
        <v>46</v>
      </c>
      <c r="B19" s="7" t="s">
        <v>49</v>
      </c>
      <c r="C19" s="7" t="s">
        <v>50</v>
      </c>
      <c r="D19" s="7">
        <v>10</v>
      </c>
      <c r="E19" s="7" t="s">
        <v>240</v>
      </c>
      <c r="F19" s="7" t="s">
        <v>240</v>
      </c>
      <c r="G19" s="7" t="s">
        <v>240</v>
      </c>
      <c r="H19" s="8" t="s">
        <v>191</v>
      </c>
      <c r="I19" s="7" t="s">
        <v>240</v>
      </c>
      <c r="J19" s="16">
        <f t="shared" si="0"/>
        <v>40395</v>
      </c>
    </row>
    <row r="20" spans="1:10" ht="63">
      <c r="A20" s="7" t="s">
        <v>46</v>
      </c>
      <c r="B20" s="7" t="s">
        <v>51</v>
      </c>
      <c r="C20" s="7" t="s">
        <v>52</v>
      </c>
      <c r="D20" s="7">
        <v>10</v>
      </c>
      <c r="E20" s="7" t="s">
        <v>240</v>
      </c>
      <c r="F20" s="7" t="s">
        <v>240</v>
      </c>
      <c r="G20" s="7" t="s">
        <v>240</v>
      </c>
      <c r="H20" s="8" t="s">
        <v>191</v>
      </c>
      <c r="I20" s="7" t="s">
        <v>240</v>
      </c>
      <c r="J20" s="16">
        <f t="shared" si="0"/>
        <v>40395</v>
      </c>
    </row>
    <row r="21" spans="1:10" ht="94.5">
      <c r="A21" s="11" t="s">
        <v>183</v>
      </c>
      <c r="B21" s="11" t="s">
        <v>182</v>
      </c>
      <c r="C21" s="11" t="s">
        <v>188</v>
      </c>
      <c r="D21" s="11"/>
      <c r="E21" s="11" t="s">
        <v>184</v>
      </c>
      <c r="F21" s="11" t="s">
        <v>248</v>
      </c>
      <c r="G21" s="10" t="s">
        <v>162</v>
      </c>
      <c r="H21" s="10" t="s">
        <v>163</v>
      </c>
      <c r="I21" s="11" t="s">
        <v>238</v>
      </c>
      <c r="J21" s="16">
        <f t="shared" si="0"/>
        <v>40405</v>
      </c>
    </row>
    <row r="22" spans="1:10" ht="63">
      <c r="A22" s="11" t="s">
        <v>206</v>
      </c>
      <c r="B22" s="11" t="s">
        <v>53</v>
      </c>
      <c r="C22" s="11" t="s">
        <v>10</v>
      </c>
      <c r="D22" s="11">
        <v>30</v>
      </c>
      <c r="E22" s="11" t="s">
        <v>203</v>
      </c>
      <c r="F22" s="11" t="s">
        <v>248</v>
      </c>
      <c r="G22" s="10" t="s">
        <v>162</v>
      </c>
      <c r="H22" s="10" t="s">
        <v>163</v>
      </c>
      <c r="I22" s="11" t="s">
        <v>238</v>
      </c>
      <c r="J22" s="16">
        <f t="shared" si="0"/>
        <v>40375</v>
      </c>
    </row>
    <row r="23" spans="1:10" ht="78.75">
      <c r="A23" s="7" t="s">
        <v>54</v>
      </c>
      <c r="B23" s="7" t="s">
        <v>55</v>
      </c>
      <c r="C23" s="7" t="s">
        <v>56</v>
      </c>
      <c r="D23" s="7">
        <v>7</v>
      </c>
      <c r="E23" s="7" t="s">
        <v>240</v>
      </c>
      <c r="F23" s="7" t="s">
        <v>240</v>
      </c>
      <c r="G23" s="7" t="s">
        <v>240</v>
      </c>
      <c r="H23" s="8" t="s">
        <v>246</v>
      </c>
      <c r="I23" s="7" t="s">
        <v>240</v>
      </c>
      <c r="J23" s="16">
        <f t="shared" si="0"/>
        <v>40398</v>
      </c>
    </row>
    <row r="24" spans="1:10" ht="31.5">
      <c r="A24" s="7" t="s">
        <v>57</v>
      </c>
      <c r="B24" s="7" t="s">
        <v>58</v>
      </c>
      <c r="C24" s="7" t="s">
        <v>59</v>
      </c>
      <c r="D24" s="7">
        <v>30</v>
      </c>
      <c r="E24" s="7" t="s">
        <v>240</v>
      </c>
      <c r="F24" s="7" t="s">
        <v>240</v>
      </c>
      <c r="G24" s="7" t="s">
        <v>240</v>
      </c>
      <c r="H24" s="8" t="s">
        <v>191</v>
      </c>
      <c r="I24" s="7" t="s">
        <v>240</v>
      </c>
      <c r="J24" s="16">
        <f t="shared" si="0"/>
        <v>40375</v>
      </c>
    </row>
    <row r="25" spans="1:10" ht="63">
      <c r="A25" s="11" t="s">
        <v>66</v>
      </c>
      <c r="B25" s="11" t="s">
        <v>67</v>
      </c>
      <c r="C25" s="11" t="s">
        <v>68</v>
      </c>
      <c r="D25" s="11">
        <v>45</v>
      </c>
      <c r="E25" s="11" t="s">
        <v>252</v>
      </c>
      <c r="F25" s="11" t="s">
        <v>266</v>
      </c>
      <c r="G25" s="10" t="s">
        <v>162</v>
      </c>
      <c r="H25" s="10" t="s">
        <v>163</v>
      </c>
      <c r="I25" s="11" t="s">
        <v>236</v>
      </c>
      <c r="J25" s="16">
        <f t="shared" si="0"/>
        <v>40360</v>
      </c>
    </row>
    <row r="26" spans="1:10" ht="63">
      <c r="A26" s="12" t="s">
        <v>69</v>
      </c>
      <c r="B26" s="12" t="s">
        <v>70</v>
      </c>
      <c r="C26" s="12" t="s">
        <v>68</v>
      </c>
      <c r="D26" s="12">
        <v>30</v>
      </c>
      <c r="E26" s="12" t="s">
        <v>253</v>
      </c>
      <c r="F26" s="12" t="s">
        <v>264</v>
      </c>
      <c r="G26" s="12" t="s">
        <v>227</v>
      </c>
      <c r="H26" s="24" t="s">
        <v>267</v>
      </c>
      <c r="I26" s="12" t="s">
        <v>236</v>
      </c>
      <c r="J26" s="16">
        <f t="shared" si="0"/>
        <v>40375</v>
      </c>
    </row>
    <row r="27" spans="1:10" ht="47.25">
      <c r="A27" s="12" t="s">
        <v>71</v>
      </c>
      <c r="B27" s="12" t="s">
        <v>72</v>
      </c>
      <c r="C27" s="12" t="s">
        <v>68</v>
      </c>
      <c r="D27" s="12">
        <v>30</v>
      </c>
      <c r="E27" s="12" t="s">
        <v>254</v>
      </c>
      <c r="F27" s="12" t="s">
        <v>264</v>
      </c>
      <c r="G27" s="12" t="s">
        <v>227</v>
      </c>
      <c r="H27" s="24" t="s">
        <v>267</v>
      </c>
      <c r="I27" s="12" t="s">
        <v>236</v>
      </c>
      <c r="J27" s="16">
        <f t="shared" si="0"/>
        <v>40375</v>
      </c>
    </row>
    <row r="28" spans="1:10" ht="63">
      <c r="A28" s="11" t="s">
        <v>219</v>
      </c>
      <c r="B28" s="11" t="s">
        <v>60</v>
      </c>
      <c r="C28" s="11" t="s">
        <v>61</v>
      </c>
      <c r="D28" s="11">
        <v>30</v>
      </c>
      <c r="E28" s="11" t="s">
        <v>241</v>
      </c>
      <c r="F28" s="11" t="s">
        <v>250</v>
      </c>
      <c r="G28" s="10" t="s">
        <v>162</v>
      </c>
      <c r="H28" s="10" t="s">
        <v>163</v>
      </c>
      <c r="I28" s="11" t="s">
        <v>236</v>
      </c>
      <c r="J28" s="16">
        <f t="shared" si="0"/>
        <v>40375</v>
      </c>
    </row>
    <row r="29" spans="1:10" ht="47.25">
      <c r="A29" s="7" t="s">
        <v>220</v>
      </c>
      <c r="B29" s="7" t="s">
        <v>62</v>
      </c>
      <c r="C29" s="7" t="s">
        <v>63</v>
      </c>
      <c r="D29" s="7">
        <v>90</v>
      </c>
      <c r="E29" s="7" t="s">
        <v>240</v>
      </c>
      <c r="F29" s="7" t="s">
        <v>240</v>
      </c>
      <c r="G29" s="7" t="s">
        <v>240</v>
      </c>
      <c r="H29" s="8" t="s">
        <v>191</v>
      </c>
      <c r="I29" s="7" t="s">
        <v>240</v>
      </c>
      <c r="J29" s="16">
        <f t="shared" si="0"/>
        <v>40315</v>
      </c>
    </row>
    <row r="30" spans="1:10" ht="63">
      <c r="A30" s="7" t="s">
        <v>220</v>
      </c>
      <c r="B30" s="7" t="s">
        <v>64</v>
      </c>
      <c r="C30" s="7" t="s">
        <v>65</v>
      </c>
      <c r="D30" s="7">
        <v>15</v>
      </c>
      <c r="E30" s="7" t="s">
        <v>240</v>
      </c>
      <c r="F30" s="7" t="s">
        <v>240</v>
      </c>
      <c r="G30" s="7" t="s">
        <v>240</v>
      </c>
      <c r="H30" s="8" t="s">
        <v>191</v>
      </c>
      <c r="I30" s="7" t="s">
        <v>240</v>
      </c>
      <c r="J30" s="16">
        <f t="shared" si="0"/>
        <v>40390</v>
      </c>
    </row>
    <row r="31" spans="1:10" ht="47.25">
      <c r="A31" s="11" t="s">
        <v>73</v>
      </c>
      <c r="B31" s="11" t="s">
        <v>74</v>
      </c>
      <c r="C31" s="11" t="s">
        <v>75</v>
      </c>
      <c r="D31" s="11">
        <v>30</v>
      </c>
      <c r="E31" s="11" t="s">
        <v>232</v>
      </c>
      <c r="F31" s="11" t="s">
        <v>250</v>
      </c>
      <c r="G31" s="10" t="s">
        <v>162</v>
      </c>
      <c r="H31" s="10" t="s">
        <v>163</v>
      </c>
      <c r="I31" s="11" t="s">
        <v>236</v>
      </c>
      <c r="J31" s="16">
        <f t="shared" si="0"/>
        <v>40375</v>
      </c>
    </row>
    <row r="32" spans="1:10" ht="63">
      <c r="A32" s="11" t="s">
        <v>76</v>
      </c>
      <c r="B32" s="11" t="s">
        <v>77</v>
      </c>
      <c r="C32" s="11" t="s">
        <v>78</v>
      </c>
      <c r="D32" s="11">
        <v>90</v>
      </c>
      <c r="E32" s="11" t="s">
        <v>234</v>
      </c>
      <c r="F32" s="11" t="s">
        <v>248</v>
      </c>
      <c r="G32" s="10" t="s">
        <v>162</v>
      </c>
      <c r="H32" s="10" t="s">
        <v>163</v>
      </c>
      <c r="I32" s="11" t="s">
        <v>237</v>
      </c>
      <c r="J32" s="16">
        <f t="shared" si="0"/>
        <v>40315</v>
      </c>
    </row>
    <row r="33" spans="1:10" s="2" customFormat="1" ht="63">
      <c r="A33" s="11" t="s">
        <v>76</v>
      </c>
      <c r="B33" s="11" t="s">
        <v>79</v>
      </c>
      <c r="C33" s="11" t="s">
        <v>61</v>
      </c>
      <c r="D33" s="11">
        <v>30</v>
      </c>
      <c r="E33" s="11" t="s">
        <v>258</v>
      </c>
      <c r="F33" s="11" t="s">
        <v>266</v>
      </c>
      <c r="G33" s="10" t="s">
        <v>162</v>
      </c>
      <c r="H33" s="10" t="s">
        <v>163</v>
      </c>
      <c r="I33" s="11" t="s">
        <v>237</v>
      </c>
      <c r="J33" s="16">
        <f t="shared" si="0"/>
        <v>40375</v>
      </c>
    </row>
    <row r="34" spans="1:10" ht="31.5">
      <c r="A34" s="11" t="s">
        <v>80</v>
      </c>
      <c r="B34" s="11" t="s">
        <v>81</v>
      </c>
      <c r="C34" s="11" t="s">
        <v>82</v>
      </c>
      <c r="D34" s="11">
        <v>30</v>
      </c>
      <c r="E34" s="11" t="s">
        <v>249</v>
      </c>
      <c r="F34" s="11" t="s">
        <v>266</v>
      </c>
      <c r="G34" s="10" t="s">
        <v>162</v>
      </c>
      <c r="H34" s="10" t="s">
        <v>163</v>
      </c>
      <c r="I34" s="11" t="s">
        <v>237</v>
      </c>
      <c r="J34" s="16">
        <f aca="true" t="shared" si="1" ref="J34:J65">$J$1-D34</f>
        <v>40375</v>
      </c>
    </row>
    <row r="35" spans="1:10" ht="31.5">
      <c r="A35" s="11" t="s">
        <v>80</v>
      </c>
      <c r="B35" s="11" t="s">
        <v>83</v>
      </c>
      <c r="C35" s="11" t="s">
        <v>61</v>
      </c>
      <c r="D35" s="11">
        <v>20</v>
      </c>
      <c r="E35" s="11" t="s">
        <v>255</v>
      </c>
      <c r="F35" s="11" t="s">
        <v>266</v>
      </c>
      <c r="G35" s="10" t="s">
        <v>162</v>
      </c>
      <c r="H35" s="10" t="s">
        <v>163</v>
      </c>
      <c r="I35" s="11" t="s">
        <v>237</v>
      </c>
      <c r="J35" s="16">
        <f t="shared" si="1"/>
        <v>40385</v>
      </c>
    </row>
    <row r="36" spans="1:10" ht="47.25">
      <c r="A36" s="7" t="s">
        <v>84</v>
      </c>
      <c r="B36" s="7" t="s">
        <v>85</v>
      </c>
      <c r="C36" s="7" t="s">
        <v>86</v>
      </c>
      <c r="D36" s="7">
        <v>30</v>
      </c>
      <c r="E36" s="7" t="s">
        <v>240</v>
      </c>
      <c r="F36" s="7" t="s">
        <v>240</v>
      </c>
      <c r="G36" s="7" t="s">
        <v>240</v>
      </c>
      <c r="H36" s="8" t="s">
        <v>191</v>
      </c>
      <c r="I36" s="7" t="s">
        <v>240</v>
      </c>
      <c r="J36" s="16">
        <f t="shared" si="1"/>
        <v>40375</v>
      </c>
    </row>
    <row r="37" spans="1:10" ht="47.25">
      <c r="A37" s="7" t="s">
        <v>87</v>
      </c>
      <c r="B37" s="7" t="s">
        <v>88</v>
      </c>
      <c r="C37" s="7" t="s">
        <v>89</v>
      </c>
      <c r="D37" s="7">
        <v>30</v>
      </c>
      <c r="E37" s="7" t="s">
        <v>240</v>
      </c>
      <c r="F37" s="7" t="s">
        <v>240</v>
      </c>
      <c r="G37" s="7" t="s">
        <v>240</v>
      </c>
      <c r="H37" s="8" t="s">
        <v>191</v>
      </c>
      <c r="I37" s="7" t="s">
        <v>240</v>
      </c>
      <c r="J37" s="16">
        <f t="shared" si="1"/>
        <v>40375</v>
      </c>
    </row>
    <row r="38" spans="1:10" ht="63">
      <c r="A38" s="7" t="s">
        <v>90</v>
      </c>
      <c r="B38" s="7" t="s">
        <v>91</v>
      </c>
      <c r="C38" s="7" t="s">
        <v>92</v>
      </c>
      <c r="D38" s="7">
        <v>30</v>
      </c>
      <c r="E38" s="7" t="s">
        <v>240</v>
      </c>
      <c r="F38" s="7" t="s">
        <v>240</v>
      </c>
      <c r="G38" s="7" t="s">
        <v>240</v>
      </c>
      <c r="H38" s="8" t="s">
        <v>191</v>
      </c>
      <c r="I38" s="7" t="s">
        <v>240</v>
      </c>
      <c r="J38" s="16">
        <f t="shared" si="1"/>
        <v>40375</v>
      </c>
    </row>
    <row r="39" spans="1:10" ht="31.5">
      <c r="A39" s="11" t="s">
        <v>93</v>
      </c>
      <c r="B39" s="11" t="s">
        <v>198</v>
      </c>
      <c r="C39" s="11" t="s">
        <v>61</v>
      </c>
      <c r="D39" s="11">
        <v>30</v>
      </c>
      <c r="E39" s="11" t="s">
        <v>211</v>
      </c>
      <c r="F39" s="11" t="s">
        <v>222</v>
      </c>
      <c r="G39" s="10" t="s">
        <v>162</v>
      </c>
      <c r="H39" s="10" t="s">
        <v>163</v>
      </c>
      <c r="I39" s="11" t="s">
        <v>236</v>
      </c>
      <c r="J39" s="16">
        <f t="shared" si="1"/>
        <v>40375</v>
      </c>
    </row>
    <row r="40" spans="1:10" ht="47.25">
      <c r="A40" s="11" t="s">
        <v>94</v>
      </c>
      <c r="B40" s="11" t="s">
        <v>193</v>
      </c>
      <c r="C40" s="11" t="s">
        <v>95</v>
      </c>
      <c r="D40" s="11">
        <v>90</v>
      </c>
      <c r="E40" s="11" t="s">
        <v>187</v>
      </c>
      <c r="F40" s="11" t="s">
        <v>224</v>
      </c>
      <c r="G40" s="10" t="s">
        <v>162</v>
      </c>
      <c r="H40" s="10" t="s">
        <v>163</v>
      </c>
      <c r="I40" s="11" t="s">
        <v>238</v>
      </c>
      <c r="J40" s="16">
        <f t="shared" si="1"/>
        <v>40315</v>
      </c>
    </row>
    <row r="41" spans="1:11" ht="31.5">
      <c r="A41" s="11" t="s">
        <v>96</v>
      </c>
      <c r="B41" s="11" t="s">
        <v>97</v>
      </c>
      <c r="C41" s="11" t="s">
        <v>95</v>
      </c>
      <c r="D41" s="11">
        <v>60</v>
      </c>
      <c r="E41" s="11" t="s">
        <v>186</v>
      </c>
      <c r="F41" s="11" t="s">
        <v>224</v>
      </c>
      <c r="G41" s="10" t="s">
        <v>162</v>
      </c>
      <c r="H41" s="10" t="s">
        <v>163</v>
      </c>
      <c r="I41" s="11" t="s">
        <v>238</v>
      </c>
      <c r="J41" s="16">
        <f t="shared" si="1"/>
        <v>40345</v>
      </c>
      <c r="K41" s="14"/>
    </row>
    <row r="42" spans="1:10" ht="63">
      <c r="A42" s="11" t="s">
        <v>98</v>
      </c>
      <c r="B42" s="11" t="s">
        <v>99</v>
      </c>
      <c r="C42" s="11" t="s">
        <v>100</v>
      </c>
      <c r="D42" s="11">
        <v>30</v>
      </c>
      <c r="E42" s="11" t="s">
        <v>223</v>
      </c>
      <c r="F42" s="11" t="s">
        <v>224</v>
      </c>
      <c r="G42" s="10" t="s">
        <v>162</v>
      </c>
      <c r="H42" s="10" t="s">
        <v>163</v>
      </c>
      <c r="I42" s="11" t="s">
        <v>238</v>
      </c>
      <c r="J42" s="16">
        <f t="shared" si="1"/>
        <v>40375</v>
      </c>
    </row>
    <row r="43" spans="1:10" ht="31.5">
      <c r="A43" s="11" t="s">
        <v>101</v>
      </c>
      <c r="B43" s="11" t="s">
        <v>102</v>
      </c>
      <c r="C43" s="11" t="s">
        <v>100</v>
      </c>
      <c r="D43" s="11">
        <v>30</v>
      </c>
      <c r="E43" s="11" t="s">
        <v>262</v>
      </c>
      <c r="F43" s="11" t="s">
        <v>265</v>
      </c>
      <c r="G43" s="10" t="s">
        <v>162</v>
      </c>
      <c r="H43" s="10" t="s">
        <v>163</v>
      </c>
      <c r="I43" s="11" t="s">
        <v>237</v>
      </c>
      <c r="J43" s="16">
        <f t="shared" si="1"/>
        <v>40375</v>
      </c>
    </row>
    <row r="44" spans="1:10" ht="78.75">
      <c r="A44" s="7" t="s">
        <v>103</v>
      </c>
      <c r="B44" s="7" t="s">
        <v>104</v>
      </c>
      <c r="C44" s="7" t="s">
        <v>105</v>
      </c>
      <c r="D44" s="7">
        <v>30</v>
      </c>
      <c r="E44" s="7" t="s">
        <v>240</v>
      </c>
      <c r="F44" s="7" t="s">
        <v>240</v>
      </c>
      <c r="G44" s="7" t="s">
        <v>240</v>
      </c>
      <c r="H44" s="8" t="s">
        <v>191</v>
      </c>
      <c r="I44" s="7" t="s">
        <v>240</v>
      </c>
      <c r="J44" s="16">
        <f t="shared" si="1"/>
        <v>40375</v>
      </c>
    </row>
    <row r="45" spans="1:10" ht="63">
      <c r="A45" s="7" t="s">
        <v>106</v>
      </c>
      <c r="B45" s="7" t="s">
        <v>107</v>
      </c>
      <c r="C45" s="7" t="s">
        <v>108</v>
      </c>
      <c r="D45" s="7">
        <v>30</v>
      </c>
      <c r="E45" s="7" t="s">
        <v>240</v>
      </c>
      <c r="F45" s="7" t="s">
        <v>240</v>
      </c>
      <c r="G45" s="7" t="s">
        <v>240</v>
      </c>
      <c r="H45" s="8" t="s">
        <v>191</v>
      </c>
      <c r="I45" s="7" t="s">
        <v>240</v>
      </c>
      <c r="J45" s="16">
        <f t="shared" si="1"/>
        <v>40375</v>
      </c>
    </row>
    <row r="46" spans="1:10" ht="31.5">
      <c r="A46" s="11" t="s">
        <v>109</v>
      </c>
      <c r="B46" s="11" t="s">
        <v>110</v>
      </c>
      <c r="C46" s="11" t="s">
        <v>111</v>
      </c>
      <c r="D46" s="11">
        <v>90</v>
      </c>
      <c r="E46" s="11" t="s">
        <v>200</v>
      </c>
      <c r="F46" s="11" t="s">
        <v>221</v>
      </c>
      <c r="G46" s="10" t="s">
        <v>162</v>
      </c>
      <c r="H46" s="10" t="s">
        <v>163</v>
      </c>
      <c r="I46" s="11" t="s">
        <v>236</v>
      </c>
      <c r="J46" s="16">
        <f t="shared" si="1"/>
        <v>40315</v>
      </c>
    </row>
    <row r="47" spans="1:10" ht="31.5">
      <c r="A47" s="11" t="s">
        <v>109</v>
      </c>
      <c r="B47" s="11" t="s">
        <v>112</v>
      </c>
      <c r="C47" s="11" t="s">
        <v>111</v>
      </c>
      <c r="D47" s="11">
        <v>45</v>
      </c>
      <c r="E47" s="11" t="s">
        <v>200</v>
      </c>
      <c r="F47" s="11" t="s">
        <v>221</v>
      </c>
      <c r="G47" s="10" t="s">
        <v>162</v>
      </c>
      <c r="H47" s="10" t="s">
        <v>163</v>
      </c>
      <c r="I47" s="11" t="s">
        <v>236</v>
      </c>
      <c r="J47" s="16">
        <f t="shared" si="1"/>
        <v>40360</v>
      </c>
    </row>
    <row r="48" spans="1:10" ht="78.75">
      <c r="A48" s="11" t="s">
        <v>113</v>
      </c>
      <c r="B48" s="11" t="s">
        <v>114</v>
      </c>
      <c r="C48" s="11" t="s">
        <v>117</v>
      </c>
      <c r="D48" s="11"/>
      <c r="E48" s="11" t="s">
        <v>200</v>
      </c>
      <c r="F48" s="11" t="s">
        <v>221</v>
      </c>
      <c r="G48" s="10" t="s">
        <v>162</v>
      </c>
      <c r="H48" s="10" t="s">
        <v>163</v>
      </c>
      <c r="I48" s="11" t="s">
        <v>236</v>
      </c>
      <c r="J48" s="16">
        <f t="shared" si="1"/>
        <v>40405</v>
      </c>
    </row>
    <row r="49" spans="1:10" ht="47.25">
      <c r="A49" s="11" t="s">
        <v>113</v>
      </c>
      <c r="B49" s="11" t="s">
        <v>213</v>
      </c>
      <c r="C49" s="11" t="s">
        <v>212</v>
      </c>
      <c r="D49" s="22">
        <v>10</v>
      </c>
      <c r="E49" s="11" t="s">
        <v>200</v>
      </c>
      <c r="F49" s="11" t="s">
        <v>221</v>
      </c>
      <c r="G49" s="10" t="s">
        <v>162</v>
      </c>
      <c r="H49" s="10" t="s">
        <v>163</v>
      </c>
      <c r="I49" s="11" t="s">
        <v>237</v>
      </c>
      <c r="J49" s="16">
        <f t="shared" si="1"/>
        <v>40395</v>
      </c>
    </row>
    <row r="50" spans="1:10" ht="78.75">
      <c r="A50" s="12" t="s">
        <v>115</v>
      </c>
      <c r="B50" s="12" t="s">
        <v>116</v>
      </c>
      <c r="C50" s="12" t="s">
        <v>117</v>
      </c>
      <c r="D50" s="12">
        <v>60</v>
      </c>
      <c r="E50" s="12" t="s">
        <v>241</v>
      </c>
      <c r="F50" s="12" t="s">
        <v>241</v>
      </c>
      <c r="G50" s="12" t="s">
        <v>227</v>
      </c>
      <c r="H50" s="12" t="s">
        <v>260</v>
      </c>
      <c r="I50" s="12" t="s">
        <v>237</v>
      </c>
      <c r="J50" s="16">
        <f t="shared" si="1"/>
        <v>40345</v>
      </c>
    </row>
    <row r="51" spans="1:10" ht="63">
      <c r="A51" s="7" t="s">
        <v>115</v>
      </c>
      <c r="B51" s="7" t="s">
        <v>118</v>
      </c>
      <c r="C51" s="7" t="s">
        <v>119</v>
      </c>
      <c r="D51" s="7"/>
      <c r="E51" s="7" t="s">
        <v>240</v>
      </c>
      <c r="F51" s="7" t="s">
        <v>240</v>
      </c>
      <c r="G51" s="7" t="s">
        <v>240</v>
      </c>
      <c r="H51" s="8" t="s">
        <v>191</v>
      </c>
      <c r="I51" s="7" t="s">
        <v>240</v>
      </c>
      <c r="J51" s="16">
        <f t="shared" si="1"/>
        <v>40405</v>
      </c>
    </row>
    <row r="52" spans="1:10" ht="63">
      <c r="A52" s="12" t="s">
        <v>120</v>
      </c>
      <c r="B52" s="12" t="s">
        <v>121</v>
      </c>
      <c r="C52" s="12" t="s">
        <v>117</v>
      </c>
      <c r="D52" s="12">
        <v>30</v>
      </c>
      <c r="E52" s="12" t="s">
        <v>263</v>
      </c>
      <c r="F52" s="12" t="s">
        <v>263</v>
      </c>
      <c r="G52" s="12" t="s">
        <v>227</v>
      </c>
      <c r="H52" s="12" t="s">
        <v>210</v>
      </c>
      <c r="I52" s="12" t="s">
        <v>238</v>
      </c>
      <c r="J52" s="16">
        <f t="shared" si="1"/>
        <v>40375</v>
      </c>
    </row>
    <row r="53" spans="1:10" ht="63">
      <c r="A53" s="12" t="s">
        <v>122</v>
      </c>
      <c r="B53" s="12" t="s">
        <v>123</v>
      </c>
      <c r="C53" s="12" t="s">
        <v>124</v>
      </c>
      <c r="D53" s="12">
        <v>30</v>
      </c>
      <c r="E53" s="12" t="s">
        <v>262</v>
      </c>
      <c r="F53" s="12" t="s">
        <v>262</v>
      </c>
      <c r="G53" s="12" t="s">
        <v>227</v>
      </c>
      <c r="H53" s="12" t="s">
        <v>210</v>
      </c>
      <c r="I53" s="12" t="s">
        <v>259</v>
      </c>
      <c r="J53" s="16">
        <f t="shared" si="1"/>
        <v>40375</v>
      </c>
    </row>
    <row r="54" spans="1:10" ht="78.75">
      <c r="A54" s="11" t="s">
        <v>125</v>
      </c>
      <c r="B54" s="11" t="s">
        <v>126</v>
      </c>
      <c r="C54" s="11" t="s">
        <v>127</v>
      </c>
      <c r="D54" s="11">
        <v>30</v>
      </c>
      <c r="E54" s="13" t="s">
        <v>209</v>
      </c>
      <c r="F54" s="11" t="s">
        <v>196</v>
      </c>
      <c r="G54" s="10" t="s">
        <v>162</v>
      </c>
      <c r="H54" s="10" t="s">
        <v>163</v>
      </c>
      <c r="I54" s="11" t="s">
        <v>236</v>
      </c>
      <c r="J54" s="16">
        <f t="shared" si="1"/>
        <v>40375</v>
      </c>
    </row>
    <row r="55" spans="1:10" ht="63">
      <c r="A55" s="12" t="s">
        <v>128</v>
      </c>
      <c r="B55" s="12" t="s">
        <v>202</v>
      </c>
      <c r="C55" s="12" t="s">
        <v>129</v>
      </c>
      <c r="D55" s="12">
        <v>30</v>
      </c>
      <c r="E55" s="12" t="s">
        <v>255</v>
      </c>
      <c r="F55" s="12" t="s">
        <v>255</v>
      </c>
      <c r="G55" s="12" t="s">
        <v>227</v>
      </c>
      <c r="H55" s="12" t="s">
        <v>210</v>
      </c>
      <c r="I55" s="12" t="s">
        <v>237</v>
      </c>
      <c r="J55" s="16">
        <f t="shared" si="1"/>
        <v>40375</v>
      </c>
    </row>
    <row r="56" spans="1:10" ht="47.25">
      <c r="A56" s="11" t="s">
        <v>130</v>
      </c>
      <c r="B56" s="11" t="s">
        <v>131</v>
      </c>
      <c r="C56" s="11" t="s">
        <v>61</v>
      </c>
      <c r="D56" s="11">
        <v>60</v>
      </c>
      <c r="E56" s="13" t="s">
        <v>243</v>
      </c>
      <c r="F56" s="11" t="s">
        <v>247</v>
      </c>
      <c r="G56" s="10" t="s">
        <v>162</v>
      </c>
      <c r="H56" s="10" t="s">
        <v>163</v>
      </c>
      <c r="I56" s="11" t="s">
        <v>236</v>
      </c>
      <c r="J56" s="16">
        <f t="shared" si="1"/>
        <v>40345</v>
      </c>
    </row>
    <row r="57" spans="1:10" ht="47.25">
      <c r="A57" s="7" t="s">
        <v>132</v>
      </c>
      <c r="B57" s="7" t="s">
        <v>133</v>
      </c>
      <c r="C57" s="7" t="s">
        <v>214</v>
      </c>
      <c r="D57" s="7">
        <v>60</v>
      </c>
      <c r="E57" s="21" t="s">
        <v>240</v>
      </c>
      <c r="F57" s="7" t="s">
        <v>240</v>
      </c>
      <c r="G57" s="7" t="s">
        <v>240</v>
      </c>
      <c r="H57" s="8" t="s">
        <v>251</v>
      </c>
      <c r="I57" s="7" t="s">
        <v>240</v>
      </c>
      <c r="J57" s="16">
        <f t="shared" si="1"/>
        <v>40345</v>
      </c>
    </row>
    <row r="58" spans="1:10" ht="63">
      <c r="A58" s="11" t="s">
        <v>134</v>
      </c>
      <c r="B58" s="11" t="s">
        <v>135</v>
      </c>
      <c r="C58" s="11" t="s">
        <v>215</v>
      </c>
      <c r="D58" s="11">
        <v>30</v>
      </c>
      <c r="E58" s="11" t="s">
        <v>252</v>
      </c>
      <c r="F58" s="11" t="s">
        <v>264</v>
      </c>
      <c r="G58" s="10" t="s">
        <v>162</v>
      </c>
      <c r="H58" s="10" t="s">
        <v>163</v>
      </c>
      <c r="I58" s="11" t="s">
        <v>236</v>
      </c>
      <c r="J58" s="16">
        <f t="shared" si="1"/>
        <v>40375</v>
      </c>
    </row>
    <row r="59" spans="1:10" ht="31.5">
      <c r="A59" s="11" t="s">
        <v>134</v>
      </c>
      <c r="B59" s="11" t="s">
        <v>136</v>
      </c>
      <c r="C59" s="11" t="s">
        <v>216</v>
      </c>
      <c r="D59" s="11">
        <v>5</v>
      </c>
      <c r="E59" s="11" t="s">
        <v>263</v>
      </c>
      <c r="F59" s="11" t="s">
        <v>270</v>
      </c>
      <c r="G59" s="10" t="s">
        <v>162</v>
      </c>
      <c r="H59" s="10" t="s">
        <v>163</v>
      </c>
      <c r="I59" s="11" t="s">
        <v>237</v>
      </c>
      <c r="J59" s="16">
        <f t="shared" si="1"/>
        <v>40400</v>
      </c>
    </row>
    <row r="60" spans="1:10" ht="63">
      <c r="A60" s="7" t="s">
        <v>137</v>
      </c>
      <c r="B60" s="7" t="s">
        <v>138</v>
      </c>
      <c r="C60" s="7" t="s">
        <v>139</v>
      </c>
      <c r="D60" s="7">
        <v>30</v>
      </c>
      <c r="E60" s="7" t="s">
        <v>240</v>
      </c>
      <c r="F60" s="7" t="s">
        <v>240</v>
      </c>
      <c r="G60" s="7" t="s">
        <v>240</v>
      </c>
      <c r="H60" s="8" t="s">
        <v>191</v>
      </c>
      <c r="I60" s="7" t="s">
        <v>240</v>
      </c>
      <c r="J60" s="16">
        <f t="shared" si="1"/>
        <v>40375</v>
      </c>
    </row>
    <row r="61" spans="1:10" ht="78.75">
      <c r="A61" s="7" t="s">
        <v>140</v>
      </c>
      <c r="B61" s="7" t="s">
        <v>141</v>
      </c>
      <c r="C61" s="7" t="s">
        <v>142</v>
      </c>
      <c r="D61" s="7">
        <v>60</v>
      </c>
      <c r="E61" s="7" t="s">
        <v>240</v>
      </c>
      <c r="F61" s="7" t="s">
        <v>240</v>
      </c>
      <c r="G61" s="7" t="s">
        <v>240</v>
      </c>
      <c r="H61" s="8" t="s">
        <v>191</v>
      </c>
      <c r="I61" s="7" t="s">
        <v>240</v>
      </c>
      <c r="J61" s="16">
        <f t="shared" si="1"/>
        <v>40345</v>
      </c>
    </row>
    <row r="62" spans="1:10" ht="63">
      <c r="A62" s="7" t="s">
        <v>143</v>
      </c>
      <c r="B62" s="7" t="s">
        <v>144</v>
      </c>
      <c r="C62" s="7" t="s">
        <v>145</v>
      </c>
      <c r="D62" s="7">
        <v>60</v>
      </c>
      <c r="E62" s="7" t="s">
        <v>240</v>
      </c>
      <c r="F62" s="7" t="s">
        <v>240</v>
      </c>
      <c r="G62" s="7" t="s">
        <v>240</v>
      </c>
      <c r="H62" s="8" t="s">
        <v>191</v>
      </c>
      <c r="I62" s="7" t="s">
        <v>240</v>
      </c>
      <c r="J62" s="16">
        <f t="shared" si="1"/>
        <v>40345</v>
      </c>
    </row>
    <row r="63" spans="1:10" ht="31.5">
      <c r="A63" s="11" t="s">
        <v>146</v>
      </c>
      <c r="B63" s="11" t="s">
        <v>199</v>
      </c>
      <c r="C63" s="11" t="s">
        <v>147</v>
      </c>
      <c r="D63" s="11">
        <v>60</v>
      </c>
      <c r="E63" s="11" t="s">
        <v>228</v>
      </c>
      <c r="F63" s="11" t="s">
        <v>230</v>
      </c>
      <c r="G63" s="10" t="s">
        <v>162</v>
      </c>
      <c r="H63" s="10" t="s">
        <v>163</v>
      </c>
      <c r="I63" s="11" t="s">
        <v>236</v>
      </c>
      <c r="J63" s="16">
        <f t="shared" si="1"/>
        <v>40345</v>
      </c>
    </row>
    <row r="64" spans="1:10" ht="31.5">
      <c r="A64" s="11" t="s">
        <v>148</v>
      </c>
      <c r="B64" s="11" t="s">
        <v>149</v>
      </c>
      <c r="C64" s="11" t="s">
        <v>150</v>
      </c>
      <c r="D64" s="11">
        <v>90</v>
      </c>
      <c r="E64" s="11" t="s">
        <v>234</v>
      </c>
      <c r="F64" s="11" t="s">
        <v>248</v>
      </c>
      <c r="G64" s="10" t="s">
        <v>162</v>
      </c>
      <c r="H64" s="10" t="s">
        <v>163</v>
      </c>
      <c r="I64" s="11" t="s">
        <v>238</v>
      </c>
      <c r="J64" s="16">
        <f t="shared" si="1"/>
        <v>40315</v>
      </c>
    </row>
    <row r="65" spans="1:10" ht="47.25">
      <c r="A65" s="11" t="s">
        <v>151</v>
      </c>
      <c r="B65" s="11" t="s">
        <v>152</v>
      </c>
      <c r="C65" s="11" t="s">
        <v>40</v>
      </c>
      <c r="D65" s="11">
        <v>30</v>
      </c>
      <c r="E65" s="11" t="s">
        <v>228</v>
      </c>
      <c r="F65" s="11" t="s">
        <v>230</v>
      </c>
      <c r="G65" s="10" t="s">
        <v>162</v>
      </c>
      <c r="H65" s="10" t="s">
        <v>231</v>
      </c>
      <c r="I65" s="11" t="s">
        <v>236</v>
      </c>
      <c r="J65" s="16">
        <f t="shared" si="1"/>
        <v>40375</v>
      </c>
    </row>
    <row r="66" spans="1:10" ht="31.5">
      <c r="A66" s="11" t="s">
        <v>189</v>
      </c>
      <c r="B66" s="11" t="s">
        <v>194</v>
      </c>
      <c r="C66" s="11" t="s">
        <v>190</v>
      </c>
      <c r="D66" s="11">
        <v>60</v>
      </c>
      <c r="E66" s="11" t="s">
        <v>243</v>
      </c>
      <c r="F66" s="11" t="s">
        <v>248</v>
      </c>
      <c r="G66" s="10" t="s">
        <v>162</v>
      </c>
      <c r="H66" s="10" t="s">
        <v>163</v>
      </c>
      <c r="I66" s="11" t="s">
        <v>236</v>
      </c>
      <c r="J66" s="16">
        <f aca="true" t="shared" si="2" ref="J66:J77">$J$1-D66</f>
        <v>40345</v>
      </c>
    </row>
    <row r="67" spans="1:10" ht="31.5">
      <c r="A67" s="11" t="s">
        <v>153</v>
      </c>
      <c r="B67" s="11" t="s">
        <v>154</v>
      </c>
      <c r="C67" s="11" t="s">
        <v>61</v>
      </c>
      <c r="D67" s="11">
        <v>30</v>
      </c>
      <c r="E67" s="11" t="s">
        <v>217</v>
      </c>
      <c r="F67" s="11" t="s">
        <v>226</v>
      </c>
      <c r="G67" s="10" t="s">
        <v>162</v>
      </c>
      <c r="H67" s="10" t="s">
        <v>163</v>
      </c>
      <c r="I67" s="11" t="s">
        <v>236</v>
      </c>
      <c r="J67" s="16">
        <f t="shared" si="2"/>
        <v>40375</v>
      </c>
    </row>
    <row r="68" spans="1:10" ht="47.25">
      <c r="A68" s="11" t="s">
        <v>155</v>
      </c>
      <c r="B68" s="11" t="s">
        <v>156</v>
      </c>
      <c r="C68" s="11" t="s">
        <v>61</v>
      </c>
      <c r="D68" s="11">
        <v>30</v>
      </c>
      <c r="E68" s="11" t="s">
        <v>241</v>
      </c>
      <c r="F68" s="11" t="s">
        <v>242</v>
      </c>
      <c r="G68" s="10" t="s">
        <v>162</v>
      </c>
      <c r="H68" s="10" t="s">
        <v>163</v>
      </c>
      <c r="I68" s="11" t="s">
        <v>236</v>
      </c>
      <c r="J68" s="16">
        <f t="shared" si="2"/>
        <v>40375</v>
      </c>
    </row>
    <row r="69" spans="1:10" ht="31.5">
      <c r="A69" s="12" t="s">
        <v>157</v>
      </c>
      <c r="B69" s="12" t="s">
        <v>158</v>
      </c>
      <c r="C69" s="12" t="s">
        <v>150</v>
      </c>
      <c r="D69" s="12">
        <v>60</v>
      </c>
      <c r="E69" s="12" t="s">
        <v>243</v>
      </c>
      <c r="F69" s="12"/>
      <c r="G69" s="12" t="s">
        <v>227</v>
      </c>
      <c r="H69" s="12" t="s">
        <v>210</v>
      </c>
      <c r="I69" s="12" t="s">
        <v>237</v>
      </c>
      <c r="J69" s="16">
        <f t="shared" si="2"/>
        <v>40345</v>
      </c>
    </row>
    <row r="70" spans="1:10" ht="47.25">
      <c r="A70" s="11" t="s">
        <v>159</v>
      </c>
      <c r="B70" s="11" t="s">
        <v>160</v>
      </c>
      <c r="C70" s="11" t="s">
        <v>150</v>
      </c>
      <c r="D70" s="11">
        <v>60</v>
      </c>
      <c r="E70" s="11" t="s">
        <v>161</v>
      </c>
      <c r="F70" s="11" t="s">
        <v>245</v>
      </c>
      <c r="G70" s="10" t="s">
        <v>162</v>
      </c>
      <c r="H70" s="10" t="s">
        <v>163</v>
      </c>
      <c r="I70" s="11" t="s">
        <v>237</v>
      </c>
      <c r="J70" s="16">
        <f t="shared" si="2"/>
        <v>40345</v>
      </c>
    </row>
    <row r="71" spans="1:10" ht="78.75">
      <c r="A71" s="11" t="s">
        <v>164</v>
      </c>
      <c r="B71" s="11" t="s">
        <v>165</v>
      </c>
      <c r="C71" s="11" t="s">
        <v>166</v>
      </c>
      <c r="D71" s="11">
        <v>60</v>
      </c>
      <c r="E71" s="11" t="s">
        <v>161</v>
      </c>
      <c r="F71" s="11" t="s">
        <v>245</v>
      </c>
      <c r="G71" s="10" t="s">
        <v>162</v>
      </c>
      <c r="H71" s="10" t="s">
        <v>163</v>
      </c>
      <c r="I71" s="11" t="s">
        <v>237</v>
      </c>
      <c r="J71" s="16">
        <f t="shared" si="2"/>
        <v>40345</v>
      </c>
    </row>
    <row r="72" spans="1:10" ht="78.75">
      <c r="A72" s="23" t="s">
        <v>167</v>
      </c>
      <c r="B72" s="23" t="s">
        <v>171</v>
      </c>
      <c r="C72" s="23" t="s">
        <v>172</v>
      </c>
      <c r="D72" s="23">
        <v>30</v>
      </c>
      <c r="E72" s="12" t="s">
        <v>262</v>
      </c>
      <c r="F72" s="23"/>
      <c r="G72" s="23" t="s">
        <v>227</v>
      </c>
      <c r="H72" s="12" t="s">
        <v>210</v>
      </c>
      <c r="I72" s="12" t="s">
        <v>237</v>
      </c>
      <c r="J72" s="16">
        <f t="shared" si="2"/>
        <v>40375</v>
      </c>
    </row>
    <row r="73" spans="1:10" ht="78.75">
      <c r="A73" s="11" t="s">
        <v>167</v>
      </c>
      <c r="B73" s="11" t="s">
        <v>168</v>
      </c>
      <c r="C73" s="11" t="s">
        <v>169</v>
      </c>
      <c r="D73" s="11">
        <v>120</v>
      </c>
      <c r="E73" s="11" t="s">
        <v>161</v>
      </c>
      <c r="F73" s="11" t="s">
        <v>245</v>
      </c>
      <c r="G73" s="10" t="s">
        <v>162</v>
      </c>
      <c r="H73" s="11" t="s">
        <v>170</v>
      </c>
      <c r="I73" s="11" t="s">
        <v>237</v>
      </c>
      <c r="J73" s="16">
        <f t="shared" si="2"/>
        <v>40285</v>
      </c>
    </row>
    <row r="74" spans="1:10" ht="47.25">
      <c r="A74" s="12" t="s">
        <v>173</v>
      </c>
      <c r="B74" s="12" t="s">
        <v>174</v>
      </c>
      <c r="C74" s="12" t="s">
        <v>61</v>
      </c>
      <c r="D74" s="12">
        <v>30</v>
      </c>
      <c r="E74" s="12" t="s">
        <v>262</v>
      </c>
      <c r="F74" s="12"/>
      <c r="G74" s="12" t="s">
        <v>227</v>
      </c>
      <c r="H74" s="12" t="s">
        <v>210</v>
      </c>
      <c r="I74" s="12" t="s">
        <v>236</v>
      </c>
      <c r="J74" s="16">
        <f t="shared" si="2"/>
        <v>40375</v>
      </c>
    </row>
    <row r="75" spans="1:10" ht="47.25">
      <c r="A75" s="12" t="s">
        <v>175</v>
      </c>
      <c r="B75" s="12" t="s">
        <v>176</v>
      </c>
      <c r="C75" s="12" t="s">
        <v>147</v>
      </c>
      <c r="D75" s="12">
        <v>30</v>
      </c>
      <c r="E75" s="12" t="s">
        <v>244</v>
      </c>
      <c r="F75" s="12" t="s">
        <v>244</v>
      </c>
      <c r="G75" s="12" t="s">
        <v>227</v>
      </c>
      <c r="H75" s="12" t="s">
        <v>210</v>
      </c>
      <c r="I75" s="12" t="s">
        <v>236</v>
      </c>
      <c r="J75" s="16">
        <f t="shared" si="2"/>
        <v>40375</v>
      </c>
    </row>
    <row r="76" spans="1:10" ht="47.25">
      <c r="A76" s="12" t="s">
        <v>177</v>
      </c>
      <c r="B76" s="12" t="s">
        <v>178</v>
      </c>
      <c r="C76" s="12" t="s">
        <v>61</v>
      </c>
      <c r="D76" s="12"/>
      <c r="E76" s="12" t="s">
        <v>263</v>
      </c>
      <c r="F76" s="12" t="s">
        <v>263</v>
      </c>
      <c r="G76" s="12" t="s">
        <v>227</v>
      </c>
      <c r="H76" s="12" t="s">
        <v>210</v>
      </c>
      <c r="I76" s="12" t="s">
        <v>237</v>
      </c>
      <c r="J76" s="16">
        <f t="shared" si="2"/>
        <v>40405</v>
      </c>
    </row>
    <row r="77" spans="1:10" ht="63">
      <c r="A77" s="12" t="s">
        <v>179</v>
      </c>
      <c r="B77" s="12" t="s">
        <v>180</v>
      </c>
      <c r="C77" s="12" t="s">
        <v>181</v>
      </c>
      <c r="D77" s="12">
        <v>30</v>
      </c>
      <c r="E77" s="12" t="s">
        <v>263</v>
      </c>
      <c r="F77" s="12"/>
      <c r="G77" s="12" t="s">
        <v>227</v>
      </c>
      <c r="H77" s="12" t="s">
        <v>210</v>
      </c>
      <c r="I77" s="12" t="s">
        <v>236</v>
      </c>
      <c r="J77" s="16">
        <f t="shared" si="2"/>
        <v>40375</v>
      </c>
    </row>
  </sheetData>
  <sheetProtection/>
  <autoFilter ref="A1:I77"/>
  <dataValidations count="1">
    <dataValidation type="list" allowBlank="1" showInputMessage="1" showErrorMessage="1" sqref="G2:G77">
      <formula1>Status</formula1>
    </dataValidation>
  </dataValidations>
  <printOptions horizontalCentered="1"/>
  <pageMargins left="0.2" right="0.2" top="0.75" bottom="0.75" header="0.25" footer="0.5"/>
  <pageSetup horizontalDpi="600" verticalDpi="600" orientation="landscape" scale="70" r:id="rId1"/>
  <headerFooter alignWithMargins="0">
    <oddHeader>&amp;C&amp;"Arial,Bold"&amp;18Pre-Construction/Construction Matrix for Russell City Energy Center&amp;14 &amp;16(01-AFC-7C)</oddHeader>
    <oddFooter>&amp;L&amp;"Arial,Bold"s:/compliance/project/Russell City/Compliance Submittals/Construction Matrix/&amp;C&amp;P&amp;R&amp;D</oddFooter>
  </headerFooter>
</worksheet>
</file>

<file path=xl/worksheets/sheet2.xml><?xml version="1.0" encoding="utf-8"?>
<worksheet xmlns="http://schemas.openxmlformats.org/spreadsheetml/2006/main" xmlns:r="http://schemas.openxmlformats.org/officeDocument/2006/relationships">
  <sheetPr>
    <tabColor rgb="FFFF0000"/>
  </sheetPr>
  <dimension ref="A1:K14"/>
  <sheetViews>
    <sheetView showGridLines="0" workbookViewId="0" topLeftCell="A1">
      <pane xSplit="1" ySplit="1" topLeftCell="B2" activePane="bottomRight" state="frozen"/>
      <selection pane="topLeft" activeCell="A1" sqref="A1"/>
      <selection pane="topRight" activeCell="B1" sqref="B1"/>
      <selection pane="bottomLeft" activeCell="A2" sqref="A2"/>
      <selection pane="bottomRight" activeCell="B13" sqref="B13"/>
    </sheetView>
  </sheetViews>
  <sheetFormatPr defaultColWidth="9.140625" defaultRowHeight="12.75"/>
  <cols>
    <col min="1" max="1" width="10.57421875" style="5" customWidth="1"/>
    <col min="2" max="2" width="43.421875" style="6" customWidth="1"/>
    <col min="3" max="3" width="33.28125" style="6" customWidth="1"/>
    <col min="4" max="4" width="10.8515625" style="6" customWidth="1"/>
    <col min="5" max="5" width="16.140625" style="2" customWidth="1"/>
    <col min="6" max="6" width="18.57421875" style="9" customWidth="1"/>
    <col min="7" max="7" width="13.421875" style="6" customWidth="1"/>
    <col min="8" max="8" width="33.7109375" style="2" customWidth="1"/>
    <col min="9" max="9" width="16.140625" style="2" customWidth="1"/>
    <col min="10" max="10" width="11.28125" style="2" hidden="1" customWidth="1"/>
    <col min="11" max="11" width="9.140625" style="2" customWidth="1"/>
    <col min="12" max="16384" width="9.140625" style="4" customWidth="1"/>
  </cols>
  <sheetData>
    <row r="1" spans="1:11" s="3" customFormat="1" ht="47.25">
      <c r="A1" s="1" t="s">
        <v>0</v>
      </c>
      <c r="B1" s="1" t="s">
        <v>1</v>
      </c>
      <c r="C1" s="1" t="s">
        <v>2</v>
      </c>
      <c r="D1" s="1" t="s">
        <v>3</v>
      </c>
      <c r="E1" s="1" t="s">
        <v>4</v>
      </c>
      <c r="F1" s="1" t="s">
        <v>5</v>
      </c>
      <c r="G1" s="1" t="s">
        <v>6</v>
      </c>
      <c r="H1" s="1" t="s">
        <v>7</v>
      </c>
      <c r="I1" s="1" t="s">
        <v>235</v>
      </c>
      <c r="J1" s="16">
        <v>40405</v>
      </c>
      <c r="K1" s="2"/>
    </row>
    <row r="2" spans="1:10" ht="78.75">
      <c r="A2" s="12" t="s">
        <v>115</v>
      </c>
      <c r="B2" s="12" t="s">
        <v>116</v>
      </c>
      <c r="C2" s="12" t="s">
        <v>117</v>
      </c>
      <c r="D2" s="12">
        <v>60</v>
      </c>
      <c r="E2" s="12" t="str">
        <f>'PRECONSTRUCTION MATRIX'!E50</f>
        <v>Submitted to CPM on 06/07/10</v>
      </c>
      <c r="F2" s="12" t="str">
        <f>IF('PRECONSTRUCTION MATRIX'!F50="","",'PRECONSTRUCTION MATRIX'!F50)</f>
        <v>Submitted to CPM on 06/07/10</v>
      </c>
      <c r="G2" s="12" t="str">
        <f>'PRECONSTRUCTION MATRIX'!G50</f>
        <v>Submitted</v>
      </c>
      <c r="H2" s="12" t="str">
        <f>'PRECONSTRUCTION MATRIX'!H50</f>
        <v>Staff requires additional information, will serve letter is not adequate. City (Alex A.) to provide tariff information.</v>
      </c>
      <c r="I2" s="12" t="str">
        <f>'PRECONSTRUCTION MATRIX'!I50</f>
        <v>Calpine</v>
      </c>
      <c r="J2" s="16">
        <f aca="true" t="shared" si="0" ref="J2:J8">$J$1-D2</f>
        <v>40345</v>
      </c>
    </row>
    <row r="3" spans="1:10" ht="31.5">
      <c r="A3" s="12" t="s">
        <v>157</v>
      </c>
      <c r="B3" s="12" t="s">
        <v>158</v>
      </c>
      <c r="C3" s="12" t="s">
        <v>150</v>
      </c>
      <c r="D3" s="12">
        <v>60</v>
      </c>
      <c r="E3" s="12" t="str">
        <f>'PRECONSTRUCTION MATRIX'!E69</f>
        <v>Submitted to CPM on 06/15/10</v>
      </c>
      <c r="F3" s="12">
        <f>IF('PRECONSTRUCTION MATRIX'!F69="","",'PRECONSTRUCTION MATRIX'!F69)</f>
      </c>
      <c r="G3" s="12" t="str">
        <f>'PRECONSTRUCTION MATRIX'!G69</f>
        <v>Submitted</v>
      </c>
      <c r="H3" s="12" t="str">
        <f>'PRECONSTRUCTION MATRIX'!H69</f>
        <v>Waiting on CPM approval</v>
      </c>
      <c r="I3" s="12" t="str">
        <f>'PRECONSTRUCTION MATRIX'!I69</f>
        <v>Calpine</v>
      </c>
      <c r="J3" s="16">
        <f t="shared" si="0"/>
        <v>40345</v>
      </c>
    </row>
    <row r="4" spans="1:10" ht="78.75">
      <c r="A4" s="12" t="s">
        <v>46</v>
      </c>
      <c r="B4" s="12" t="s">
        <v>47</v>
      </c>
      <c r="C4" s="12" t="s">
        <v>35</v>
      </c>
      <c r="D4" s="12">
        <v>30</v>
      </c>
      <c r="E4" s="12" t="str">
        <f>'PRECONSTRUCTION MATRIX'!E17</f>
        <v>12-23-2009
2010-0010</v>
      </c>
      <c r="F4" s="12" t="str">
        <f>IF('PRECONSTRUCTION MATRIX'!F17="","",'PRECONSTRUCTION MATRIX'!F17)</f>
        <v>Approved by CPM 07/21/10</v>
      </c>
      <c r="G4" s="12" t="str">
        <f>'PRECONSTRUCTION MATRIX'!G17</f>
        <v>COMPLETE</v>
      </c>
      <c r="H4" s="12" t="str">
        <f>'PRECONSTRUCTION MATRIX'!H17</f>
        <v>APPROVED</v>
      </c>
      <c r="I4" s="12" t="str">
        <f>'PRECONSTRUCTION MATRIX'!I17</f>
        <v>CH2M</v>
      </c>
      <c r="J4" s="16">
        <f t="shared" si="0"/>
        <v>40375</v>
      </c>
    </row>
    <row r="5" spans="1:10" ht="63">
      <c r="A5" s="12" t="s">
        <v>69</v>
      </c>
      <c r="B5" s="12" t="s">
        <v>70</v>
      </c>
      <c r="C5" s="12" t="s">
        <v>68</v>
      </c>
      <c r="D5" s="12">
        <v>30</v>
      </c>
      <c r="E5" s="12" t="str">
        <f>'PRECONSTRUCTION MATRIX'!E26</f>
        <v>Submitted to CPM on 07/02/11</v>
      </c>
      <c r="F5" s="12" t="str">
        <f>IF('PRECONSTRUCTION MATRIX'!F26="","",'PRECONSTRUCTION MATRIX'!F26)</f>
        <v>Approved by CBO 07/15/10</v>
      </c>
      <c r="G5" s="12" t="str">
        <f>'PRECONSTRUCTION MATRIX'!G26</f>
        <v>Submitted</v>
      </c>
      <c r="H5" s="12" t="str">
        <f>'PRECONSTRUCTION MATRIX'!H26</f>
        <v>Approved by CBO
CBO approval sent to CPM</v>
      </c>
      <c r="I5" s="12" t="str">
        <f>'PRECONSTRUCTION MATRIX'!I26</f>
        <v>Bechtel</v>
      </c>
      <c r="J5" s="16">
        <f t="shared" si="0"/>
        <v>40375</v>
      </c>
    </row>
    <row r="6" spans="1:10" ht="47.25">
      <c r="A6" s="12" t="s">
        <v>71</v>
      </c>
      <c r="B6" s="12" t="s">
        <v>72</v>
      </c>
      <c r="C6" s="12" t="s">
        <v>68</v>
      </c>
      <c r="D6" s="12">
        <v>30</v>
      </c>
      <c r="E6" s="12" t="str">
        <f>'PRECONSTRUCTION MATRIX'!E27</f>
        <v>Submitted to CPM on 07/02/12</v>
      </c>
      <c r="F6" s="12" t="str">
        <f>IF('PRECONSTRUCTION MATRIX'!F27="","",'PRECONSTRUCTION MATRIX'!F27)</f>
        <v>Approved by CBO 07/15/10</v>
      </c>
      <c r="G6" s="12" t="str">
        <f>'PRECONSTRUCTION MATRIX'!G27</f>
        <v>Submitted</v>
      </c>
      <c r="H6" s="12" t="str">
        <f>'PRECONSTRUCTION MATRIX'!H27</f>
        <v>Approved by CBO
CBO approval sent to CPM</v>
      </c>
      <c r="I6" s="12" t="str">
        <f>'PRECONSTRUCTION MATRIX'!I27</f>
        <v>Bechtel</v>
      </c>
      <c r="J6" s="16">
        <f t="shared" si="0"/>
        <v>40375</v>
      </c>
    </row>
    <row r="7" spans="1:10" ht="63">
      <c r="A7" s="12" t="s">
        <v>120</v>
      </c>
      <c r="B7" s="12" t="s">
        <v>121</v>
      </c>
      <c r="C7" s="12" t="s">
        <v>117</v>
      </c>
      <c r="D7" s="12">
        <v>30</v>
      </c>
      <c r="E7" s="12" t="str">
        <f>'PRECONSTRUCTION MATRIX'!E52</f>
        <v>Submitted to CPM on 07/16/10</v>
      </c>
      <c r="F7" s="12" t="str">
        <f>IF('PRECONSTRUCTION MATRIX'!F52="","",'PRECONSTRUCTION MATRIX'!F52)</f>
        <v>Submitted to CPM on 07/16/10</v>
      </c>
      <c r="G7" s="12" t="str">
        <f>'PRECONSTRUCTION MATRIX'!G52</f>
        <v>Submitted</v>
      </c>
      <c r="H7" s="12" t="str">
        <f>'PRECONSTRUCTION MATRIX'!H52</f>
        <v>Waiting on CPM approval</v>
      </c>
      <c r="I7" s="12" t="str">
        <f>'PRECONSTRUCTION MATRIX'!I52</f>
        <v>CH2M</v>
      </c>
      <c r="J7" s="16">
        <f t="shared" si="0"/>
        <v>40375</v>
      </c>
    </row>
    <row r="8" spans="1:10" ht="63">
      <c r="A8" s="12" t="s">
        <v>122</v>
      </c>
      <c r="B8" s="12" t="s">
        <v>123</v>
      </c>
      <c r="C8" s="12" t="s">
        <v>124</v>
      </c>
      <c r="D8" s="12">
        <v>30</v>
      </c>
      <c r="E8" s="12" t="str">
        <f>'PRECONSTRUCTION MATRIX'!E53</f>
        <v>Submitted to CPM on 07/15/10</v>
      </c>
      <c r="F8" s="12" t="str">
        <f>IF('PRECONSTRUCTION MATRIX'!F53="","",'PRECONSTRUCTION MATRIX'!F53)</f>
        <v>Submitted to CPM on 07/15/10</v>
      </c>
      <c r="G8" s="12" t="str">
        <f>'PRECONSTRUCTION MATRIX'!G53</f>
        <v>Submitted</v>
      </c>
      <c r="H8" s="12" t="str">
        <f>'PRECONSTRUCTION MATRIX'!H53</f>
        <v>Waiting on CPM approval</v>
      </c>
      <c r="I8" s="12" t="str">
        <f>'PRECONSTRUCTION MATRIX'!I53</f>
        <v>Bechtel/Calpine</v>
      </c>
      <c r="J8" s="16">
        <f t="shared" si="0"/>
        <v>40375</v>
      </c>
    </row>
    <row r="9" spans="1:10" ht="63">
      <c r="A9" s="12" t="s">
        <v>128</v>
      </c>
      <c r="B9" s="12" t="s">
        <v>202</v>
      </c>
      <c r="C9" s="12" t="s">
        <v>129</v>
      </c>
      <c r="D9" s="12">
        <v>30</v>
      </c>
      <c r="E9" s="12" t="str">
        <f>'PRECONSTRUCTION MATRIX'!E55</f>
        <v>Submitted to CPM on 07/09/10</v>
      </c>
      <c r="F9" s="12" t="str">
        <f>IF('PRECONSTRUCTION MATRIX'!F55="","",'PRECONSTRUCTION MATRIX'!F55)</f>
        <v>Submitted to CPM on 07/09/10</v>
      </c>
      <c r="G9" s="12" t="str">
        <f>'PRECONSTRUCTION MATRIX'!G55</f>
        <v>Submitted</v>
      </c>
      <c r="H9" s="12" t="str">
        <f>'PRECONSTRUCTION MATRIX'!H55</f>
        <v>Waiting on CPM approval</v>
      </c>
      <c r="I9" s="12" t="str">
        <f>'PRECONSTRUCTION MATRIX'!I55</f>
        <v>Calpine</v>
      </c>
      <c r="J9" s="16">
        <f aca="true" t="shared" si="1" ref="J9:J14">$J$1-D9</f>
        <v>40375</v>
      </c>
    </row>
    <row r="10" spans="1:10" ht="78.75">
      <c r="A10" s="23" t="s">
        <v>167</v>
      </c>
      <c r="B10" s="23" t="s">
        <v>171</v>
      </c>
      <c r="C10" s="23" t="s">
        <v>172</v>
      </c>
      <c r="D10" s="23">
        <v>30</v>
      </c>
      <c r="E10" s="12" t="str">
        <f>'PRECONSTRUCTION MATRIX'!E72</f>
        <v>Submitted to CPM on 07/15/10</v>
      </c>
      <c r="F10" s="12">
        <f>IF('PRECONSTRUCTION MATRIX'!F72="","",'PRECONSTRUCTION MATRIX'!F72)</f>
      </c>
      <c r="G10" s="12" t="str">
        <f>'PRECONSTRUCTION MATRIX'!G72</f>
        <v>Submitted</v>
      </c>
      <c r="H10" s="12" t="str">
        <f>'PRECONSTRUCTION MATRIX'!H72</f>
        <v>Waiting on CPM approval</v>
      </c>
      <c r="I10" s="12" t="str">
        <f>'PRECONSTRUCTION MATRIX'!I72</f>
        <v>Calpine</v>
      </c>
      <c r="J10" s="16">
        <f t="shared" si="1"/>
        <v>40375</v>
      </c>
    </row>
    <row r="11" spans="1:10" ht="47.25">
      <c r="A11" s="12" t="s">
        <v>173</v>
      </c>
      <c r="B11" s="12" t="s">
        <v>174</v>
      </c>
      <c r="C11" s="12" t="s">
        <v>61</v>
      </c>
      <c r="D11" s="12">
        <v>30</v>
      </c>
      <c r="E11" s="12" t="str">
        <f>'PRECONSTRUCTION MATRIX'!E74</f>
        <v>Submitted to CPM on 07/15/10</v>
      </c>
      <c r="F11" s="12">
        <f>IF('PRECONSTRUCTION MATRIX'!F74="","",'PRECONSTRUCTION MATRIX'!F74)</f>
      </c>
      <c r="G11" s="12" t="str">
        <f>'PRECONSTRUCTION MATRIX'!G74</f>
        <v>Submitted</v>
      </c>
      <c r="H11" s="12" t="str">
        <f>'PRECONSTRUCTION MATRIX'!H74</f>
        <v>Waiting on CPM approval</v>
      </c>
      <c r="I11" s="12" t="str">
        <f>'PRECONSTRUCTION MATRIX'!I74</f>
        <v>Bechtel</v>
      </c>
      <c r="J11" s="16">
        <f t="shared" si="1"/>
        <v>40375</v>
      </c>
    </row>
    <row r="12" spans="1:10" ht="47.25">
      <c r="A12" s="12" t="s">
        <v>175</v>
      </c>
      <c r="B12" s="12" t="s">
        <v>176</v>
      </c>
      <c r="C12" s="12" t="s">
        <v>147</v>
      </c>
      <c r="D12" s="12">
        <v>30</v>
      </c>
      <c r="E12" s="12" t="str">
        <f>'PRECONSTRUCTION MATRIX'!E75</f>
        <v>Submitted to CPM on 06/16/10</v>
      </c>
      <c r="F12" s="12" t="str">
        <f>IF('PRECONSTRUCTION MATRIX'!F75="","",'PRECONSTRUCTION MATRIX'!F75)</f>
        <v>Submitted to CPM on 06/16/10</v>
      </c>
      <c r="G12" s="12" t="str">
        <f>'PRECONSTRUCTION MATRIX'!G75</f>
        <v>Submitted</v>
      </c>
      <c r="H12" s="12" t="str">
        <f>'PRECONSTRUCTION MATRIX'!H75</f>
        <v>Waiting on CPM approval</v>
      </c>
      <c r="I12" s="12" t="str">
        <f>'PRECONSTRUCTION MATRIX'!I75</f>
        <v>Bechtel</v>
      </c>
      <c r="J12" s="16">
        <f t="shared" si="1"/>
        <v>40375</v>
      </c>
    </row>
    <row r="13" spans="1:10" ht="63">
      <c r="A13" s="12" t="s">
        <v>179</v>
      </c>
      <c r="B13" s="12" t="s">
        <v>180</v>
      </c>
      <c r="C13" s="12" t="s">
        <v>181</v>
      </c>
      <c r="D13" s="12">
        <v>30</v>
      </c>
      <c r="E13" s="12" t="str">
        <f>'PRECONSTRUCTION MATRIX'!E77</f>
        <v>Submitted to CPM on 07/16/10</v>
      </c>
      <c r="F13" s="12">
        <f>IF('PRECONSTRUCTION MATRIX'!F77="","",'PRECONSTRUCTION MATRIX'!F77)</f>
      </c>
      <c r="G13" s="12" t="str">
        <f>'PRECONSTRUCTION MATRIX'!G77</f>
        <v>Submitted</v>
      </c>
      <c r="H13" s="12" t="str">
        <f>'PRECONSTRUCTION MATRIX'!H77</f>
        <v>Waiting on CPM approval</v>
      </c>
      <c r="I13" s="12" t="str">
        <f>'PRECONSTRUCTION MATRIX'!I77</f>
        <v>Bechtel</v>
      </c>
      <c r="J13" s="16">
        <f t="shared" si="1"/>
        <v>40375</v>
      </c>
    </row>
    <row r="14" spans="1:10" ht="47.25">
      <c r="A14" s="12" t="s">
        <v>177</v>
      </c>
      <c r="B14" s="12" t="s">
        <v>178</v>
      </c>
      <c r="C14" s="12" t="s">
        <v>61</v>
      </c>
      <c r="D14" s="12"/>
      <c r="E14" s="12" t="str">
        <f>'PRECONSTRUCTION MATRIX'!E76</f>
        <v>Submitted to CPM on 07/16/10</v>
      </c>
      <c r="F14" s="12" t="str">
        <f>IF('PRECONSTRUCTION MATRIX'!F76="","",'PRECONSTRUCTION MATRIX'!F76)</f>
        <v>Submitted to CPM on 07/16/10</v>
      </c>
      <c r="G14" s="12" t="str">
        <f>'PRECONSTRUCTION MATRIX'!G76</f>
        <v>Submitted</v>
      </c>
      <c r="H14" s="12" t="str">
        <f>'PRECONSTRUCTION MATRIX'!H76</f>
        <v>Waiting on CPM approval</v>
      </c>
      <c r="I14" s="12" t="str">
        <f>'PRECONSTRUCTION MATRIX'!I76</f>
        <v>Calpine</v>
      </c>
      <c r="J14" s="16">
        <f t="shared" si="1"/>
        <v>40405</v>
      </c>
    </row>
  </sheetData>
  <sheetProtection sheet="1"/>
  <autoFilter ref="A1:I14"/>
  <printOptions horizontalCentered="1"/>
  <pageMargins left="0.2" right="0.2" top="0.75" bottom="0.75" header="0.25" footer="0.5"/>
  <pageSetup horizontalDpi="600" verticalDpi="600" orientation="landscape" scale="70" r:id="rId1"/>
  <headerFooter alignWithMargins="0">
    <oddHeader>&amp;C&amp;"Arial,Bold"&amp;18Pre-Construction/Construction Matrix for Russell City Energy Center&amp;14 &amp;16(01-AFC-7C)</oddHeader>
    <oddFooter>&amp;L&amp;"Arial,Bold"s:/compliance/project/Russell City/Compliance Submittals/Construction Matrix/&amp;C&amp;P&amp;R&amp;D</oddFooter>
  </headerFooter>
</worksheet>
</file>

<file path=xl/worksheets/sheet3.xml><?xml version="1.0" encoding="utf-8"?>
<worksheet xmlns="http://schemas.openxmlformats.org/spreadsheetml/2006/main" xmlns:r="http://schemas.openxmlformats.org/officeDocument/2006/relationships">
  <dimension ref="B2:B7"/>
  <sheetViews>
    <sheetView workbookViewId="0" topLeftCell="A1">
      <selection activeCell="D9" sqref="D9"/>
    </sheetView>
  </sheetViews>
  <sheetFormatPr defaultColWidth="9.140625" defaultRowHeight="12.75"/>
  <sheetData>
    <row r="2" ht="12.75">
      <c r="B2" t="s">
        <v>207</v>
      </c>
    </row>
    <row r="3" ht="12.75">
      <c r="B3" s="15" t="s">
        <v>162</v>
      </c>
    </row>
    <row r="4" ht="12.75">
      <c r="B4" t="s">
        <v>227</v>
      </c>
    </row>
    <row r="5" ht="12.75">
      <c r="B5" t="s">
        <v>208</v>
      </c>
    </row>
    <row r="6" ht="12.75">
      <c r="B6" t="s">
        <v>240</v>
      </c>
    </row>
    <row r="7" ht="12.75">
      <c r="B7" t="s">
        <v>239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Energy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Russell City Energy Center Pre-Construction Matrix</dc:title>
  <dc:subject/>
  <dc:creator>Mary Dyas</dc:creator>
  <cp:keywords/>
  <dc:description/>
  <cp:lastModifiedBy>Allison Bryan</cp:lastModifiedBy>
  <cp:lastPrinted>2010-06-25T23:39:26Z</cp:lastPrinted>
  <dcterms:created xsi:type="dcterms:W3CDTF">2010-02-11T20:00:06Z</dcterms:created>
  <dcterms:modified xsi:type="dcterms:W3CDTF">2010-07-23T16:30:26Z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Z5JXHV6S7NA6-3-104013</vt:lpwstr>
  </property>
  <property fmtid="{D5CDD505-2E9C-101B-9397-08002B2CF9AE}" pid="4" name="_dlc_DocIdItemGu">
    <vt:lpwstr>890737ad-24a4-496b-a0ad-f2e5b7977fd8</vt:lpwstr>
  </property>
  <property fmtid="{D5CDD505-2E9C-101B-9397-08002B2CF9AE}" pid="5" name="_dlc_DocIdU">
    <vt:lpwstr>http://efilingspinternal/_layouts/DocIdRedir.aspx?ID=Z5JXHV6S7NA6-3-104013, Z5JXHV6S7NA6-3-104013</vt:lpwstr>
  </property>
  <property fmtid="{D5CDD505-2E9C-101B-9397-08002B2CF9AE}" pid="6" name="_CopySour">
    <vt:lpwstr>http://efilingspinternal/PendingDocuments/01-AFC-07C/20160706T121943_Russell_City_Energy_Center_PreConstruction_Matrix.XLS</vt:lpwstr>
  </property>
  <property fmtid="{D5CDD505-2E9C-101B-9397-08002B2CF9AE}" pid="7" name="Received Fr">
    <vt:lpwstr>California Energy Commission</vt:lpwstr>
  </property>
  <property fmtid="{D5CDD505-2E9C-101B-9397-08002B2CF9AE}" pid="8" name="Submission Ty">
    <vt:lpwstr>6;#Document|6786e4f6-aafd-416d-a977-1b2d5f456edf</vt:lpwstr>
  </property>
  <property fmtid="{D5CDD505-2E9C-101B-9397-08002B2CF9AE}" pid="9" name="Submitter Ro">
    <vt:lpwstr>8;#Commission Staff|33d9c16f-f938-4210-84d3-7f3ed959b9d5</vt:lpwstr>
  </property>
  <property fmtid="{D5CDD505-2E9C-101B-9397-08002B2CF9AE}" pid="10" name="Docket Numb">
    <vt:lpwstr>01-AFC-07C</vt:lpwstr>
  </property>
  <property fmtid="{D5CDD505-2E9C-101B-9397-08002B2CF9AE}" pid="11" name="Subject Are">
    <vt:lpwstr>23;#Compliance|afecef1e-625b-405c-af2f-0f24fee23000</vt:lpwstr>
  </property>
  <property fmtid="{D5CDD505-2E9C-101B-9397-08002B2CF9AE}" pid="12" name="ia56c5f4991045989a786b6ecb7327">
    <vt:lpwstr>Commission Staff|33d9c16f-f938-4210-84d3-7f3ed959b9d5</vt:lpwstr>
  </property>
  <property fmtid="{D5CDD505-2E9C-101B-9397-08002B2CF9AE}" pid="13" name="Ord">
    <vt:lpwstr>1404800.00000000</vt:lpwstr>
  </property>
  <property fmtid="{D5CDD505-2E9C-101B-9397-08002B2CF9AE}" pid="14" name="k2a3b5fc29f742a38f72e68b777baa">
    <vt:lpwstr>Document|f3c81208-9d0f-49cc-afc5-e227f36ec0e7</vt:lpwstr>
  </property>
  <property fmtid="{D5CDD505-2E9C-101B-9397-08002B2CF9AE}" pid="15" name="bfc617c42d804116a0a5feb0906d72">
    <vt:lpwstr>Compliance|afecef1e-625b-405c-af2f-0f24fee23000</vt:lpwstr>
  </property>
  <property fmtid="{D5CDD505-2E9C-101B-9397-08002B2CF9AE}" pid="16" name="Document Ty">
    <vt:lpwstr>3;#Document|f3c81208-9d0f-49cc-afc5-e227f36ec0e7</vt:lpwstr>
  </property>
  <property fmtid="{D5CDD505-2E9C-101B-9397-08002B2CF9AE}" pid="17" name="TaxCatchA">
    <vt:lpwstr>8;#Commission Staff|33d9c16f-f938-4210-84d3-7f3ed959b9d5;#6;#Document|6786e4f6-aafd-416d-a977-1b2d5f456edf;#3;#Document|f3c81208-9d0f-49cc-afc5-e227f36ec0e7;#23;#Compliance|afecef1e-625b-405c-af2f-0f24fee23000</vt:lpwstr>
  </property>
  <property fmtid="{D5CDD505-2E9C-101B-9397-08002B2CF9AE}" pid="18" name="jbf85ac70d5848c6836ba15e22d94e">
    <vt:lpwstr>Document|6786e4f6-aafd-416d-a977-1b2d5f456edf</vt:lpwstr>
  </property>
  <property fmtid="{D5CDD505-2E9C-101B-9397-08002B2CF9AE}" pid="19" name="TemplateU">
    <vt:lpwstr/>
  </property>
  <property fmtid="{D5CDD505-2E9C-101B-9397-08002B2CF9AE}" pid="20" name="xd_Prog">
    <vt:lpwstr/>
  </property>
  <property fmtid="{D5CDD505-2E9C-101B-9397-08002B2CF9AE}" pid="21" name="_SourceU">
    <vt:lpwstr/>
  </property>
  <property fmtid="{D5CDD505-2E9C-101B-9397-08002B2CF9AE}" pid="22" name="_SharedFileInd">
    <vt:lpwstr/>
  </property>
</Properties>
</file>